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emueller\Desktop\For Dan\PSH\M7. Section 811 Interest Form\"/>
    </mc:Choice>
  </mc:AlternateContent>
  <xr:revisionPtr revIDLastSave="0" documentId="8_{685DACD8-3EAD-4D8A-B99F-378D0366E516}" xr6:coauthVersionLast="47" xr6:coauthVersionMax="47" xr10:uidLastSave="{00000000-0000-0000-0000-000000000000}"/>
  <bookViews>
    <workbookView xWindow="-110" yWindow="-110" windowWidth="19420" windowHeight="10420" xr2:uid="{00000000-000D-0000-FFFF-FFFF00000000}"/>
  </bookViews>
  <sheets>
    <sheet name="Section 811 Interest_PSH" sheetId="2" r:id="rId1"/>
  </sheets>
  <externalReferences>
    <externalReference r:id="rId2"/>
  </externalReferences>
  <definedNames>
    <definedName name="Applicant" localSheetId="0">'Section 811 Interest_PSH'!$D$1:$M$19</definedName>
    <definedName name="_xlnm.Print_Area" localSheetId="0">'Section 811 Interest_PSH'!$D$1:$M$56,'Section 811 Interest_PSH'!$R$1:$AA$23</definedName>
    <definedName name="UD_Checklist" localSheetId="0">#REF!,#REF!,#REF!,#REF!,#REF!,#REF!,#REF!,#REF!,#REF!,#REF!,#REF!,#REF!,#REF!,#REF!,#REF!,#REF!,#REF!,#REF!,#REF!</definedName>
    <definedName name="UD_Checklist">#REF!,#REF!,#REF!,#REF!,#REF!,#REF!,#REF!,#REF!,#REF!,#REF!,#REF!,#REF!,#REF!,#REF!,#REF!,#REF!,#REF!,#REF!,#REF!</definedName>
    <definedName name="UD_Checklist2">#REF!,#REF!,#REF!,#REF!,#REF!,#REF!,#REF!,#REF!,#REF!,#REF!,#REF!,#REF!,#REF!,#REF!,#REF!,#REF!,#REF!,#REF!,#REF!</definedName>
    <definedName name="UD_Code" localSheetId="0">#REF!,#REF!,#REF!,#REF!,#REF!,#REF!,#REF!,#REF!,#REF!,#REF!,#REF!,#REF!,#REF!,#REF!,#REF!,#REF!,#REF!,#REF!,#REF!</definedName>
    <definedName name="UD_Code">#REF!,#REF!,#REF!,#REF!,#REF!,#REF!,#REF!,#REF!,#REF!,#REF!,#REF!,#REF!,#REF!,#REF!,#REF!,#REF!,#REF!,#REF!,#REF!</definedName>
    <definedName name="UD_Rule" localSheetId="0">#REF!,#REF!,#REF!,#REF!,#REF!,#REF!,#REF!,#REF!,#REF!,#REF!,#REF!,#REF!,#REF!,#REF!,#REF!,#REF!,#REF!,#REF!,#REF!</definedName>
    <definedName name="UD_Rule">#REF!,#REF!,#REF!,#REF!,#REF!,#REF!,#REF!,#REF!,#REF!,#REF!,#REF!,#REF!,#REF!,#REF!,#REF!,#REF!,#REF!,#REF!,#REF!</definedName>
    <definedName name="Underwriting" localSheetId="0">'Section 811 Interest_PSH'!$R$1:$AA$19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6" i="2" l="1"/>
  <c r="H49" i="2" l="1"/>
  <c r="D22" i="2"/>
  <c r="R16" i="2"/>
  <c r="D16" i="2"/>
  <c r="V8" i="2"/>
  <c r="Z6" i="2"/>
  <c r="X6" i="2"/>
  <c r="V6" i="2"/>
  <c r="V5" i="2"/>
</calcChain>
</file>

<file path=xl/sharedStrings.xml><?xml version="1.0" encoding="utf-8"?>
<sst xmlns="http://schemas.openxmlformats.org/spreadsheetml/2006/main" count="46" uniqueCount="37">
  <si>
    <t>X</t>
  </si>
  <si>
    <t>Scoring - Section 811 Project-Based Rental Assistance Certification</t>
  </si>
  <si>
    <t>Applicant</t>
  </si>
  <si>
    <t>Characters</t>
  </si>
  <si>
    <t>Underwriting</t>
  </si>
  <si>
    <t>PID:</t>
  </si>
  <si>
    <t>Project Name:</t>
  </si>
  <si>
    <t>New Construction or Adaptive Reuse</t>
  </si>
  <si>
    <t>Rehabilitation</t>
  </si>
  <si>
    <t>Application Round:</t>
  </si>
  <si>
    <t>Section 811 Project-Based Rental Assistance</t>
  </si>
  <si>
    <t>Sponsor completed Section 811 Interest Form:</t>
  </si>
  <si>
    <t>Section 811 Interest Form</t>
  </si>
  <si>
    <t>The Section 811 Project-Based Rental Assistance (PRA) program allows persons with disabilities to live as independently as possible in the community by subsidizing rental housing opportunities which provide access to appropriate supportive services. Section 811 program is authorized to function as an operating subsidy to developers of affordable housing for persons with disabilities.</t>
  </si>
  <si>
    <t>Program Eligibility</t>
  </si>
  <si>
    <t>Interest Certification</t>
  </si>
  <si>
    <t>The Project Sponsor certifies interest in the inclusion of Section 811 Project-Based Rental Assistance in the above-mentioned development.</t>
  </si>
  <si>
    <t>Additional Required Information</t>
  </si>
  <si>
    <t>Intended Service Providers</t>
  </si>
  <si>
    <t>List anticipated on- or off-site service providers, as well as services that will be provided by each:</t>
  </si>
  <si>
    <t>Characters remaining:</t>
  </si>
  <si>
    <t>Development Details</t>
  </si>
  <si>
    <t xml:space="preserve">Development Type: </t>
  </si>
  <si>
    <t>Proposed Project Section 811 Units:</t>
  </si>
  <si>
    <t xml:space="preserve">Total Project Units: </t>
  </si>
  <si>
    <t>Optional - Section 811 Project-Based Rental Assistance Certification</t>
  </si>
  <si>
    <t>The most recent Section 811 Demand List indicates demand for the municipality (or Chicago community area) of minimum three (3) persons per proposed 811 unit OR alternate documentation has been provided.</t>
  </si>
  <si>
    <r>
      <t xml:space="preserve">Sponsors that are interested, capable, and willing to seriously commit to participation in the Section 811 program mayrequest Section 811 rental assistance in conjunction with an Application under the Permanent Supportive Housing (PSH) Development Program Round X with option for Healthy Housing, Healthy Communities (H3C) Request for Applications ("RFA"). 
Projects are only eligible if, at the time of Project Application, there are at least three (3) persons per one (1) unit on the Section 811 Demand List, based on the Project’s municipality or community area in Chicago OR the Applicant provides alternate documentation to demontrate need for Section 811 as outlined in the RFA. To avoid overconcentration, the Authority will provide Section 811 Project-Based Rental Assistance to no more than twenty-five percent (25%) of total Project units.
</t>
    </r>
    <r>
      <rPr>
        <b/>
        <i/>
        <sz val="12"/>
        <color theme="1"/>
        <rFont val="Arial Narrow"/>
        <family val="2"/>
      </rPr>
      <t>Sponsors must complete the Section 811 Interest Form (attached below) to certify their interest in the program.</t>
    </r>
  </si>
  <si>
    <t>Project Type:</t>
  </si>
  <si>
    <t>PSH-Only</t>
  </si>
  <si>
    <t>Combination PSH-H3C</t>
  </si>
  <si>
    <t>H3C-Only</t>
  </si>
  <si>
    <t>Project may request Project-Based Rental Assistance under the Section 811 Program, as evidenced by completion and submission of this Certification and the below Section 811 Interest Form; the Sponsor has verified that there were at least three (3) persons per one (1) unit on the Section 811 Demand List at time of Project Application has provided alternate documentation allowed per the RFA.</t>
  </si>
  <si>
    <r>
      <t xml:space="preserve">Sponsors that are interested, capable, and willing to seriously commit to participation in the Section 811 program may request Section 811 rental assistance in conjunction with an Application under the Permanent Supportive Housing (PSH) Development Program Round XI Request for Applications. 
Projects are only eligible if, at the time of Project Application, there are at least three persons per one unit on the Section 811 Demand List, based on the Project’s municipality or community area in Chicago OR the Applicant provides alternate documentation to demontrate need for Section 811 as outlined in the RFA. To avoid overconcentration, the Authority will provide Section 811 Project-Based Rental Assistance to no more than 25% of total Project units.
</t>
    </r>
    <r>
      <rPr>
        <b/>
        <i/>
        <sz val="12"/>
        <color theme="1"/>
        <rFont val="Arial Narrow"/>
        <family val="2"/>
      </rPr>
      <t>Sponsors must complete this Section 811 Interest Form to certify their interest in the program.</t>
    </r>
  </si>
  <si>
    <t>The most recent Section 811 Demand List indicates demand for the municipality (or Chicago community area) of minimum three persons per proposed 811 unit OR alternate documentation has been provided.</t>
  </si>
  <si>
    <t>Project may request Project-Based Rental Assistance under the Section 811 Program, as evidenced by completion and submission of this Certification and the below Section 811 Interest Form; the Sponsor has verified that there were at least three persons per one unit on the Section 811 Demand List at time of Project Application OR has provided alternate documentation allowed per the RFA.</t>
  </si>
  <si>
    <r>
      <t>For projects funded with Project-Based Rental Assistance, residents must be extremely low-income (</t>
    </r>
    <r>
      <rPr>
        <sz val="12"/>
        <color theme="1"/>
        <rFont val="Calibri"/>
        <family val="2"/>
      </rPr>
      <t>≤</t>
    </r>
    <r>
      <rPr>
        <sz val="12"/>
        <color theme="1"/>
        <rFont val="Arial Narrow"/>
        <family val="2"/>
      </rPr>
      <t>30% of the area median income) with at least one adult member with a disability. To avoid overconcentration, the Authority will provide Section 811 Project-Based Rental Assistance to no more than 25% of total Project units.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</si>
</sst>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2"/>
      <color theme="1"/>
      <name val="Arial Narrow"/>
      <family val="2"/>
    </font>
    <font>
      <b/>
      <sz val="12"/>
      <color theme="1"/>
      <name val="Arial Narrow"/>
      <family val="2"/>
    </font>
    <font>
      <b/>
      <i/>
      <sz val="12"/>
      <color theme="1"/>
      <name val="Arial Narrow"/>
      <family val="2"/>
    </font>
    <font>
      <b/>
      <sz val="12"/>
      <color rgb="FFFF0000"/>
      <name val="Arial Narrow"/>
      <family val="2"/>
    </font>
    <font>
      <sz val="12"/>
      <color theme="1"/>
      <name val="Calibri"/>
      <family val="2"/>
    </font>
    <font>
      <i/>
      <sz val="12"/>
      <color theme="1"/>
      <name val="Arial Narrow"/>
      <family val="2"/>
    </font>
    <font>
      <sz val="11"/>
      <name val="Arial Narrow"/>
      <family val="2"/>
    </font>
  </fonts>
  <fills count="7">
    <fill>
      <patternFill patternType="none"/>
    </fill>
    <fill>
      <patternFill patternType="gray125"/>
    </fill>
    <fill>
      <patternFill patternType="solid">
        <fgColor theme="6" tint="0.79998168889431442"/>
        <bgColor indexed="64"/>
      </patternFill>
    </fill>
    <fill>
      <patternFill patternType="solid">
        <fgColor rgb="FFFF0000"/>
        <bgColor indexed="64"/>
      </patternFill>
    </fill>
    <fill>
      <patternFill patternType="solid">
        <fgColor theme="5" tint="0.39997558519241921"/>
        <bgColor indexed="64"/>
      </patternFill>
    </fill>
    <fill>
      <patternFill patternType="solid">
        <fgColor rgb="FFF2F2F2"/>
        <bgColor indexed="64"/>
      </patternFill>
    </fill>
    <fill>
      <patternFill patternType="solid">
        <fgColor theme="4" tint="0.59999389629810485"/>
        <bgColor indexed="64"/>
      </patternFill>
    </fill>
  </fills>
  <borders count="8">
    <border>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1" fillId="0" borderId="0"/>
  </cellStyleXfs>
  <cellXfs count="62">
    <xf numFmtId="0" fontId="0" fillId="0" borderId="0" xfId="0"/>
    <xf numFmtId="0" fontId="2" fillId="2" borderId="0" xfId="0" applyFont="1" applyFill="1" applyAlignment="1">
      <alignment horizontal="center"/>
    </xf>
    <xf numFmtId="0" fontId="2" fillId="0" borderId="0" xfId="0" applyFont="1"/>
    <xf numFmtId="0" fontId="2" fillId="3" borderId="0" xfId="0" applyFont="1" applyFill="1"/>
    <xf numFmtId="0" fontId="3" fillId="2" borderId="0" xfId="0" applyFont="1" applyFill="1" applyAlignment="1">
      <alignment horizontal="left"/>
    </xf>
    <xf numFmtId="0" fontId="2" fillId="0" borderId="0" xfId="0" applyFont="1" applyAlignment="1">
      <alignment horizontal="center"/>
    </xf>
    <xf numFmtId="0" fontId="2" fillId="0" borderId="0" xfId="0" applyFont="1" applyAlignment="1">
      <alignment horizontal="right"/>
    </xf>
    <xf numFmtId="0" fontId="2" fillId="0" borderId="2" xfId="0" applyFont="1" applyBorder="1" applyAlignment="1">
      <alignment horizontal="left"/>
    </xf>
    <xf numFmtId="0" fontId="2" fillId="0" borderId="0" xfId="0" applyFont="1" applyAlignment="1">
      <alignment horizontal="left"/>
    </xf>
    <xf numFmtId="0" fontId="2" fillId="0" borderId="4" xfId="0" applyFont="1" applyBorder="1" applyAlignment="1">
      <alignment horizontal="left"/>
    </xf>
    <xf numFmtId="0" fontId="3" fillId="0" borderId="0" xfId="0" applyFont="1"/>
    <xf numFmtId="14" fontId="2" fillId="0" borderId="0" xfId="0" applyNumberFormat="1" applyFont="1" applyAlignment="1">
      <alignment horizontal="left"/>
    </xf>
    <xf numFmtId="0" fontId="2" fillId="0" borderId="1" xfId="0" applyFont="1" applyBorder="1"/>
    <xf numFmtId="0" fontId="2" fillId="0" borderId="0" xfId="0" applyFont="1" applyAlignment="1">
      <alignment horizontal="left" vertical="top" wrapText="1"/>
    </xf>
    <xf numFmtId="0" fontId="3" fillId="4" borderId="6" xfId="0" applyFont="1" applyFill="1" applyBorder="1" applyAlignment="1" applyProtection="1">
      <alignment horizontal="center"/>
      <protection locked="0"/>
    </xf>
    <xf numFmtId="0" fontId="3" fillId="4" borderId="6" xfId="0" applyFont="1" applyFill="1" applyBorder="1" applyAlignment="1">
      <alignment horizontal="center"/>
    </xf>
    <xf numFmtId="0" fontId="3" fillId="0" borderId="0" xfId="0" applyFont="1" applyAlignment="1">
      <alignment vertical="center"/>
    </xf>
    <xf numFmtId="0" fontId="2" fillId="0" borderId="0" xfId="0" applyFont="1" applyAlignment="1">
      <alignment vertical="center"/>
    </xf>
    <xf numFmtId="0" fontId="2" fillId="2" borderId="0" xfId="0" applyFont="1" applyFill="1" applyAlignment="1">
      <alignment horizontal="center" vertical="center"/>
    </xf>
    <xf numFmtId="0" fontId="3" fillId="0" borderId="6" xfId="0" applyFont="1" applyBorder="1" applyAlignment="1">
      <alignment horizontal="center" vertical="center"/>
    </xf>
    <xf numFmtId="0" fontId="3" fillId="4" borderId="6" xfId="0" applyFont="1" applyFill="1" applyBorder="1" applyAlignment="1" applyProtection="1">
      <alignment horizontal="center" vertical="center"/>
      <protection locked="0"/>
    </xf>
    <xf numFmtId="0" fontId="3" fillId="4" borderId="6" xfId="0" applyFont="1" applyFill="1" applyBorder="1" applyAlignment="1">
      <alignment horizontal="center" vertical="center"/>
    </xf>
    <xf numFmtId="0" fontId="4" fillId="0" borderId="0" xfId="0" applyFont="1"/>
    <xf numFmtId="1" fontId="3" fillId="0" borderId="0" xfId="0" applyNumberFormat="1" applyFont="1" applyAlignment="1">
      <alignment horizontal="center"/>
    </xf>
    <xf numFmtId="0" fontId="3" fillId="0" borderId="0" xfId="0" applyFont="1" applyAlignment="1">
      <alignment horizontal="center" wrapText="1"/>
    </xf>
    <xf numFmtId="49" fontId="2" fillId="0" borderId="0" xfId="0" applyNumberFormat="1" applyFont="1" applyAlignment="1">
      <alignment vertical="top" wrapText="1"/>
    </xf>
    <xf numFmtId="0" fontId="7" fillId="0" borderId="0" xfId="0" applyFont="1" applyAlignment="1">
      <alignment vertical="center"/>
    </xf>
    <xf numFmtId="49" fontId="7" fillId="0" borderId="0" xfId="0" applyNumberFormat="1" applyFont="1" applyAlignment="1">
      <alignment vertical="center"/>
    </xf>
    <xf numFmtId="49" fontId="7" fillId="0" borderId="0" xfId="0" applyNumberFormat="1" applyFont="1" applyAlignment="1">
      <alignment horizontal="right" vertical="center"/>
    </xf>
    <xf numFmtId="0" fontId="3" fillId="0" borderId="0" xfId="0" applyFont="1" applyAlignment="1">
      <alignment horizontal="right"/>
    </xf>
    <xf numFmtId="0" fontId="3" fillId="6" borderId="6" xfId="0" applyFont="1" applyFill="1" applyBorder="1" applyAlignment="1" applyProtection="1">
      <alignment horizontal="center"/>
      <protection locked="0"/>
    </xf>
    <xf numFmtId="0" fontId="2" fillId="6" borderId="2" xfId="0" applyFont="1" applyFill="1" applyBorder="1" applyAlignment="1" applyProtection="1">
      <alignment horizontal="left"/>
      <protection locked="0"/>
    </xf>
    <xf numFmtId="0" fontId="3" fillId="0" borderId="0" xfId="0" applyFont="1" applyAlignment="1">
      <alignment horizontal="center"/>
    </xf>
    <xf numFmtId="0" fontId="2" fillId="0" borderId="1" xfId="0" applyFont="1" applyBorder="1" applyAlignment="1">
      <alignment horizontal="center"/>
    </xf>
    <xf numFmtId="0" fontId="2" fillId="6" borderId="3" xfId="0" applyFont="1" applyFill="1" applyBorder="1" applyAlignment="1" applyProtection="1">
      <alignment horizontal="left"/>
      <protection locked="0"/>
    </xf>
    <xf numFmtId="0" fontId="2" fillId="6" borderId="4" xfId="0" applyFont="1" applyFill="1" applyBorder="1" applyAlignment="1" applyProtection="1">
      <alignment horizontal="left"/>
      <protection locked="0"/>
    </xf>
    <xf numFmtId="0" fontId="2" fillId="6" borderId="5" xfId="0" applyFont="1" applyFill="1" applyBorder="1" applyAlignment="1" applyProtection="1">
      <alignment horizontal="left"/>
      <protection locked="0"/>
    </xf>
    <xf numFmtId="0" fontId="2" fillId="0" borderId="3" xfId="0" applyFont="1" applyBorder="1" applyAlignment="1">
      <alignment horizontal="left"/>
    </xf>
    <xf numFmtId="0" fontId="2" fillId="0" borderId="4" xfId="0" applyFont="1" applyBorder="1" applyAlignment="1">
      <alignment horizontal="left"/>
    </xf>
    <xf numFmtId="0" fontId="2" fillId="0" borderId="5" xfId="0" applyFont="1" applyBorder="1" applyAlignment="1">
      <alignment horizontal="left"/>
    </xf>
    <xf numFmtId="14" fontId="2" fillId="6" borderId="6" xfId="0" applyNumberFormat="1" applyFont="1" applyFill="1" applyBorder="1" applyAlignment="1" applyProtection="1">
      <alignment horizontal="left"/>
      <protection locked="0"/>
    </xf>
    <xf numFmtId="14" fontId="2" fillId="0" borderId="3" xfId="0" applyNumberFormat="1" applyFont="1" applyBorder="1" applyAlignment="1">
      <alignment horizontal="left"/>
    </xf>
    <xf numFmtId="14" fontId="2" fillId="0" borderId="5" xfId="0" applyNumberFormat="1" applyFont="1" applyBorder="1" applyAlignment="1">
      <alignment horizontal="left"/>
    </xf>
    <xf numFmtId="0" fontId="2" fillId="0" borderId="0" xfId="0" applyFont="1" applyAlignment="1">
      <alignment horizontal="left" vertical="top" wrapText="1"/>
    </xf>
    <xf numFmtId="0" fontId="3" fillId="0" borderId="0" xfId="0" applyFont="1" applyAlignment="1">
      <alignment horizontal="left"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5" xfId="0" applyFont="1" applyBorder="1" applyAlignment="1">
      <alignment horizontal="justify" vertical="center" wrapText="1"/>
    </xf>
    <xf numFmtId="0" fontId="5" fillId="0" borderId="7" xfId="0" applyFont="1" applyBorder="1" applyAlignment="1">
      <alignment horizontal="center"/>
    </xf>
    <xf numFmtId="0" fontId="5" fillId="0" borderId="0" xfId="0" applyFont="1" applyAlignment="1">
      <alignment horizontal="center"/>
    </xf>
    <xf numFmtId="0" fontId="2" fillId="0" borderId="3" xfId="0" applyFont="1" applyBorder="1" applyAlignment="1">
      <alignment horizontal="center"/>
    </xf>
    <xf numFmtId="0" fontId="2" fillId="0" borderId="5" xfId="0" applyFont="1" applyBorder="1" applyAlignment="1">
      <alignment horizontal="center"/>
    </xf>
    <xf numFmtId="49" fontId="2" fillId="5" borderId="3" xfId="0" applyNumberFormat="1" applyFont="1" applyFill="1" applyBorder="1" applyAlignment="1" applyProtection="1">
      <alignment horizontal="justify" vertical="top" wrapText="1"/>
      <protection locked="0"/>
    </xf>
    <xf numFmtId="49" fontId="2" fillId="5" borderId="4" xfId="0" applyNumberFormat="1" applyFont="1" applyFill="1" applyBorder="1" applyAlignment="1" applyProtection="1">
      <alignment horizontal="justify" vertical="top" wrapText="1"/>
      <protection locked="0"/>
    </xf>
    <xf numFmtId="0" fontId="8" fillId="4" borderId="3" xfId="1" applyFont="1" applyFill="1" applyBorder="1" applyAlignment="1" applyProtection="1">
      <alignment horizontal="center" vertical="center"/>
      <protection locked="0"/>
    </xf>
    <xf numFmtId="0" fontId="8" fillId="4" borderId="4" xfId="1" applyFont="1" applyFill="1" applyBorder="1" applyAlignment="1" applyProtection="1">
      <alignment horizontal="center" vertical="center"/>
      <protection locked="0"/>
    </xf>
    <xf numFmtId="0" fontId="8" fillId="4" borderId="5" xfId="1" applyFont="1" applyFill="1" applyBorder="1" applyAlignment="1" applyProtection="1">
      <alignment horizontal="center" vertical="center"/>
      <protection locked="0"/>
    </xf>
    <xf numFmtId="0" fontId="3" fillId="0" borderId="1"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5" fillId="0" borderId="0" xfId="0" applyFont="1" applyAlignment="1">
      <alignment horizontal="center" vertical="center" wrapText="1"/>
    </xf>
  </cellXfs>
  <cellStyles count="2">
    <cellStyle name="Normal" xfId="0" builtinId="0"/>
    <cellStyle name="Normal 5"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eponder\Downloads\2022-2023-SCORING-WORKBOOK-FINAL_1.17.2023-1%20(1).xlsx" TargetMode="External"/><Relationship Id="rId1" Type="http://schemas.openxmlformats.org/officeDocument/2006/relationships/externalLinkPath" Target="/Users/eponder/Downloads/2022-2023-SCORING-WORKBOOK-FINAL_1.17.2023-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hange Log"/>
      <sheetName val="Instructions"/>
      <sheetName val="Summary"/>
      <sheetName val="Scoring Checklist"/>
      <sheetName val="EUA Restrictions"/>
      <sheetName val="Notes"/>
      <sheetName val="22A1"/>
      <sheetName val="22A2"/>
      <sheetName val="22A3"/>
      <sheetName val="22A4"/>
      <sheetName val="22B1"/>
      <sheetName val="22B2"/>
      <sheetName val="22C1"/>
      <sheetName val="22C2a"/>
      <sheetName val="22C2b"/>
      <sheetName val="22C2c"/>
      <sheetName val="22C3"/>
      <sheetName val="22C4"/>
      <sheetName val="22C5"/>
      <sheetName val="22D1"/>
      <sheetName val="22D2"/>
      <sheetName val="22D3"/>
      <sheetName val="22E1"/>
      <sheetName val="22E2"/>
      <sheetName val="22E3"/>
      <sheetName val="22F1"/>
      <sheetName val="22F2"/>
      <sheetName val="22F3"/>
      <sheetName val="Tiebreakers"/>
      <sheetName val="20B2 - Rehab"/>
      <sheetName val="20F2"/>
    </sheetNames>
    <sheetDataSet>
      <sheetData sheetId="0"/>
      <sheetData sheetId="1"/>
      <sheetData sheetId="2">
        <row r="5">
          <cell r="S5"/>
        </row>
        <row r="6">
          <cell r="S6"/>
        </row>
        <row r="8">
          <cell r="S8"/>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56"/>
  <sheetViews>
    <sheetView showGridLines="0" tabSelected="1" view="pageBreakPreview" zoomScaleNormal="100" zoomScaleSheetLayoutView="100" workbookViewId="0">
      <selection activeCell="H5" sqref="H5"/>
    </sheetView>
  </sheetViews>
  <sheetFormatPr defaultColWidth="9.1796875" defaultRowHeight="15.5" x14ac:dyDescent="0.35"/>
  <cols>
    <col min="1" max="1" width="3.54296875" style="2" customWidth="1"/>
    <col min="2" max="2" width="6.1796875" style="1" hidden="1" customWidth="1"/>
    <col min="3" max="3" width="9.1796875" style="1" hidden="1" customWidth="1"/>
    <col min="4" max="4" width="5" style="2" customWidth="1"/>
    <col min="5" max="5" width="4.81640625" style="2" customWidth="1"/>
    <col min="6" max="13" width="12.453125" style="2" customWidth="1"/>
    <col min="14" max="14" width="3.54296875" style="2" hidden="1" customWidth="1"/>
    <col min="15" max="17" width="6.1796875" style="1" hidden="1" customWidth="1"/>
    <col min="18" max="19" width="4.81640625" style="2" hidden="1" customWidth="1"/>
    <col min="20" max="27" width="12.453125" style="2" hidden="1" customWidth="1"/>
    <col min="28" max="29" width="0" style="2" hidden="1" customWidth="1"/>
    <col min="30" max="16384" width="9.1796875" style="2"/>
  </cols>
  <sheetData>
    <row r="1" spans="2:29" x14ac:dyDescent="0.35">
      <c r="N1" s="3"/>
    </row>
    <row r="2" spans="2:29" x14ac:dyDescent="0.35">
      <c r="B2" s="1" t="s">
        <v>0</v>
      </c>
      <c r="D2" s="32" t="s">
        <v>25</v>
      </c>
      <c r="E2" s="32"/>
      <c r="F2" s="32"/>
      <c r="G2" s="32"/>
      <c r="H2" s="32"/>
      <c r="I2" s="32"/>
      <c r="J2" s="32"/>
      <c r="K2" s="32"/>
      <c r="L2" s="32"/>
      <c r="M2" s="32"/>
      <c r="N2" s="3"/>
      <c r="R2" s="32" t="s">
        <v>1</v>
      </c>
      <c r="S2" s="32"/>
      <c r="T2" s="32"/>
      <c r="U2" s="32"/>
      <c r="V2" s="32"/>
      <c r="W2" s="32"/>
      <c r="X2" s="32"/>
      <c r="Y2" s="32"/>
      <c r="Z2" s="32"/>
      <c r="AA2" s="32"/>
      <c r="AC2" s="2" t="s">
        <v>29</v>
      </c>
    </row>
    <row r="3" spans="2:29" ht="16" thickBot="1" x14ac:dyDescent="0.4">
      <c r="D3" s="33" t="s">
        <v>2</v>
      </c>
      <c r="E3" s="33"/>
      <c r="F3" s="33"/>
      <c r="G3" s="33"/>
      <c r="H3" s="33"/>
      <c r="I3" s="33"/>
      <c r="J3" s="33"/>
      <c r="K3" s="33"/>
      <c r="L3" s="33"/>
      <c r="M3" s="33"/>
      <c r="N3" s="3"/>
      <c r="O3" s="4" t="s">
        <v>3</v>
      </c>
      <c r="R3" s="33" t="s">
        <v>4</v>
      </c>
      <c r="S3" s="33"/>
      <c r="T3" s="33"/>
      <c r="U3" s="33"/>
      <c r="V3" s="33"/>
      <c r="W3" s="33"/>
      <c r="X3" s="33"/>
      <c r="Y3" s="33"/>
      <c r="Z3" s="33"/>
      <c r="AA3" s="33"/>
      <c r="AC3" s="2" t="s">
        <v>30</v>
      </c>
    </row>
    <row r="4" spans="2:29" x14ac:dyDescent="0.35">
      <c r="D4" s="5"/>
      <c r="E4" s="5"/>
      <c r="F4" s="5"/>
      <c r="G4" s="5"/>
      <c r="H4" s="5"/>
      <c r="I4" s="5"/>
      <c r="J4" s="5"/>
      <c r="K4" s="5"/>
      <c r="L4" s="5"/>
      <c r="M4" s="5"/>
      <c r="N4" s="3"/>
      <c r="O4" s="4">
        <v>1000</v>
      </c>
      <c r="R4" s="5"/>
      <c r="S4" s="5"/>
      <c r="T4" s="5"/>
      <c r="U4" s="5"/>
      <c r="V4" s="5"/>
      <c r="W4" s="5"/>
      <c r="X4" s="5"/>
      <c r="Y4" s="5"/>
      <c r="Z4" s="5"/>
      <c r="AA4" s="5"/>
      <c r="AC4" s="2" t="s">
        <v>31</v>
      </c>
    </row>
    <row r="5" spans="2:29" x14ac:dyDescent="0.35">
      <c r="D5" s="5"/>
      <c r="E5" s="5"/>
      <c r="G5" s="6" t="s">
        <v>5</v>
      </c>
      <c r="H5" s="31"/>
      <c r="I5" s="8"/>
      <c r="J5" s="8"/>
      <c r="K5" s="8"/>
      <c r="L5" s="8"/>
      <c r="M5" s="5"/>
      <c r="N5" s="3"/>
      <c r="R5" s="5"/>
      <c r="S5" s="5"/>
      <c r="U5" s="6" t="s">
        <v>5</v>
      </c>
      <c r="V5" s="7" t="str">
        <f>IF([1]Summary!$S$5="","",[1]Summary!$S$5)</f>
        <v/>
      </c>
      <c r="W5" s="8"/>
      <c r="X5" s="8"/>
      <c r="Y5" s="8"/>
      <c r="Z5" s="8"/>
      <c r="AA5" s="5"/>
    </row>
    <row r="6" spans="2:29" x14ac:dyDescent="0.35">
      <c r="G6" s="6" t="s">
        <v>6</v>
      </c>
      <c r="H6" s="34"/>
      <c r="I6" s="35"/>
      <c r="J6" s="35"/>
      <c r="K6" s="35"/>
      <c r="L6" s="36"/>
      <c r="N6" s="3"/>
      <c r="O6" s="10" t="s">
        <v>7</v>
      </c>
      <c r="U6" s="6" t="s">
        <v>6</v>
      </c>
      <c r="V6" s="37" t="str">
        <f>IF([1]Summary!$S6="","",[1]Summary!$S6)</f>
        <v/>
      </c>
      <c r="W6" s="38"/>
      <c r="X6" s="38" t="str">
        <f>IF([1]Summary!$S6="","",[1]Summary!$S6)</f>
        <v/>
      </c>
      <c r="Y6" s="38"/>
      <c r="Z6" s="39" t="str">
        <f>IF([1]Summary!$S6="","",[1]Summary!$S6)</f>
        <v/>
      </c>
    </row>
    <row r="7" spans="2:29" x14ac:dyDescent="0.35">
      <c r="E7"/>
      <c r="F7"/>
      <c r="G7"/>
      <c r="H7"/>
      <c r="I7"/>
      <c r="J7"/>
      <c r="K7"/>
      <c r="L7"/>
      <c r="N7" s="3"/>
      <c r="O7" s="10" t="s">
        <v>8</v>
      </c>
      <c r="U7" s="6" t="s">
        <v>28</v>
      </c>
      <c r="V7" s="50"/>
      <c r="W7" s="51"/>
      <c r="X7" s="8"/>
      <c r="Y7" s="8"/>
      <c r="Z7" s="8"/>
    </row>
    <row r="8" spans="2:29" x14ac:dyDescent="0.35">
      <c r="G8" s="6" t="s">
        <v>9</v>
      </c>
      <c r="H8" s="40"/>
      <c r="I8" s="40"/>
      <c r="J8" s="8"/>
      <c r="K8" s="8"/>
      <c r="L8" s="8"/>
      <c r="N8" s="3"/>
      <c r="O8" s="10"/>
      <c r="U8" s="6" t="s">
        <v>9</v>
      </c>
      <c r="V8" s="41" t="str">
        <f>IF([1]Summary!$S8="","",[1]Summary!$S8)</f>
        <v/>
      </c>
      <c r="W8" s="42"/>
      <c r="X8" s="8"/>
      <c r="Y8" s="8"/>
      <c r="Z8" s="8"/>
    </row>
    <row r="9" spans="2:29" x14ac:dyDescent="0.35">
      <c r="G9" s="6"/>
      <c r="H9" s="11"/>
      <c r="I9" s="11"/>
      <c r="J9" s="8"/>
      <c r="K9" s="8"/>
      <c r="L9" s="8"/>
      <c r="N9" s="3"/>
      <c r="O9" s="2"/>
      <c r="U9" s="6"/>
      <c r="V9" s="11"/>
      <c r="W9" s="11"/>
      <c r="X9" s="8"/>
      <c r="Y9" s="8"/>
      <c r="Z9" s="8"/>
    </row>
    <row r="10" spans="2:29" ht="16" thickBot="1" x14ac:dyDescent="0.4">
      <c r="D10" s="12"/>
      <c r="E10" s="12"/>
      <c r="F10" s="12"/>
      <c r="G10" s="12"/>
      <c r="H10" s="12"/>
      <c r="I10" s="12"/>
      <c r="J10" s="12"/>
      <c r="K10" s="12"/>
      <c r="L10" s="12"/>
      <c r="M10" s="12"/>
      <c r="N10" s="3"/>
      <c r="O10" s="2"/>
      <c r="R10" s="12"/>
      <c r="S10" s="12"/>
      <c r="T10" s="12"/>
      <c r="U10" s="12"/>
      <c r="V10" s="12"/>
      <c r="W10" s="12"/>
      <c r="X10" s="12"/>
      <c r="Y10" s="12"/>
      <c r="Z10" s="12"/>
      <c r="AA10" s="12"/>
    </row>
    <row r="11" spans="2:29" x14ac:dyDescent="0.35">
      <c r="N11" s="3"/>
      <c r="O11" s="2"/>
    </row>
    <row r="12" spans="2:29" ht="165.5" customHeight="1" x14ac:dyDescent="0.35">
      <c r="D12" s="43" t="s">
        <v>33</v>
      </c>
      <c r="E12" s="43"/>
      <c r="F12" s="43"/>
      <c r="G12" s="43"/>
      <c r="H12" s="43"/>
      <c r="I12" s="43"/>
      <c r="J12" s="43"/>
      <c r="K12" s="43"/>
      <c r="L12" s="43"/>
      <c r="M12" s="43"/>
      <c r="N12" s="3"/>
      <c r="O12" s="2"/>
      <c r="R12" s="43" t="s">
        <v>27</v>
      </c>
      <c r="S12" s="43"/>
      <c r="T12" s="43"/>
      <c r="U12" s="43"/>
      <c r="V12" s="43"/>
      <c r="W12" s="43"/>
      <c r="X12" s="43"/>
      <c r="Y12" s="43"/>
      <c r="Z12" s="43"/>
      <c r="AA12" s="43"/>
    </row>
    <row r="13" spans="2:29" x14ac:dyDescent="0.35">
      <c r="D13" s="13"/>
      <c r="E13" s="13"/>
      <c r="F13" s="13"/>
      <c r="G13" s="13"/>
      <c r="H13" s="13"/>
      <c r="I13" s="13"/>
      <c r="J13" s="13"/>
      <c r="K13" s="13"/>
      <c r="L13" s="13"/>
      <c r="M13" s="13"/>
      <c r="N13" s="3"/>
      <c r="O13" s="2"/>
      <c r="R13" s="13"/>
      <c r="S13" s="13"/>
      <c r="T13" s="13"/>
      <c r="U13" s="13"/>
      <c r="V13" s="13"/>
      <c r="W13" s="13"/>
      <c r="X13" s="13"/>
      <c r="Y13" s="13"/>
      <c r="Z13" s="13"/>
      <c r="AA13" s="13"/>
    </row>
    <row r="14" spans="2:29" ht="15.75" customHeight="1" x14ac:dyDescent="0.35">
      <c r="D14" s="13"/>
      <c r="E14" s="13"/>
      <c r="F14" s="13"/>
      <c r="G14" s="14"/>
      <c r="H14" s="44" t="s">
        <v>34</v>
      </c>
      <c r="I14" s="44"/>
      <c r="J14" s="44"/>
      <c r="K14" s="44"/>
      <c r="L14" s="44"/>
      <c r="M14" s="44"/>
      <c r="N14" s="3"/>
      <c r="O14" s="2"/>
      <c r="R14" s="13"/>
      <c r="S14" s="13"/>
      <c r="T14" s="13"/>
      <c r="U14" s="15"/>
      <c r="V14" s="44" t="s">
        <v>26</v>
      </c>
      <c r="W14" s="44"/>
      <c r="X14" s="44"/>
      <c r="Y14" s="44"/>
      <c r="Z14" s="44"/>
      <c r="AA14" s="44"/>
    </row>
    <row r="15" spans="2:29" ht="30" customHeight="1" x14ac:dyDescent="0.35">
      <c r="D15" s="13"/>
      <c r="E15" s="13"/>
      <c r="F15" s="13"/>
      <c r="H15" s="44"/>
      <c r="I15" s="44"/>
      <c r="J15" s="44"/>
      <c r="K15" s="44"/>
      <c r="L15" s="44"/>
      <c r="M15" s="44"/>
      <c r="N15" s="3"/>
      <c r="O15" s="2"/>
      <c r="R15" s="13"/>
      <c r="S15" s="13"/>
      <c r="T15" s="13"/>
      <c r="V15" s="44"/>
      <c r="W15" s="44"/>
      <c r="X15" s="44"/>
      <c r="Y15" s="44"/>
      <c r="Z15" s="44"/>
      <c r="AA15" s="44"/>
    </row>
    <row r="16" spans="2:29" x14ac:dyDescent="0.35">
      <c r="D16" s="61" t="str">
        <f>IF(AND(E20="X",G14=""),"ERROR: MUST INDICATE IF THE SECTION 811 DEMAND LIST INDICATES SUFFICIENT DEMAND","")</f>
        <v/>
      </c>
      <c r="E16" s="61"/>
      <c r="F16" s="61"/>
      <c r="G16" s="61"/>
      <c r="H16" s="61"/>
      <c r="I16" s="61"/>
      <c r="J16" s="61"/>
      <c r="K16" s="61"/>
      <c r="L16" s="61"/>
      <c r="M16" s="61"/>
      <c r="N16" s="3"/>
      <c r="O16" s="2"/>
      <c r="R16" s="61" t="str">
        <f>IF(AND(S20="X",U14=""),"ERROR: MUST INDICATE IF THE SECTION 811 DEMAND LIST INDICATES SUFFICIENT DEMAND AND SPONSOR COMPLETED INTEREST FORM","")</f>
        <v/>
      </c>
      <c r="S16" s="61"/>
      <c r="T16" s="61"/>
      <c r="U16" s="61"/>
      <c r="V16" s="61"/>
      <c r="W16" s="61"/>
      <c r="X16" s="61"/>
      <c r="Y16" s="61"/>
      <c r="Z16" s="61"/>
      <c r="AA16" s="61"/>
    </row>
    <row r="17" spans="1:27" ht="15.75" customHeight="1" x14ac:dyDescent="0.35">
      <c r="D17" s="61"/>
      <c r="E17" s="61"/>
      <c r="F17" s="61"/>
      <c r="G17" s="61"/>
      <c r="H17" s="61"/>
      <c r="I17" s="61"/>
      <c r="J17" s="61"/>
      <c r="K17" s="61"/>
      <c r="L17" s="61"/>
      <c r="M17" s="61"/>
      <c r="N17" s="3"/>
      <c r="O17" s="2"/>
      <c r="R17" s="61"/>
      <c r="S17" s="61"/>
      <c r="T17" s="61"/>
      <c r="U17" s="61"/>
      <c r="V17" s="61"/>
      <c r="W17" s="61"/>
      <c r="X17" s="61"/>
      <c r="Y17" s="61"/>
      <c r="Z17" s="61"/>
      <c r="AA17" s="61"/>
    </row>
    <row r="18" spans="1:27" ht="16.5" customHeight="1" thickBot="1" x14ac:dyDescent="0.4">
      <c r="D18" s="57" t="s">
        <v>10</v>
      </c>
      <c r="E18" s="57"/>
      <c r="F18" s="57"/>
      <c r="G18" s="57"/>
      <c r="H18" s="57"/>
      <c r="I18" s="57"/>
      <c r="J18" s="57"/>
      <c r="K18" s="57"/>
      <c r="L18" s="57"/>
      <c r="M18" s="57"/>
      <c r="N18" s="3"/>
      <c r="R18" s="57" t="s">
        <v>10</v>
      </c>
      <c r="S18" s="57"/>
      <c r="T18" s="57"/>
      <c r="U18" s="57"/>
      <c r="V18" s="57"/>
      <c r="W18" s="57"/>
      <c r="X18" s="57"/>
      <c r="Y18" s="57"/>
      <c r="Z18" s="57"/>
      <c r="AA18" s="57"/>
    </row>
    <row r="19" spans="1:27" x14ac:dyDescent="0.35">
      <c r="F19" s="16"/>
      <c r="G19" s="16"/>
      <c r="H19" s="16"/>
      <c r="I19" s="16"/>
      <c r="J19" s="16"/>
      <c r="K19" s="16"/>
      <c r="L19" s="16"/>
      <c r="M19" s="16"/>
      <c r="N19" s="3"/>
      <c r="T19" s="16"/>
      <c r="U19" s="16"/>
      <c r="V19" s="16"/>
      <c r="W19" s="16"/>
      <c r="X19" s="16"/>
      <c r="Y19" s="16"/>
      <c r="Z19" s="16"/>
      <c r="AA19" s="16"/>
    </row>
    <row r="20" spans="1:27" s="17" customFormat="1" ht="73" customHeight="1" x14ac:dyDescent="0.35">
      <c r="B20" s="18"/>
      <c r="C20" s="18">
        <v>2</v>
      </c>
      <c r="D20" s="19"/>
      <c r="E20" s="20"/>
      <c r="F20" s="45" t="s">
        <v>35</v>
      </c>
      <c r="G20" s="46"/>
      <c r="H20" s="46"/>
      <c r="I20" s="46"/>
      <c r="J20" s="46"/>
      <c r="K20" s="46"/>
      <c r="L20" s="46"/>
      <c r="M20" s="47"/>
      <c r="O20" s="18"/>
      <c r="P20" s="18"/>
      <c r="Q20" s="18">
        <v>2</v>
      </c>
      <c r="R20" s="19"/>
      <c r="S20" s="21"/>
      <c r="T20" s="45" t="s">
        <v>32</v>
      </c>
      <c r="U20" s="46"/>
      <c r="V20" s="46"/>
      <c r="W20" s="46"/>
      <c r="X20" s="46"/>
      <c r="Y20" s="46"/>
      <c r="Z20" s="46"/>
      <c r="AA20" s="47"/>
    </row>
    <row r="21" spans="1:27" s="17" customFormat="1" x14ac:dyDescent="0.35">
      <c r="B21" s="18"/>
      <c r="C21" s="18"/>
      <c r="D21" s="48"/>
      <c r="E21" s="48"/>
      <c r="F21" s="48"/>
      <c r="G21" s="48"/>
      <c r="H21" s="48"/>
      <c r="I21" s="48"/>
      <c r="J21" s="48"/>
      <c r="K21" s="48"/>
      <c r="L21" s="48"/>
      <c r="M21" s="48"/>
      <c r="O21" s="18"/>
      <c r="P21" s="18"/>
      <c r="Q21" s="18"/>
      <c r="R21" s="2"/>
      <c r="S21" s="2"/>
      <c r="U21" s="2"/>
      <c r="V21" s="2"/>
      <c r="W21" s="2"/>
      <c r="X21" s="2"/>
      <c r="Y21" s="2"/>
      <c r="Z21" s="2"/>
      <c r="AA21" s="2"/>
    </row>
    <row r="22" spans="1:27" s="17" customFormat="1" x14ac:dyDescent="0.35">
      <c r="B22" s="18"/>
      <c r="C22" s="18"/>
      <c r="D22" s="49" t="str">
        <f>IF(AND(E20="X",OR(E42="",E48="",I53="")),"ERROR: INTEREST CERTIFICATION FORM MUST BE COMPLETED BELOW","")</f>
        <v/>
      </c>
      <c r="E22" s="49"/>
      <c r="F22" s="49"/>
      <c r="G22" s="49"/>
      <c r="H22" s="49"/>
      <c r="I22" s="49"/>
      <c r="J22" s="49"/>
      <c r="K22" s="49"/>
      <c r="L22" s="49"/>
      <c r="M22" s="49"/>
      <c r="O22" s="18"/>
      <c r="P22" s="18"/>
      <c r="Q22" s="18"/>
      <c r="R22" s="2"/>
      <c r="S22" s="2"/>
      <c r="U22" s="10" t="s">
        <v>11</v>
      </c>
      <c r="V22" s="2"/>
      <c r="W22" s="2"/>
      <c r="X22" s="2"/>
      <c r="Y22" s="21"/>
      <c r="Z22" s="2"/>
      <c r="AA22" s="2"/>
    </row>
    <row r="23" spans="1:27" x14ac:dyDescent="0.35">
      <c r="D23" s="49"/>
      <c r="E23" s="49"/>
      <c r="F23" s="49"/>
      <c r="G23" s="49"/>
      <c r="H23" s="49"/>
      <c r="I23" s="49"/>
      <c r="J23" s="49"/>
      <c r="K23" s="49"/>
      <c r="L23" s="49"/>
      <c r="M23" s="49"/>
    </row>
    <row r="25" spans="1:27" ht="16.5" customHeight="1" x14ac:dyDescent="0.35">
      <c r="D25" s="32" t="s">
        <v>12</v>
      </c>
      <c r="E25" s="32"/>
      <c r="F25" s="32"/>
      <c r="G25" s="32"/>
      <c r="H25" s="32"/>
      <c r="I25" s="32"/>
      <c r="J25" s="32"/>
      <c r="K25" s="32"/>
      <c r="L25" s="32"/>
      <c r="M25" s="32"/>
    </row>
    <row r="26" spans="1:27" ht="16.5" customHeight="1" thickBot="1" x14ac:dyDescent="0.4">
      <c r="D26" s="33" t="s">
        <v>2</v>
      </c>
      <c r="E26" s="33"/>
      <c r="F26" s="33"/>
      <c r="G26" s="33"/>
      <c r="H26" s="33"/>
      <c r="I26" s="33"/>
      <c r="J26" s="33"/>
      <c r="K26" s="33"/>
      <c r="L26" s="33"/>
      <c r="M26" s="33"/>
    </row>
    <row r="28" spans="1:27" x14ac:dyDescent="0.35">
      <c r="A28" s="5"/>
      <c r="B28" s="5"/>
      <c r="C28" s="2"/>
      <c r="D28" s="5"/>
      <c r="E28" s="5"/>
      <c r="G28" s="6" t="s">
        <v>5</v>
      </c>
      <c r="H28" s="31"/>
      <c r="I28" s="8"/>
      <c r="J28" s="8"/>
      <c r="K28" s="8"/>
      <c r="L28" s="8"/>
      <c r="M28" s="5"/>
    </row>
    <row r="29" spans="1:27" x14ac:dyDescent="0.35">
      <c r="B29" s="2"/>
      <c r="C29" s="2"/>
      <c r="G29" s="6" t="s">
        <v>6</v>
      </c>
      <c r="H29" s="34"/>
      <c r="I29" s="35"/>
      <c r="J29" s="35"/>
      <c r="K29" s="35"/>
      <c r="L29" s="36"/>
    </row>
    <row r="30" spans="1:27" x14ac:dyDescent="0.35">
      <c r="B30" s="2"/>
      <c r="C30" s="2"/>
      <c r="G30" s="6"/>
      <c r="H30" s="9"/>
      <c r="I30" s="9"/>
      <c r="J30" s="8"/>
      <c r="K30" s="8"/>
      <c r="L30" s="8"/>
    </row>
    <row r="31" spans="1:27" x14ac:dyDescent="0.35">
      <c r="B31" s="2"/>
      <c r="C31" s="2"/>
      <c r="G31" s="6" t="s">
        <v>9</v>
      </c>
      <c r="H31" s="40"/>
      <c r="I31" s="40"/>
      <c r="J31" s="8"/>
      <c r="K31" s="8"/>
      <c r="L31" s="8"/>
    </row>
    <row r="32" spans="1:27" ht="16" thickBot="1" x14ac:dyDescent="0.4">
      <c r="D32" s="12"/>
      <c r="E32" s="12"/>
      <c r="F32" s="12"/>
      <c r="G32" s="12"/>
      <c r="H32" s="12"/>
      <c r="I32" s="12"/>
      <c r="J32" s="12"/>
      <c r="K32" s="12"/>
      <c r="L32" s="12"/>
      <c r="M32" s="12"/>
    </row>
    <row r="34" spans="4:14" x14ac:dyDescent="0.35">
      <c r="D34" s="22" t="s">
        <v>10</v>
      </c>
      <c r="G34" s="6"/>
      <c r="H34" s="23"/>
      <c r="I34" s="11"/>
      <c r="J34" s="8"/>
      <c r="K34" s="8"/>
      <c r="L34" s="8"/>
    </row>
    <row r="35" spans="4:14" ht="62.25" customHeight="1" x14ac:dyDescent="0.35">
      <c r="D35" s="43" t="s">
        <v>13</v>
      </c>
      <c r="E35" s="43"/>
      <c r="F35" s="43"/>
      <c r="G35" s="43"/>
      <c r="H35" s="43"/>
      <c r="I35" s="43"/>
      <c r="J35" s="43"/>
      <c r="K35" s="43"/>
      <c r="L35" s="43"/>
      <c r="M35" s="43"/>
    </row>
    <row r="36" spans="4:14" x14ac:dyDescent="0.35">
      <c r="K36" s="8"/>
      <c r="L36" s="8"/>
      <c r="M36" s="8"/>
    </row>
    <row r="37" spans="4:14" x14ac:dyDescent="0.35">
      <c r="D37" s="22" t="s">
        <v>14</v>
      </c>
    </row>
    <row r="38" spans="4:14" ht="48.75" customHeight="1" x14ac:dyDescent="0.35">
      <c r="D38" s="43" t="s">
        <v>36</v>
      </c>
      <c r="E38" s="43"/>
      <c r="F38" s="43"/>
      <c r="G38" s="43"/>
      <c r="H38" s="43"/>
      <c r="I38" s="43"/>
      <c r="J38" s="43"/>
      <c r="K38" s="43"/>
      <c r="L38" s="43"/>
      <c r="M38" s="43"/>
    </row>
    <row r="40" spans="4:14" ht="16.5" customHeight="1" thickBot="1" x14ac:dyDescent="0.4">
      <c r="D40" s="57" t="s">
        <v>15</v>
      </c>
      <c r="E40" s="57"/>
      <c r="F40" s="57"/>
      <c r="G40" s="57"/>
      <c r="H40" s="57"/>
      <c r="I40" s="57"/>
      <c r="J40" s="57"/>
      <c r="K40" s="57"/>
      <c r="L40" s="57"/>
      <c r="M40" s="57"/>
    </row>
    <row r="41" spans="4:14" x14ac:dyDescent="0.35">
      <c r="D41" s="24"/>
      <c r="E41" s="24"/>
      <c r="F41" s="24"/>
      <c r="G41" s="24"/>
      <c r="H41" s="24"/>
      <c r="I41" s="24"/>
      <c r="J41" s="24"/>
      <c r="K41" s="24"/>
      <c r="L41" s="24"/>
      <c r="M41" s="24"/>
    </row>
    <row r="42" spans="4:14" ht="33" customHeight="1" x14ac:dyDescent="0.35">
      <c r="D42" s="19"/>
      <c r="E42" s="20"/>
      <c r="F42" s="58" t="s">
        <v>16</v>
      </c>
      <c r="G42" s="59"/>
      <c r="H42" s="59"/>
      <c r="I42" s="59"/>
      <c r="J42" s="59"/>
      <c r="K42" s="59"/>
      <c r="L42" s="59"/>
      <c r="M42" s="60"/>
    </row>
    <row r="44" spans="4:14" ht="16.5" customHeight="1" thickBot="1" x14ac:dyDescent="0.4">
      <c r="D44" s="57" t="s">
        <v>17</v>
      </c>
      <c r="E44" s="57"/>
      <c r="F44" s="57"/>
      <c r="G44" s="57"/>
      <c r="H44" s="57"/>
      <c r="I44" s="57"/>
      <c r="J44" s="57"/>
      <c r="K44" s="57"/>
      <c r="L44" s="57"/>
      <c r="M44" s="57"/>
    </row>
    <row r="46" spans="4:14" x14ac:dyDescent="0.35">
      <c r="D46" s="22" t="s">
        <v>18</v>
      </c>
    </row>
    <row r="47" spans="4:14" x14ac:dyDescent="0.35">
      <c r="D47" s="2" t="s">
        <v>19</v>
      </c>
    </row>
    <row r="48" spans="4:14" ht="91.5" customHeight="1" x14ac:dyDescent="0.35">
      <c r="E48" s="52"/>
      <c r="F48" s="53"/>
      <c r="G48" s="53"/>
      <c r="H48" s="53"/>
      <c r="I48" s="53"/>
      <c r="J48" s="53"/>
      <c r="K48" s="53"/>
      <c r="L48" s="53"/>
      <c r="M48" s="53"/>
      <c r="N48" s="25"/>
    </row>
    <row r="49" spans="4:13" x14ac:dyDescent="0.35">
      <c r="E49" s="26" t="s">
        <v>20</v>
      </c>
      <c r="F49" s="26"/>
      <c r="G49" s="27"/>
      <c r="H49" s="28">
        <f>O4-LEN(E48)</f>
        <v>1000</v>
      </c>
      <c r="I49" s="25"/>
      <c r="J49" s="25"/>
      <c r="K49" s="25"/>
      <c r="L49" s="25"/>
      <c r="M49" s="25"/>
    </row>
    <row r="50" spans="4:13" x14ac:dyDescent="0.35">
      <c r="E50" s="25"/>
      <c r="F50" s="25"/>
      <c r="G50" s="25"/>
      <c r="H50" s="25"/>
      <c r="I50" s="25"/>
      <c r="J50" s="25"/>
      <c r="K50" s="25"/>
      <c r="L50" s="25"/>
      <c r="M50" s="25"/>
    </row>
    <row r="51" spans="4:13" x14ac:dyDescent="0.35">
      <c r="D51" s="22" t="s">
        <v>21</v>
      </c>
      <c r="E51" s="25"/>
      <c r="F51" s="25"/>
      <c r="G51" s="25"/>
      <c r="H51" s="25"/>
      <c r="I51" s="25"/>
      <c r="J51" s="25"/>
      <c r="K51" s="25"/>
      <c r="L51" s="25"/>
      <c r="M51" s="25"/>
    </row>
    <row r="52" spans="4:13" x14ac:dyDescent="0.35">
      <c r="D52" s="22"/>
      <c r="E52" s="25"/>
      <c r="F52" s="25"/>
      <c r="G52" s="25"/>
      <c r="H52" s="25"/>
      <c r="I52" s="25"/>
      <c r="J52" s="25"/>
      <c r="K52" s="25"/>
      <c r="L52" s="25"/>
      <c r="M52" s="25"/>
    </row>
    <row r="53" spans="4:13" x14ac:dyDescent="0.35">
      <c r="H53" s="29" t="s">
        <v>22</v>
      </c>
      <c r="I53" s="54"/>
      <c r="J53" s="55"/>
      <c r="K53" s="56"/>
    </row>
    <row r="54" spans="4:13" x14ac:dyDescent="0.35">
      <c r="H54" s="29" t="s">
        <v>23</v>
      </c>
      <c r="I54" s="30"/>
    </row>
    <row r="55" spans="4:13" x14ac:dyDescent="0.35">
      <c r="H55" s="29" t="s">
        <v>24</v>
      </c>
      <c r="I55" s="30"/>
    </row>
    <row r="56" spans="4:13" x14ac:dyDescent="0.35">
      <c r="D56" s="49" t="str">
        <f>IFERROR(IF(I54/I55&gt;0.25,"ERROR: THE AUTHORITY WILL PROVIDE SECTION 811 PRA TO NO MORE THAN 25% OF TOTAL PROJECT UNITS",""), "Please enter proposed Seciton 811 Units and Total Project Units")</f>
        <v>Please enter proposed Seciton 811 Units and Total Project Units</v>
      </c>
      <c r="E56" s="49"/>
      <c r="F56" s="49"/>
      <c r="G56" s="49"/>
      <c r="H56" s="49"/>
      <c r="I56" s="49"/>
      <c r="J56" s="49"/>
      <c r="K56" s="49"/>
      <c r="L56" s="49"/>
      <c r="M56" s="49"/>
    </row>
  </sheetData>
  <sheetProtection algorithmName="SHA-512" hashValue="0BpPwEcABjCu1Fed1y02R9mBDeyEoSxaoG6cHv3wp1zQJdkrHDEWlcdDjvlLzSr0IruZVtuWoyQtmOI4mDohuQ==" saltValue="A5Ikt/qdp6OCdbiZL3N/Gg==" spinCount="100000" sheet="1" selectLockedCells="1"/>
  <mergeCells count="34">
    <mergeCell ref="V7:W7"/>
    <mergeCell ref="E48:M48"/>
    <mergeCell ref="I53:K53"/>
    <mergeCell ref="D56:M56"/>
    <mergeCell ref="H31:I31"/>
    <mergeCell ref="D35:M35"/>
    <mergeCell ref="D38:M38"/>
    <mergeCell ref="D40:M40"/>
    <mergeCell ref="F42:M42"/>
    <mergeCell ref="D44:M44"/>
    <mergeCell ref="H29:L29"/>
    <mergeCell ref="D16:M17"/>
    <mergeCell ref="R16:AA17"/>
    <mergeCell ref="D18:M18"/>
    <mergeCell ref="R18:AA18"/>
    <mergeCell ref="D25:M25"/>
    <mergeCell ref="D26:M26"/>
    <mergeCell ref="H8:I8"/>
    <mergeCell ref="V8:W8"/>
    <mergeCell ref="D12:M12"/>
    <mergeCell ref="R12:AA12"/>
    <mergeCell ref="H14:M15"/>
    <mergeCell ref="V14:AA15"/>
    <mergeCell ref="F20:M20"/>
    <mergeCell ref="T20:AA20"/>
    <mergeCell ref="D21:M21"/>
    <mergeCell ref="D22:M22"/>
    <mergeCell ref="D23:M23"/>
    <mergeCell ref="D2:M2"/>
    <mergeCell ref="R2:AA2"/>
    <mergeCell ref="D3:M3"/>
    <mergeCell ref="R3:AA3"/>
    <mergeCell ref="H6:L6"/>
    <mergeCell ref="V6:Z6"/>
  </mergeCells>
  <dataValidations count="7">
    <dataValidation type="whole" operator="greaterThan" allowBlank="1" showInputMessage="1" showErrorMessage="1" sqref="I54" xr:uid="{00000000-0002-0000-0000-000000000000}">
      <formula1>0</formula1>
    </dataValidation>
    <dataValidation type="list" operator="greaterThanOrEqual" showInputMessage="1" showErrorMessage="1" sqref="G14 U14" xr:uid="{00000000-0002-0000-0000-000001000000}">
      <formula1>$B$1:$B$2</formula1>
    </dataValidation>
    <dataValidation type="list" allowBlank="1" showInputMessage="1" showErrorMessage="1" sqref="I53:K53" xr:uid="{00000000-0002-0000-0000-000002000000}">
      <formula1>O6:O7</formula1>
    </dataValidation>
    <dataValidation type="textLength" operator="lessThanOrEqual" allowBlank="1" showInputMessage="1" showErrorMessage="1" sqref="E48:M48" xr:uid="{00000000-0002-0000-0000-000003000000}">
      <formula1>O4</formula1>
    </dataValidation>
    <dataValidation type="textLength" operator="lessThanOrEqual" allowBlank="1" showInputMessage="1" showErrorMessage="1" sqref="N48" xr:uid="{00000000-0002-0000-0000-000004000000}">
      <formula1>X$6</formula1>
    </dataValidation>
    <dataValidation type="list" allowBlank="1" showInputMessage="1" showErrorMessage="1" sqref="E20 S20 E42 Y22" xr:uid="{00000000-0002-0000-0000-000005000000}">
      <formula1>$B$1:$B$2</formula1>
    </dataValidation>
    <dataValidation type="list" allowBlank="1" showInputMessage="1" showErrorMessage="1" sqref="H7:I7" xr:uid="{40FAC8BC-A1AD-48A7-B5BC-E32D3EC5ABE0}">
      <formula1>$AC$2:$AC$4</formula1>
    </dataValidation>
  </dataValidations>
  <pageMargins left="0.7" right="0.7" top="0.75" bottom="0.75" header="0.3" footer="0.3"/>
  <pageSetup scale="71" orientation="portrait" r:id="rId1"/>
  <headerFooter>
    <oddFooter>&amp;CTab: &amp;A&amp;RPrint Date: &amp;D</oddFooter>
  </headerFooter>
  <rowBreaks count="1" manualBreakCount="1">
    <brk id="23" min="1" max="12"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BB07CAB086DA340ACEBA5A54CC133BD" ma:contentTypeVersion="6" ma:contentTypeDescription="Create a new document." ma:contentTypeScope="" ma:versionID="00dba30d73eb78edef44037b3abf8bbf">
  <xsd:schema xmlns:xsd="http://www.w3.org/2001/XMLSchema" xmlns:xs="http://www.w3.org/2001/XMLSchema" xmlns:p="http://schemas.microsoft.com/office/2006/metadata/properties" xmlns:ns2="03ac8666-5371-4fdf-afcf-fcf06d2bd555" xmlns:ns3="d2d3b424-770f-46eb-80a2-b7460b4d4d45" targetNamespace="http://schemas.microsoft.com/office/2006/metadata/properties" ma:root="true" ma:fieldsID="b2ff3cce160f44852f0a242630179a58" ns2:_="" ns3:_="">
    <xsd:import namespace="03ac8666-5371-4fdf-afcf-fcf06d2bd555"/>
    <xsd:import namespace="d2d3b424-770f-46eb-80a2-b7460b4d4d4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ac8666-5371-4fdf-afcf-fcf06d2bd5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d3b424-770f-46eb-80a2-b7460b4d4d4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226F2E-8116-4820-94DC-2B033719333B}">
  <ds:schemaRefs>
    <ds:schemaRef ds:uri="http://purl.org/dc/terms/"/>
    <ds:schemaRef ds:uri="http://purl.org/dc/dcmitype/"/>
    <ds:schemaRef ds:uri="http://purl.org/dc/elements/1.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d2d3b424-770f-46eb-80a2-b7460b4d4d45"/>
    <ds:schemaRef ds:uri="03ac8666-5371-4fdf-afcf-fcf06d2bd555"/>
  </ds:schemaRefs>
</ds:datastoreItem>
</file>

<file path=customXml/itemProps2.xml><?xml version="1.0" encoding="utf-8"?>
<ds:datastoreItem xmlns:ds="http://schemas.openxmlformats.org/officeDocument/2006/customXml" ds:itemID="{540C0FD5-45A0-49CB-99A7-74B621C3999B}">
  <ds:schemaRefs>
    <ds:schemaRef ds:uri="http://schemas.microsoft.com/sharepoint/v3/contenttype/forms"/>
  </ds:schemaRefs>
</ds:datastoreItem>
</file>

<file path=customXml/itemProps3.xml><?xml version="1.0" encoding="utf-8"?>
<ds:datastoreItem xmlns:ds="http://schemas.openxmlformats.org/officeDocument/2006/customXml" ds:itemID="{7ADFA877-7BBD-4623-A649-118358EA57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ac8666-5371-4fdf-afcf-fcf06d2bd555"/>
    <ds:schemaRef ds:uri="d2d3b424-770f-46eb-80a2-b7460b4d4d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acc83820-8b8f-4dc8-b270-266cb24e926f}" enabled="0" method="" siteId="{acc83820-8b8f-4dc8-b270-266cb24e926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Section 811 Interest_PSH</vt:lpstr>
      <vt:lpstr>'Section 811 Interest_PSH'!Applicant</vt:lpstr>
      <vt:lpstr>'Section 811 Interest_PSH'!Print_Area</vt:lpstr>
      <vt:lpstr>'Section 811 Interest_PSH'!Underwriting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Evan Ponder</dc:creator>
  <cp:lastModifiedBy>Emily Mueller Schwartz</cp:lastModifiedBy>
  <dcterms:created xsi:type="dcterms:W3CDTF">2023-05-24T21:52:26Z</dcterms:created>
  <dcterms:modified xsi:type="dcterms:W3CDTF">2024-12-16T00:42:12Z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0x0101004BB07CAB086DA340ACEBA5A54CC133BD</vt:lpwstr>
  </property>
</Properties>
</file>