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jtissiere\Downloads\"/>
    </mc:Choice>
  </mc:AlternateContent>
  <xr:revisionPtr revIDLastSave="0" documentId="13_ncr:1_{53B2F391-3EEF-457A-BA19-25EDD1A17E2B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Sheet1!$A$1:$H$66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41" i="1"/>
  <c r="C44" i="1"/>
  <c r="C47" i="1"/>
  <c r="C50" i="1"/>
  <c r="C53" i="1"/>
  <c r="C56" i="1"/>
  <c r="C35" i="1"/>
  <c r="G38" i="1"/>
  <c r="G41" i="1"/>
  <c r="G44" i="1"/>
  <c r="G50" i="1"/>
  <c r="G56" i="1"/>
  <c r="G35" i="1"/>
  <c r="G22" i="1"/>
  <c r="G25" i="1"/>
  <c r="G28" i="1"/>
  <c r="G31" i="1"/>
  <c r="G19" i="1"/>
  <c r="C22" i="1"/>
  <c r="C25" i="1"/>
  <c r="C28" i="1"/>
  <c r="C31" i="1"/>
  <c r="C19" i="1"/>
  <c r="E50" i="1"/>
  <c r="E47" i="1"/>
  <c r="G47" i="1" s="1"/>
  <c r="E44" i="1"/>
  <c r="H44" i="1" s="1"/>
  <c r="E41" i="1"/>
  <c r="E38" i="1"/>
  <c r="H38" i="1" s="1"/>
  <c r="E19" i="1"/>
  <c r="E22" i="1"/>
  <c r="F33" i="1"/>
  <c r="F58" i="1"/>
  <c r="H63" i="1" s="1"/>
  <c r="D33" i="1"/>
  <c r="D58" i="1" s="1"/>
  <c r="B33" i="1"/>
  <c r="B58" i="1" s="1"/>
  <c r="D62" i="1" s="1"/>
  <c r="D64" i="1" s="1"/>
  <c r="E25" i="1"/>
  <c r="H25" i="1"/>
  <c r="E28" i="1"/>
  <c r="E31" i="1"/>
  <c r="E35" i="1"/>
  <c r="E53" i="1"/>
  <c r="G53" i="1" s="1"/>
  <c r="H56" i="1"/>
  <c r="H50" i="1" l="1"/>
  <c r="C58" i="1"/>
  <c r="C33" i="1"/>
  <c r="H53" i="1"/>
  <c r="H28" i="1"/>
  <c r="H35" i="1"/>
  <c r="H47" i="1"/>
  <c r="H22" i="1"/>
  <c r="H41" i="1"/>
  <c r="H31" i="1"/>
  <c r="H60" i="1"/>
  <c r="H19" i="1"/>
  <c r="E33" i="1"/>
  <c r="E58" i="1" s="1"/>
  <c r="H61" i="1" s="1"/>
  <c r="G33" i="1" l="1"/>
  <c r="G58" i="1" s="1"/>
  <c r="H64" i="1" s="1"/>
  <c r="H33" i="1"/>
  <c r="H58" i="1" s="1"/>
  <c r="H62" i="1"/>
</calcChain>
</file>

<file path=xl/sharedStrings.xml><?xml version="1.0" encoding="utf-8"?>
<sst xmlns="http://schemas.openxmlformats.org/spreadsheetml/2006/main" count="87" uniqueCount="74">
  <si>
    <t>APPLICATION FOR PAYMENT AND SWORN STATEMENT</t>
  </si>
  <si>
    <t>FOR CONTRACTOR AND SUBCONTRACTOR TO OWNER</t>
  </si>
  <si>
    <t>Building</t>
  </si>
  <si>
    <t>Owner</t>
  </si>
  <si>
    <t>Architect</t>
  </si>
  <si>
    <t>Contractor</t>
  </si>
  <si>
    <t>Date</t>
  </si>
  <si>
    <t>Payment Application #</t>
  </si>
  <si>
    <t>Period From</t>
  </si>
  <si>
    <t>Change Orders #</t>
  </si>
  <si>
    <t>IHDA No.</t>
  </si>
  <si>
    <t xml:space="preserve"> </t>
  </si>
  <si>
    <t>Adjusted Total</t>
  </si>
  <si>
    <t>Contract Including</t>
  </si>
  <si>
    <t>Change Orders</t>
  </si>
  <si>
    <t>Total Retained</t>
  </si>
  <si>
    <t>Including This</t>
  </si>
  <si>
    <t>Application</t>
  </si>
  <si>
    <t xml:space="preserve">Previously </t>
  </si>
  <si>
    <t>Paid</t>
  </si>
  <si>
    <t>Net Amount</t>
  </si>
  <si>
    <t>Now Due</t>
  </si>
  <si>
    <t>Col. 3 Minus</t>
  </si>
  <si>
    <t>(Cols. 4 &amp; 5)</t>
  </si>
  <si>
    <t>Balance</t>
  </si>
  <si>
    <t>To Become Due</t>
  </si>
  <si>
    <t>Col.2 Minus</t>
  </si>
  <si>
    <t>(Cols. 5 &amp; 6)</t>
  </si>
  <si>
    <t xml:space="preserve">      ILLINOIS HOUSING DEVELOPMENT AUTHORITY</t>
  </si>
  <si>
    <t>%</t>
  </si>
  <si>
    <t>Dollar Value</t>
  </si>
  <si>
    <t xml:space="preserve"> Work Completed &amp; Materials</t>
  </si>
  <si>
    <t xml:space="preserve">         Stored</t>
  </si>
  <si>
    <t>GRAND TOTAL</t>
  </si>
  <si>
    <t xml:space="preserve">Work/Material    </t>
  </si>
  <si>
    <t>Contracted For</t>
  </si>
  <si>
    <t>Amount of Original Contract</t>
  </si>
  <si>
    <t>Extras to Contract</t>
  </si>
  <si>
    <t>Total Contract &amp; Extras</t>
  </si>
  <si>
    <t>Credits to Contract</t>
  </si>
  <si>
    <t>Adjusted Total Contract</t>
  </si>
  <si>
    <t>Work Completed (Col. 3)</t>
  </si>
  <si>
    <t>Total Retained  (Col. 4)</t>
  </si>
  <si>
    <t>Net Amount Earned (Col 3. minus Col. 4)</t>
  </si>
  <si>
    <t>Previously Paid (Col. 5)</t>
  </si>
  <si>
    <t>Net Amount Due this Payment (Col 6.)</t>
  </si>
  <si>
    <t xml:space="preserve">The undersigned  ______________________________________ being first duly sworn, on oath deposes and says, </t>
  </si>
  <si>
    <t>that he/she is the ________________________ (title) of _____________________________________ (firm name).</t>
  </si>
  <si>
    <t>Contractor for the ______________________________(type of work) for the following project ____________________</t>
  </si>
  <si>
    <t>(development) located at ____________________________________________ (development address).</t>
  </si>
  <si>
    <t xml:space="preserve">State of  ___________________________          </t>
  </si>
  <si>
    <t xml:space="preserve">County of  _________________________ </t>
  </si>
  <si>
    <t xml:space="preserve">That, for the amount for such order or subcontract is as stated above and that there is due and to become due them </t>
  </si>
  <si>
    <t>respectively, the amounts set opposite their names for materials or labor or both.</t>
  </si>
  <si>
    <t>complete statement, of all parties furnishing labor and/or material, and of amounts paid, due and to become due them.</t>
  </si>
  <si>
    <t>procuring from the Owner FINAL/PARTIAL payment in accordance with the terms of the contract and is a full, true and</t>
  </si>
  <si>
    <t xml:space="preserve">That, this statement is made in compliance with the statutes relating to Mechanics Liens and for the purpose of </t>
  </si>
  <si>
    <t>Signed this _________ day of _____________________, 20____</t>
  </si>
  <si>
    <t>_____________________________________________________</t>
  </si>
  <si>
    <t>Signed</t>
  </si>
  <si>
    <t>Subscribed and sworn before me this ______ day of ____________________, 20________</t>
  </si>
  <si>
    <t>and these have furnished materials or have provided labor or both, for said project.</t>
  </si>
  <si>
    <t>Page 1 of  2</t>
  </si>
  <si>
    <t>Page 2 of  2</t>
  </si>
  <si>
    <t xml:space="preserve">Development Title  </t>
  </si>
  <si>
    <t>SUB TOTAL</t>
  </si>
  <si>
    <t>change order</t>
  </si>
  <si>
    <t>General Overhead</t>
  </si>
  <si>
    <t>General Profit</t>
  </si>
  <si>
    <t>Bond</t>
  </si>
  <si>
    <t>Requirements</t>
  </si>
  <si>
    <t xml:space="preserve">General </t>
  </si>
  <si>
    <t xml:space="preserve">That, for the purpose of this work the foregoing orders have been placed and the foregoing parties subcontracted with </t>
  </si>
  <si>
    <t>Notary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</si>
</sst>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.5"/>
      <color indexed="12"/>
      <name val="Arial"/>
      <family val="2"/>
    </font>
    <font>
      <sz val="9"/>
      <color indexed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164" fontId="0" fillId="0" borderId="5" xfId="0" applyNumberFormat="1" applyBorder="1"/>
    <xf numFmtId="164" fontId="4" fillId="0" borderId="5" xfId="0" applyNumberFormat="1" applyFont="1" applyBorder="1"/>
    <xf numFmtId="164" fontId="2" fillId="0" borderId="5" xfId="1" applyNumberFormat="1" applyFont="1" applyBorder="1" applyAlignment="1">
      <alignment horizontal="right"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4" fillId="0" borderId="8" xfId="0" applyNumberFormat="1" applyFont="1" applyBorder="1"/>
    <xf numFmtId="164" fontId="0" fillId="0" borderId="8" xfId="0" applyNumberFormat="1" applyBorder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4" fillId="0" borderId="6" xfId="0" applyNumberFormat="1" applyFont="1" applyBorder="1"/>
    <xf numFmtId="164" fontId="0" fillId="0" borderId="6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right"/>
    </xf>
    <xf numFmtId="164" fontId="0" fillId="0" borderId="15" xfId="0" applyNumberFormat="1" applyBorder="1"/>
    <xf numFmtId="164" fontId="0" fillId="0" borderId="16" xfId="0" applyNumberFormat="1" applyBorder="1"/>
    <xf numFmtId="0" fontId="7" fillId="0" borderId="17" xfId="0" applyFont="1" applyBorder="1"/>
    <xf numFmtId="0" fontId="7" fillId="0" borderId="10" xfId="0" applyFont="1" applyBorder="1"/>
    <xf numFmtId="0" fontId="7" fillId="0" borderId="12" xfId="0" applyFont="1" applyBorder="1"/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5" xfId="0" applyFont="1" applyBorder="1"/>
    <xf numFmtId="0" fontId="5" fillId="0" borderId="8" xfId="0" applyFont="1" applyBorder="1"/>
    <xf numFmtId="0" fontId="5" fillId="0" borderId="6" xfId="0" applyFont="1" applyBorder="1"/>
    <xf numFmtId="0" fontId="8" fillId="0" borderId="0" xfId="0" applyFont="1"/>
    <xf numFmtId="164" fontId="8" fillId="0" borderId="0" xfId="0" applyNumberFormat="1" applyFont="1"/>
    <xf numFmtId="164" fontId="8" fillId="0" borderId="1" xfId="0" applyNumberFormat="1" applyFont="1" applyBorder="1"/>
    <xf numFmtId="164" fontId="8" fillId="0" borderId="2" xfId="0" applyNumberFormat="1" applyFont="1" applyBorder="1"/>
    <xf numFmtId="164" fontId="9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0" fontId="10" fillId="0" borderId="5" xfId="0" applyFont="1" applyBorder="1"/>
    <xf numFmtId="0" fontId="10" fillId="0" borderId="8" xfId="0" applyFont="1" applyBorder="1"/>
    <xf numFmtId="0" fontId="10" fillId="0" borderId="6" xfId="0" applyFont="1" applyBorder="1"/>
    <xf numFmtId="0" fontId="1" fillId="0" borderId="11" xfId="0" applyFont="1" applyBorder="1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9" fontId="1" fillId="0" borderId="5" xfId="0" applyNumberFormat="1" applyFont="1" applyBorder="1"/>
    <xf numFmtId="9" fontId="1" fillId="0" borderId="8" xfId="0" applyNumberFormat="1" applyFont="1" applyBorder="1"/>
    <xf numFmtId="9" fontId="1" fillId="0" borderId="16" xfId="2" applyFont="1" applyBorder="1"/>
    <xf numFmtId="9" fontId="1" fillId="0" borderId="6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5</xdr:row>
      <xdr:rowOff>38100</xdr:rowOff>
    </xdr:to>
    <xdr:pic>
      <xdr:nvPicPr>
        <xdr:cNvPr id="1031" name="Picture 4" descr="ihda-house-right-blue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61925"/>
          <a:ext cx="657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657225</xdr:colOff>
      <xdr:row>72</xdr:row>
      <xdr:rowOff>38100</xdr:rowOff>
    </xdr:to>
    <xdr:pic>
      <xdr:nvPicPr>
        <xdr:cNvPr id="1032" name="Picture 6" descr="ihda-house-right-blue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1068050"/>
          <a:ext cx="657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1"/>
  <sheetViews>
    <sheetView tabSelected="1" topLeftCell="A32" workbookViewId="0">
      <selection activeCell="E50" sqref="E50"/>
    </sheetView>
  </sheetViews>
  <sheetFormatPr defaultRowHeight="12.75" x14ac:dyDescent="0.35"/>
  <cols>
    <col min="1" max="1" width="15.53125" customWidth="1"/>
    <col min="2" max="2" width="15.46484375" customWidth="1"/>
    <col min="3" max="3" width="6.53125" style="58" customWidth="1"/>
    <col min="4" max="4" width="18.53125" customWidth="1"/>
    <col min="5" max="5" width="12" customWidth="1"/>
    <col min="6" max="6" width="9.46484375" customWidth="1"/>
    <col min="7" max="7" width="11.53125" customWidth="1"/>
    <col min="8" max="8" width="13" customWidth="1"/>
  </cols>
  <sheetData>
    <row r="1" spans="1:8" x14ac:dyDescent="0.35">
      <c r="A1" s="24"/>
      <c r="B1" s="25"/>
      <c r="C1" s="57"/>
      <c r="D1" s="25"/>
      <c r="E1" s="25"/>
      <c r="F1" s="25"/>
      <c r="G1" s="25"/>
      <c r="H1" s="26"/>
    </row>
    <row r="2" spans="1:8" x14ac:dyDescent="0.35">
      <c r="A2" s="8"/>
      <c r="H2" s="7"/>
    </row>
    <row r="3" spans="1:8" ht="13.15" x14ac:dyDescent="0.4">
      <c r="A3" s="8"/>
      <c r="D3" s="5" t="s">
        <v>28</v>
      </c>
      <c r="E3" s="5"/>
      <c r="F3" s="5"/>
      <c r="G3" s="5"/>
      <c r="H3" s="7"/>
    </row>
    <row r="4" spans="1:8" ht="13.15" x14ac:dyDescent="0.4">
      <c r="A4" s="8"/>
      <c r="D4" s="5" t="s">
        <v>0</v>
      </c>
      <c r="E4" s="5"/>
      <c r="F4" s="5"/>
      <c r="G4" s="5"/>
      <c r="H4" s="7"/>
    </row>
    <row r="5" spans="1:8" ht="13.15" x14ac:dyDescent="0.4">
      <c r="A5" s="8"/>
      <c r="D5" s="5" t="s">
        <v>1</v>
      </c>
      <c r="E5" s="5"/>
      <c r="F5" s="5"/>
      <c r="G5" s="5"/>
      <c r="H5" s="7"/>
    </row>
    <row r="6" spans="1:8" ht="13.15" x14ac:dyDescent="0.4">
      <c r="A6" s="8"/>
      <c r="D6" s="5"/>
      <c r="E6" s="5"/>
      <c r="F6" s="5"/>
      <c r="G6" s="5"/>
      <c r="H6" s="7"/>
    </row>
    <row r="7" spans="1:8" ht="13.15" x14ac:dyDescent="0.4">
      <c r="A7" s="6" t="s">
        <v>64</v>
      </c>
      <c r="B7" s="3"/>
      <c r="C7" s="59"/>
      <c r="D7" s="1"/>
      <c r="E7" s="4"/>
      <c r="F7" s="5" t="s">
        <v>6</v>
      </c>
      <c r="G7" s="3"/>
      <c r="H7" s="18"/>
    </row>
    <row r="8" spans="1:8" ht="13.15" x14ac:dyDescent="0.4">
      <c r="A8" s="6" t="s">
        <v>2</v>
      </c>
      <c r="B8" s="3"/>
      <c r="C8" s="59"/>
      <c r="D8" s="2"/>
      <c r="F8" s="5" t="s">
        <v>7</v>
      </c>
      <c r="G8" s="5"/>
      <c r="H8" s="27"/>
    </row>
    <row r="9" spans="1:8" ht="13.15" x14ac:dyDescent="0.4">
      <c r="A9" s="6" t="s">
        <v>3</v>
      </c>
      <c r="B9" s="3"/>
      <c r="C9" s="59"/>
      <c r="D9" s="3"/>
      <c r="F9" s="5" t="s">
        <v>8</v>
      </c>
      <c r="G9" s="3"/>
      <c r="H9" s="18"/>
    </row>
    <row r="10" spans="1:8" ht="13.15" x14ac:dyDescent="0.4">
      <c r="A10" s="6" t="s">
        <v>4</v>
      </c>
      <c r="B10" s="3"/>
      <c r="C10" s="59"/>
      <c r="D10" s="3"/>
      <c r="F10" s="5" t="s">
        <v>9</v>
      </c>
      <c r="H10" s="18"/>
    </row>
    <row r="11" spans="1:8" ht="13.15" x14ac:dyDescent="0.4">
      <c r="A11" s="6" t="s">
        <v>5</v>
      </c>
      <c r="B11" s="3"/>
      <c r="C11" s="59"/>
      <c r="D11" s="3"/>
      <c r="F11" s="5" t="s">
        <v>10</v>
      </c>
      <c r="G11" s="3"/>
      <c r="H11" s="18"/>
    </row>
    <row r="12" spans="1:8" ht="13.15" thickBot="1" x14ac:dyDescent="0.4">
      <c r="A12" s="8"/>
      <c r="H12" s="7"/>
    </row>
    <row r="13" spans="1:8" ht="13.5" thickBot="1" x14ac:dyDescent="0.45">
      <c r="A13" s="19">
        <v>1</v>
      </c>
      <c r="B13" s="20">
        <v>2</v>
      </c>
      <c r="C13" s="20"/>
      <c r="D13" s="20">
        <v>3</v>
      </c>
      <c r="E13" s="20">
        <v>4</v>
      </c>
      <c r="F13" s="20">
        <v>5</v>
      </c>
      <c r="G13" s="20">
        <v>6</v>
      </c>
      <c r="H13" s="21">
        <v>7</v>
      </c>
    </row>
    <row r="14" spans="1:8" x14ac:dyDescent="0.35">
      <c r="A14" s="31"/>
      <c r="B14" s="31"/>
      <c r="C14" s="32"/>
      <c r="D14" s="33"/>
      <c r="E14" s="33"/>
      <c r="F14" s="31"/>
      <c r="G14" s="34" t="s">
        <v>20</v>
      </c>
      <c r="H14" s="35" t="s">
        <v>24</v>
      </c>
    </row>
    <row r="15" spans="1:8" ht="12.75" customHeight="1" x14ac:dyDescent="0.35">
      <c r="A15" s="36" t="s">
        <v>5</v>
      </c>
      <c r="B15" s="36" t="s">
        <v>12</v>
      </c>
      <c r="C15" s="37" t="s">
        <v>31</v>
      </c>
      <c r="D15" s="38"/>
      <c r="E15" s="36" t="s">
        <v>15</v>
      </c>
      <c r="F15" s="36"/>
      <c r="G15" s="36" t="s">
        <v>21</v>
      </c>
      <c r="H15" s="38" t="s">
        <v>25</v>
      </c>
    </row>
    <row r="16" spans="1:8" ht="13.15" thickBot="1" x14ac:dyDescent="0.4">
      <c r="A16" s="36" t="s">
        <v>34</v>
      </c>
      <c r="B16" s="36" t="s">
        <v>13</v>
      </c>
      <c r="C16" s="39"/>
      <c r="D16" s="40" t="s">
        <v>32</v>
      </c>
      <c r="E16" s="38" t="s">
        <v>16</v>
      </c>
      <c r="F16" s="36" t="s">
        <v>18</v>
      </c>
      <c r="G16" s="36" t="s">
        <v>22</v>
      </c>
      <c r="H16" s="38" t="s">
        <v>26</v>
      </c>
    </row>
    <row r="17" spans="1:10" ht="13.15" thickBot="1" x14ac:dyDescent="0.4">
      <c r="A17" s="41" t="s">
        <v>35</v>
      </c>
      <c r="B17" s="41" t="s">
        <v>14</v>
      </c>
      <c r="C17" s="41" t="s">
        <v>29</v>
      </c>
      <c r="D17" s="41" t="s">
        <v>30</v>
      </c>
      <c r="E17" s="41" t="s">
        <v>17</v>
      </c>
      <c r="F17" s="41" t="s">
        <v>19</v>
      </c>
      <c r="G17" s="41" t="s">
        <v>23</v>
      </c>
      <c r="H17" s="42" t="s">
        <v>27</v>
      </c>
    </row>
    <row r="18" spans="1:10" x14ac:dyDescent="0.35">
      <c r="A18" s="54" t="s">
        <v>11</v>
      </c>
      <c r="B18" s="9"/>
      <c r="C18" s="60"/>
      <c r="D18" s="9"/>
      <c r="E18" s="9"/>
      <c r="F18" s="9"/>
      <c r="G18" s="9"/>
      <c r="H18" s="7"/>
    </row>
    <row r="19" spans="1:10" x14ac:dyDescent="0.35">
      <c r="A19" s="54" t="s">
        <v>11</v>
      </c>
      <c r="B19" s="11">
        <v>1000</v>
      </c>
      <c r="C19" s="61">
        <f>D19/B19</f>
        <v>0.6</v>
      </c>
      <c r="D19" s="11">
        <v>600</v>
      </c>
      <c r="E19" s="10">
        <f>D19*0.1</f>
        <v>60</v>
      </c>
      <c r="F19" s="11">
        <v>0</v>
      </c>
      <c r="G19" s="10">
        <f>D19-E19-F19</f>
        <v>540</v>
      </c>
      <c r="H19" s="12">
        <f>B19-SUM(F19:G19)</f>
        <v>460</v>
      </c>
      <c r="J19" t="s">
        <v>11</v>
      </c>
    </row>
    <row r="20" spans="1:10" x14ac:dyDescent="0.35">
      <c r="A20" s="55"/>
      <c r="B20" s="16"/>
      <c r="C20" s="62"/>
      <c r="D20" s="16"/>
      <c r="E20" s="17"/>
      <c r="F20" s="16" t="s">
        <v>11</v>
      </c>
      <c r="G20" s="15"/>
      <c r="H20" s="18"/>
    </row>
    <row r="21" spans="1:10" x14ac:dyDescent="0.35">
      <c r="A21" s="56" t="s">
        <v>11</v>
      </c>
      <c r="B21" s="22"/>
      <c r="C21" s="60"/>
      <c r="D21" s="22"/>
      <c r="E21" s="23"/>
      <c r="F21" s="22"/>
      <c r="G21" s="9"/>
      <c r="H21" s="14"/>
    </row>
    <row r="22" spans="1:10" x14ac:dyDescent="0.35">
      <c r="A22" s="54" t="s">
        <v>11</v>
      </c>
      <c r="B22" s="11">
        <v>0</v>
      </c>
      <c r="C22" s="61" t="e">
        <f t="shared" ref="C22" si="0">D22/B22</f>
        <v>#DIV/0!</v>
      </c>
      <c r="D22" s="11">
        <v>0</v>
      </c>
      <c r="E22" s="10">
        <f>D22*0.1</f>
        <v>0</v>
      </c>
      <c r="F22" s="11">
        <v>0</v>
      </c>
      <c r="G22" s="10">
        <f t="shared" ref="G22" si="1">D22-E22-F22</f>
        <v>0</v>
      </c>
      <c r="H22" s="12">
        <f>B22-SUM(F22:G22)</f>
        <v>0</v>
      </c>
    </row>
    <row r="23" spans="1:10" x14ac:dyDescent="0.35">
      <c r="A23" s="44"/>
      <c r="B23" s="16"/>
      <c r="C23" s="62"/>
      <c r="D23" s="16"/>
      <c r="E23" s="17"/>
      <c r="F23" s="16"/>
      <c r="G23" s="15"/>
      <c r="H23" s="18"/>
    </row>
    <row r="24" spans="1:10" x14ac:dyDescent="0.35">
      <c r="A24" s="45"/>
      <c r="B24" s="22"/>
      <c r="C24" s="60"/>
      <c r="D24" s="22"/>
      <c r="E24" s="23"/>
      <c r="F24" s="22"/>
      <c r="G24" s="9"/>
      <c r="H24" s="14"/>
    </row>
    <row r="25" spans="1:10" x14ac:dyDescent="0.35">
      <c r="A25" s="43"/>
      <c r="B25" s="11">
        <v>0</v>
      </c>
      <c r="C25" s="61" t="e">
        <f t="shared" ref="C25" si="2">D25/B25</f>
        <v>#DIV/0!</v>
      </c>
      <c r="D25" s="11">
        <v>0</v>
      </c>
      <c r="E25" s="10">
        <f>D25*0.1</f>
        <v>0</v>
      </c>
      <c r="F25" s="11">
        <v>0</v>
      </c>
      <c r="G25" s="10">
        <f t="shared" ref="G25" si="3">D25-E25-F25</f>
        <v>0</v>
      </c>
      <c r="H25" s="12">
        <f>B25-SUM(F25:G25)+E25</f>
        <v>0</v>
      </c>
    </row>
    <row r="26" spans="1:10" x14ac:dyDescent="0.35">
      <c r="A26" s="44"/>
      <c r="B26" s="16"/>
      <c r="C26" s="62"/>
      <c r="D26" s="16"/>
      <c r="E26" s="17"/>
      <c r="F26" s="16"/>
      <c r="G26" s="15"/>
      <c r="H26" s="18"/>
    </row>
    <row r="27" spans="1:10" x14ac:dyDescent="0.35">
      <c r="A27" s="45"/>
      <c r="B27" s="22"/>
      <c r="C27" s="60"/>
      <c r="D27" s="22"/>
      <c r="E27" s="23"/>
      <c r="F27" s="22"/>
      <c r="G27" s="9"/>
      <c r="H27" s="14"/>
    </row>
    <row r="28" spans="1:10" x14ac:dyDescent="0.35">
      <c r="A28" s="43"/>
      <c r="B28" s="11">
        <v>0</v>
      </c>
      <c r="C28" s="61" t="e">
        <f t="shared" ref="C28" si="4">D28/B28</f>
        <v>#DIV/0!</v>
      </c>
      <c r="D28" s="11">
        <v>0</v>
      </c>
      <c r="E28" s="10">
        <f>D28*0.1</f>
        <v>0</v>
      </c>
      <c r="F28" s="11">
        <v>0</v>
      </c>
      <c r="G28" s="10">
        <f t="shared" ref="G28" si="5">D28-E28-F28</f>
        <v>0</v>
      </c>
      <c r="H28" s="12">
        <f>B28-SUM(F28:G28)+E28</f>
        <v>0</v>
      </c>
    </row>
    <row r="29" spans="1:10" x14ac:dyDescent="0.35">
      <c r="A29" s="44"/>
      <c r="B29" s="16"/>
      <c r="C29" s="62"/>
      <c r="D29" s="16"/>
      <c r="E29" s="17"/>
      <c r="F29" s="16"/>
      <c r="G29" s="15"/>
      <c r="H29" s="18"/>
    </row>
    <row r="30" spans="1:10" x14ac:dyDescent="0.35">
      <c r="A30" s="45"/>
      <c r="B30" s="22"/>
      <c r="C30" s="60"/>
      <c r="D30" s="22"/>
      <c r="E30" s="23"/>
      <c r="F30" s="22"/>
      <c r="G30" s="9"/>
      <c r="H30" s="14"/>
    </row>
    <row r="31" spans="1:10" x14ac:dyDescent="0.35">
      <c r="A31" s="43"/>
      <c r="B31" s="11">
        <v>0</v>
      </c>
      <c r="C31" s="61" t="e">
        <f t="shared" ref="C31" si="6">D31/B31</f>
        <v>#DIV/0!</v>
      </c>
      <c r="D31" s="11">
        <v>0</v>
      </c>
      <c r="E31" s="10">
        <f>D31*0.1</f>
        <v>0</v>
      </c>
      <c r="F31" s="11">
        <v>0</v>
      </c>
      <c r="G31" s="10">
        <f t="shared" ref="G31" si="7">D31-E31-F31</f>
        <v>0</v>
      </c>
      <c r="H31" s="12">
        <f>B31-SUM(F31:G31)+E31</f>
        <v>0</v>
      </c>
    </row>
    <row r="32" spans="1:10" x14ac:dyDescent="0.35">
      <c r="A32" s="44"/>
      <c r="B32" s="16"/>
      <c r="C32" s="62"/>
      <c r="D32" s="16"/>
      <c r="E32" s="17"/>
      <c r="F32" s="16"/>
      <c r="G32" s="15"/>
      <c r="H32" s="18"/>
    </row>
    <row r="33" spans="1:8" ht="13.5" thickBot="1" x14ac:dyDescent="0.45">
      <c r="A33" s="28" t="s">
        <v>65</v>
      </c>
      <c r="B33" s="30">
        <f>SUM(B18:B32)</f>
        <v>1000</v>
      </c>
      <c r="C33" s="63">
        <f>D33/B33</f>
        <v>0.6</v>
      </c>
      <c r="D33" s="30">
        <f>SUM(D18:D32)</f>
        <v>600</v>
      </c>
      <c r="E33" s="30">
        <f>SUM(E18:E32)</f>
        <v>60</v>
      </c>
      <c r="F33" s="30">
        <f>SUM(F18:F32)</f>
        <v>0</v>
      </c>
      <c r="G33" s="30">
        <f>SUM(G18:G32)</f>
        <v>540</v>
      </c>
      <c r="H33" s="29">
        <f>SUM(H18:H32)</f>
        <v>460</v>
      </c>
    </row>
    <row r="34" spans="1:8" x14ac:dyDescent="0.35">
      <c r="A34" s="45" t="s">
        <v>66</v>
      </c>
      <c r="B34" s="22"/>
      <c r="C34" s="64"/>
      <c r="D34" s="22"/>
      <c r="E34" s="23"/>
      <c r="F34" s="22"/>
      <c r="G34" s="13"/>
      <c r="H34" s="14"/>
    </row>
    <row r="35" spans="1:8" x14ac:dyDescent="0.35">
      <c r="A35" s="43"/>
      <c r="B35" s="11">
        <v>0</v>
      </c>
      <c r="C35" s="61" t="e">
        <f t="shared" ref="C35" si="8">D35/B35</f>
        <v>#DIV/0!</v>
      </c>
      <c r="D35" s="11">
        <v>0</v>
      </c>
      <c r="E35" s="10">
        <f>D35*0.1</f>
        <v>0</v>
      </c>
      <c r="F35" s="11">
        <v>0</v>
      </c>
      <c r="G35" s="10">
        <f>D35-E35-F35</f>
        <v>0</v>
      </c>
      <c r="H35" s="12">
        <f>B35-SUM(F35:G35)</f>
        <v>0</v>
      </c>
    </row>
    <row r="36" spans="1:8" x14ac:dyDescent="0.35">
      <c r="A36" s="44"/>
      <c r="B36" s="16"/>
      <c r="C36" s="62"/>
      <c r="D36" s="16"/>
      <c r="E36" s="17"/>
      <c r="F36" s="16"/>
      <c r="G36" s="15"/>
      <c r="H36" s="18"/>
    </row>
    <row r="37" spans="1:8" x14ac:dyDescent="0.35">
      <c r="A37" s="45"/>
      <c r="B37" s="22"/>
      <c r="C37" s="64"/>
      <c r="D37" s="22"/>
      <c r="E37" s="23"/>
      <c r="F37" s="22"/>
      <c r="G37" s="13"/>
      <c r="H37" s="14"/>
    </row>
    <row r="38" spans="1:8" x14ac:dyDescent="0.35">
      <c r="A38" s="43"/>
      <c r="B38" s="11">
        <v>0</v>
      </c>
      <c r="C38" s="61" t="e">
        <f t="shared" ref="C38:C58" si="9">D38/B38</f>
        <v>#DIV/0!</v>
      </c>
      <c r="D38" s="11">
        <v>0</v>
      </c>
      <c r="E38" s="10">
        <f>D38*0.1</f>
        <v>0</v>
      </c>
      <c r="F38" s="11">
        <v>0</v>
      </c>
      <c r="G38" s="10">
        <f t="shared" ref="G38" si="10">D38-E38-F38</f>
        <v>0</v>
      </c>
      <c r="H38" s="12">
        <f>B38-SUM(F38:G38)</f>
        <v>0</v>
      </c>
    </row>
    <row r="39" spans="1:8" x14ac:dyDescent="0.35">
      <c r="A39" s="44"/>
      <c r="B39" s="16"/>
      <c r="C39" s="62"/>
      <c r="D39" s="16"/>
      <c r="E39" s="17"/>
      <c r="F39" s="16"/>
      <c r="G39" s="15"/>
      <c r="H39" s="18"/>
    </row>
    <row r="40" spans="1:8" x14ac:dyDescent="0.35">
      <c r="A40" s="45"/>
      <c r="B40" s="22"/>
      <c r="C40" s="64"/>
      <c r="D40" s="22"/>
      <c r="E40" s="23"/>
      <c r="F40" s="22"/>
      <c r="G40" s="13"/>
      <c r="H40" s="14"/>
    </row>
    <row r="41" spans="1:8" x14ac:dyDescent="0.35">
      <c r="A41" s="43"/>
      <c r="B41" s="11">
        <v>0</v>
      </c>
      <c r="C41" s="61" t="e">
        <f t="shared" si="9"/>
        <v>#DIV/0!</v>
      </c>
      <c r="D41" s="11">
        <v>0</v>
      </c>
      <c r="E41" s="10">
        <f>D41*0.1</f>
        <v>0</v>
      </c>
      <c r="F41" s="11">
        <v>0</v>
      </c>
      <c r="G41" s="10">
        <f t="shared" ref="G41" si="11">D41-E41-F41</f>
        <v>0</v>
      </c>
      <c r="H41" s="12">
        <f>B41-SUM(F41:G41)</f>
        <v>0</v>
      </c>
    </row>
    <row r="42" spans="1:8" x14ac:dyDescent="0.35">
      <c r="A42" s="44"/>
      <c r="B42" s="16"/>
      <c r="C42" s="62"/>
      <c r="D42" s="16"/>
      <c r="E42" s="17"/>
      <c r="F42" s="16"/>
      <c r="G42" s="15"/>
      <c r="H42" s="18"/>
    </row>
    <row r="43" spans="1:8" x14ac:dyDescent="0.35">
      <c r="A43" s="45"/>
      <c r="B43" s="22"/>
      <c r="C43" s="64"/>
      <c r="D43" s="22"/>
      <c r="E43" s="23"/>
      <c r="F43" s="22"/>
      <c r="G43" s="13"/>
      <c r="H43" s="14"/>
    </row>
    <row r="44" spans="1:8" x14ac:dyDescent="0.35">
      <c r="A44" s="43"/>
      <c r="B44" s="11">
        <v>0</v>
      </c>
      <c r="C44" s="61" t="e">
        <f t="shared" si="9"/>
        <v>#DIV/0!</v>
      </c>
      <c r="D44" s="11">
        <v>0</v>
      </c>
      <c r="E44" s="10">
        <f>D44*0.1</f>
        <v>0</v>
      </c>
      <c r="F44" s="11">
        <v>0</v>
      </c>
      <c r="G44" s="10">
        <f t="shared" ref="G44" si="12">D44-E44-F44</f>
        <v>0</v>
      </c>
      <c r="H44" s="12">
        <f>B44-SUM(F44:G44)</f>
        <v>0</v>
      </c>
    </row>
    <row r="45" spans="1:8" x14ac:dyDescent="0.35">
      <c r="A45" s="44"/>
      <c r="B45" s="16"/>
      <c r="C45" s="62"/>
      <c r="D45" s="16"/>
      <c r="E45" s="17"/>
      <c r="F45" s="16"/>
      <c r="G45" s="15"/>
      <c r="H45" s="18"/>
    </row>
    <row r="46" spans="1:8" x14ac:dyDescent="0.35">
      <c r="A46" s="45" t="s">
        <v>71</v>
      </c>
      <c r="B46" s="22"/>
      <c r="C46" s="64"/>
      <c r="D46" s="22"/>
      <c r="E46" s="23"/>
      <c r="F46" s="22"/>
      <c r="G46" s="13"/>
      <c r="H46" s="14"/>
    </row>
    <row r="47" spans="1:8" x14ac:dyDescent="0.35">
      <c r="A47" s="43" t="s">
        <v>70</v>
      </c>
      <c r="B47" s="11">
        <v>60</v>
      </c>
      <c r="C47" s="61">
        <f t="shared" si="9"/>
        <v>0.6</v>
      </c>
      <c r="D47" s="11">
        <v>36</v>
      </c>
      <c r="E47" s="10">
        <f>D47*0.1</f>
        <v>3.6</v>
      </c>
      <c r="F47" s="11">
        <v>0</v>
      </c>
      <c r="G47" s="10">
        <f t="shared" ref="G47" si="13">D47-E47-F47</f>
        <v>32.4</v>
      </c>
      <c r="H47" s="12">
        <f>B47-SUM(F47:G47)</f>
        <v>27.6</v>
      </c>
    </row>
    <row r="48" spans="1:8" x14ac:dyDescent="0.35">
      <c r="A48" s="44"/>
      <c r="B48" s="16"/>
      <c r="C48" s="62"/>
      <c r="D48" s="16"/>
      <c r="E48" s="17"/>
      <c r="F48" s="16"/>
      <c r="G48" s="15"/>
      <c r="H48" s="18"/>
    </row>
    <row r="49" spans="1:8" x14ac:dyDescent="0.35">
      <c r="A49" s="45" t="s">
        <v>67</v>
      </c>
      <c r="B49" s="22"/>
      <c r="C49" s="64"/>
      <c r="D49" s="22"/>
      <c r="E49" s="23"/>
      <c r="F49" s="22"/>
      <c r="G49" s="13"/>
      <c r="H49" s="14"/>
    </row>
    <row r="50" spans="1:8" x14ac:dyDescent="0.35">
      <c r="A50" s="43"/>
      <c r="B50" s="11">
        <v>20</v>
      </c>
      <c r="C50" s="61">
        <f t="shared" si="9"/>
        <v>0.6</v>
      </c>
      <c r="D50" s="11">
        <v>12</v>
      </c>
      <c r="E50" s="10">
        <f>D50*0.1</f>
        <v>1.2000000000000002</v>
      </c>
      <c r="F50" s="11">
        <v>0</v>
      </c>
      <c r="G50" s="10">
        <f t="shared" ref="G50" si="14">D50-E50-F50</f>
        <v>10.8</v>
      </c>
      <c r="H50" s="12">
        <f>B50-SUM(F50:G50)</f>
        <v>9.1999999999999993</v>
      </c>
    </row>
    <row r="51" spans="1:8" x14ac:dyDescent="0.35">
      <c r="A51" s="44"/>
      <c r="B51" s="16"/>
      <c r="C51" s="62"/>
      <c r="D51" s="16"/>
      <c r="E51" s="17"/>
      <c r="F51" s="16"/>
      <c r="G51" s="15"/>
      <c r="H51" s="18"/>
    </row>
    <row r="52" spans="1:8" x14ac:dyDescent="0.35">
      <c r="A52" s="45" t="s">
        <v>68</v>
      </c>
      <c r="B52" s="22"/>
      <c r="C52" s="64"/>
      <c r="D52" s="22"/>
      <c r="E52" s="23"/>
      <c r="F52" s="22"/>
      <c r="G52" s="13"/>
      <c r="H52" s="14"/>
    </row>
    <row r="53" spans="1:8" x14ac:dyDescent="0.35">
      <c r="A53" s="43"/>
      <c r="B53" s="11">
        <v>60</v>
      </c>
      <c r="C53" s="61">
        <f t="shared" si="9"/>
        <v>0.6</v>
      </c>
      <c r="D53" s="11">
        <v>36</v>
      </c>
      <c r="E53" s="10">
        <f>D53*0.1</f>
        <v>3.6</v>
      </c>
      <c r="F53" s="11">
        <v>0</v>
      </c>
      <c r="G53" s="10">
        <f t="shared" ref="G53" si="15">D53-E53-F53</f>
        <v>32.4</v>
      </c>
      <c r="H53" s="12">
        <f>B53-SUM(F53:G53)</f>
        <v>27.6</v>
      </c>
    </row>
    <row r="54" spans="1:8" x14ac:dyDescent="0.35">
      <c r="A54" s="44"/>
      <c r="B54" s="16"/>
      <c r="C54" s="62"/>
      <c r="D54" s="16"/>
      <c r="E54" s="17"/>
      <c r="F54" s="16"/>
      <c r="G54" s="15"/>
      <c r="H54" s="18"/>
    </row>
    <row r="55" spans="1:8" x14ac:dyDescent="0.35">
      <c r="A55" s="45" t="s">
        <v>69</v>
      </c>
      <c r="B55" s="22"/>
      <c r="C55" s="64"/>
      <c r="D55" s="22"/>
      <c r="E55" s="23"/>
      <c r="F55" s="22"/>
      <c r="G55" s="13"/>
      <c r="H55" s="14"/>
    </row>
    <row r="56" spans="1:8" x14ac:dyDescent="0.35">
      <c r="A56" s="43"/>
      <c r="B56" s="11">
        <v>0</v>
      </c>
      <c r="C56" s="61" t="e">
        <f t="shared" si="9"/>
        <v>#DIV/0!</v>
      </c>
      <c r="D56" s="11">
        <v>0</v>
      </c>
      <c r="E56" s="10">
        <v>0</v>
      </c>
      <c r="F56" s="11">
        <v>0</v>
      </c>
      <c r="G56" s="10">
        <f t="shared" ref="G56" si="16">D56-E56-F56</f>
        <v>0</v>
      </c>
      <c r="H56" s="12">
        <f>B56-SUM(F56:G56)</f>
        <v>0</v>
      </c>
    </row>
    <row r="57" spans="1:8" x14ac:dyDescent="0.35">
      <c r="A57" s="44"/>
      <c r="B57" s="16"/>
      <c r="C57" s="62"/>
      <c r="D57" s="16"/>
      <c r="E57" s="17"/>
      <c r="F57" s="16"/>
      <c r="G57" s="15"/>
      <c r="H57" s="18"/>
    </row>
    <row r="58" spans="1:8" ht="13.5" thickBot="1" x14ac:dyDescent="0.45">
      <c r="A58" s="28" t="s">
        <v>33</v>
      </c>
      <c r="B58" s="30">
        <f>SUM(B33:B57)</f>
        <v>1140</v>
      </c>
      <c r="C58" s="61">
        <f t="shared" si="9"/>
        <v>0.6</v>
      </c>
      <c r="D58" s="30">
        <f>SUM(D33:D57)</f>
        <v>684</v>
      </c>
      <c r="E58" s="30">
        <f>SUM(E33:E57)</f>
        <v>68.399999999999991</v>
      </c>
      <c r="F58" s="30">
        <f>SUM(F33:F57)</f>
        <v>0</v>
      </c>
      <c r="G58" s="30">
        <f>SUM(G33:G57)</f>
        <v>615.59999999999991</v>
      </c>
      <c r="H58" s="29">
        <f>SUM(H33:H57)</f>
        <v>524.4</v>
      </c>
    </row>
    <row r="60" spans="1:8" x14ac:dyDescent="0.35">
      <c r="A60" s="52" t="s">
        <v>36</v>
      </c>
      <c r="B60" s="52"/>
      <c r="C60" s="47" t="s">
        <v>11</v>
      </c>
      <c r="D60" s="50">
        <v>0</v>
      </c>
      <c r="E60" s="52" t="s">
        <v>41</v>
      </c>
      <c r="F60" s="52"/>
      <c r="G60" s="52"/>
      <c r="H60" s="48">
        <f>+D58</f>
        <v>684</v>
      </c>
    </row>
    <row r="61" spans="1:8" x14ac:dyDescent="0.35">
      <c r="A61" s="52" t="s">
        <v>37</v>
      </c>
      <c r="B61" s="52"/>
      <c r="C61" s="46"/>
      <c r="D61" s="50">
        <v>0</v>
      </c>
      <c r="E61" s="52" t="s">
        <v>42</v>
      </c>
      <c r="F61" s="52"/>
      <c r="G61" s="52"/>
      <c r="H61" s="49">
        <f>+E58</f>
        <v>68.399999999999991</v>
      </c>
    </row>
    <row r="62" spans="1:8" x14ac:dyDescent="0.35">
      <c r="A62" s="52" t="s">
        <v>38</v>
      </c>
      <c r="B62" s="52"/>
      <c r="C62" s="46"/>
      <c r="D62" s="51">
        <f>D60+D61</f>
        <v>0</v>
      </c>
      <c r="E62" s="52" t="s">
        <v>43</v>
      </c>
      <c r="F62" s="52"/>
      <c r="G62" s="52"/>
      <c r="H62" s="49">
        <f>D58-E58</f>
        <v>615.6</v>
      </c>
    </row>
    <row r="63" spans="1:8" x14ac:dyDescent="0.35">
      <c r="A63" s="52" t="s">
        <v>39</v>
      </c>
      <c r="B63" s="52"/>
      <c r="C63" s="46"/>
      <c r="D63" s="50">
        <v>0</v>
      </c>
      <c r="E63" s="52" t="s">
        <v>44</v>
      </c>
      <c r="F63" s="52"/>
      <c r="G63" s="52"/>
      <c r="H63" s="49">
        <f>+F58</f>
        <v>0</v>
      </c>
    </row>
    <row r="64" spans="1:8" x14ac:dyDescent="0.35">
      <c r="A64" s="52" t="s">
        <v>40</v>
      </c>
      <c r="B64" s="52"/>
      <c r="C64" s="46"/>
      <c r="D64" s="51">
        <f>D62+D63</f>
        <v>0</v>
      </c>
      <c r="E64" s="52" t="s">
        <v>45</v>
      </c>
      <c r="F64" s="52"/>
      <c r="G64" s="52"/>
      <c r="H64" s="49">
        <f>+G58</f>
        <v>615.59999999999991</v>
      </c>
    </row>
    <row r="66" spans="1:7" x14ac:dyDescent="0.35">
      <c r="D66" s="53" t="s">
        <v>62</v>
      </c>
    </row>
    <row r="70" spans="1:7" ht="13.15" x14ac:dyDescent="0.4">
      <c r="D70" s="5" t="s">
        <v>28</v>
      </c>
      <c r="E70" s="5"/>
      <c r="F70" s="5"/>
      <c r="G70" s="5"/>
    </row>
    <row r="71" spans="1:7" ht="13.15" x14ac:dyDescent="0.4">
      <c r="D71" s="5" t="s">
        <v>0</v>
      </c>
      <c r="E71" s="5"/>
      <c r="F71" s="5"/>
      <c r="G71" s="5"/>
    </row>
    <row r="72" spans="1:7" ht="13.15" x14ac:dyDescent="0.4">
      <c r="D72" s="5" t="s">
        <v>1</v>
      </c>
      <c r="E72" s="5"/>
      <c r="F72" s="5"/>
      <c r="G72" s="5"/>
    </row>
    <row r="73" spans="1:7" ht="13.15" x14ac:dyDescent="0.4">
      <c r="D73" s="5"/>
      <c r="E73" s="5"/>
      <c r="F73" s="5"/>
      <c r="G73" s="5"/>
    </row>
    <row r="74" spans="1:7" ht="13.15" x14ac:dyDescent="0.4">
      <c r="D74" s="5"/>
      <c r="E74" s="5"/>
      <c r="F74" s="5"/>
      <c r="G74" s="5"/>
    </row>
    <row r="75" spans="1:7" ht="13.15" x14ac:dyDescent="0.4">
      <c r="D75" s="5"/>
      <c r="E75" s="5"/>
      <c r="F75" s="5"/>
      <c r="G75" s="5"/>
    </row>
    <row r="76" spans="1:7" x14ac:dyDescent="0.35">
      <c r="A76" t="s">
        <v>50</v>
      </c>
    </row>
    <row r="77" spans="1:7" x14ac:dyDescent="0.35">
      <c r="A77" t="s">
        <v>51</v>
      </c>
    </row>
    <row r="79" spans="1:7" x14ac:dyDescent="0.35">
      <c r="A79" t="s">
        <v>46</v>
      </c>
    </row>
    <row r="80" spans="1:7" x14ac:dyDescent="0.35">
      <c r="A80" t="s">
        <v>47</v>
      </c>
    </row>
    <row r="81" spans="1:1" x14ac:dyDescent="0.35">
      <c r="A81" t="s">
        <v>48</v>
      </c>
    </row>
    <row r="82" spans="1:1" x14ac:dyDescent="0.35">
      <c r="A82" t="s">
        <v>49</v>
      </c>
    </row>
    <row r="84" spans="1:1" x14ac:dyDescent="0.35">
      <c r="A84" t="s">
        <v>72</v>
      </c>
    </row>
    <row r="85" spans="1:1" x14ac:dyDescent="0.35">
      <c r="A85" t="s">
        <v>61</v>
      </c>
    </row>
    <row r="87" spans="1:1" x14ac:dyDescent="0.35">
      <c r="A87" t="s">
        <v>52</v>
      </c>
    </row>
    <row r="88" spans="1:1" x14ac:dyDescent="0.35">
      <c r="A88" t="s">
        <v>53</v>
      </c>
    </row>
    <row r="90" spans="1:1" x14ac:dyDescent="0.35">
      <c r="A90" t="s">
        <v>56</v>
      </c>
    </row>
    <row r="91" spans="1:1" x14ac:dyDescent="0.35">
      <c r="A91" t="s">
        <v>55</v>
      </c>
    </row>
    <row r="92" spans="1:1" x14ac:dyDescent="0.35">
      <c r="A92" t="s">
        <v>54</v>
      </c>
    </row>
    <row r="95" spans="1:1" x14ac:dyDescent="0.35">
      <c r="A95" t="s">
        <v>57</v>
      </c>
    </row>
    <row r="97" spans="1:1" x14ac:dyDescent="0.35">
      <c r="A97" t="s">
        <v>58</v>
      </c>
    </row>
    <row r="98" spans="1:1" x14ac:dyDescent="0.35">
      <c r="A98" t="s">
        <v>5</v>
      </c>
    </row>
    <row r="100" spans="1:1" x14ac:dyDescent="0.35">
      <c r="A100" t="s">
        <v>58</v>
      </c>
    </row>
    <row r="101" spans="1:1" x14ac:dyDescent="0.35">
      <c r="A101" t="s">
        <v>59</v>
      </c>
    </row>
    <row r="104" spans="1:1" x14ac:dyDescent="0.35">
      <c r="A104" t="s">
        <v>60</v>
      </c>
    </row>
    <row r="106" spans="1:1" x14ac:dyDescent="0.35">
      <c r="A106" t="s">
        <v>58</v>
      </c>
    </row>
    <row r="107" spans="1:1" x14ac:dyDescent="0.35">
      <c r="A107" t="s">
        <v>73</v>
      </c>
    </row>
    <row r="121" spans="4:4" x14ac:dyDescent="0.35">
      <c r="D121" s="53" t="s">
        <v>63</v>
      </c>
    </row>
  </sheetData>
  <phoneticPr fontId="0" type="noConversion"/>
  <pageMargins left="0" right="0" top="0.75" bottom="0.75" header="0.5" footer="0.5"/>
  <pageSetup paperSize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IHDA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Joe Tissiere</cp:lastModifiedBy>
  <cp:lastPrinted>2008-03-06T17:44:07Z</cp:lastPrinted>
  <dcterms:created xsi:type="dcterms:W3CDTF">2004-09-28T15:13:55Z</dcterms:created>
  <dcterms:modified xsi:type="dcterms:W3CDTF">2023-05-03T13:01:12Z</dcterms:modified>
</cp:coreProperties>
</file>