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ME HTF limits 2019\"/>
    </mc:Choice>
  </mc:AlternateContent>
  <bookViews>
    <workbookView xWindow="0" yWindow="0" windowWidth="28800" windowHeight="12330" activeTab="5"/>
  </bookViews>
  <sheets>
    <sheet name="Information" sheetId="1" r:id="rId1"/>
    <sheet name="Income Limits" sheetId="2" r:id="rId2"/>
    <sheet name="Maximum Rents" sheetId="3" r:id="rId3"/>
    <sheet name="HOME RENTS" sheetId="4" r:id="rId4"/>
    <sheet name="HUD Reporting Figures" sheetId="5" r:id="rId5"/>
    <sheet name="HUD HOME 30%" sheetId="6" r:id="rId6"/>
    <sheet name="NSP Income Limits" sheetId="7" r:id="rId7"/>
    <sheet name="NSP Rent Limits" sheetId="8" r:id="rId8"/>
    <sheet name="RHS Income Limits" sheetId="9" r:id="rId9"/>
    <sheet name="RHS Rent Limits" sheetId="10" r:id="rId10"/>
    <sheet name="Federal HTF Income Limits" sheetId="11" r:id="rId11"/>
    <sheet name="Federal HTF Rent Limits" sheetId="12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5" i="12" l="1"/>
  <c r="I205" i="12"/>
  <c r="H205" i="12"/>
  <c r="G205" i="12"/>
  <c r="F205" i="12"/>
  <c r="E205" i="12"/>
  <c r="D205" i="12"/>
  <c r="J203" i="12"/>
  <c r="I203" i="12"/>
  <c r="H203" i="12"/>
  <c r="G203" i="12"/>
  <c r="F203" i="12"/>
  <c r="E203" i="12"/>
  <c r="D203" i="12"/>
  <c r="J201" i="12"/>
  <c r="I201" i="12"/>
  <c r="H201" i="12"/>
  <c r="G201" i="12"/>
  <c r="F201" i="12"/>
  <c r="E201" i="12"/>
  <c r="D201" i="12"/>
  <c r="J199" i="12"/>
  <c r="I199" i="12"/>
  <c r="H199" i="12"/>
  <c r="G199" i="12"/>
  <c r="F199" i="12"/>
  <c r="E199" i="12"/>
  <c r="D199" i="12"/>
  <c r="J197" i="12"/>
  <c r="I197" i="12"/>
  <c r="H197" i="12"/>
  <c r="G197" i="12"/>
  <c r="F197" i="12"/>
  <c r="E197" i="12"/>
  <c r="D197" i="12"/>
  <c r="J195" i="12"/>
  <c r="I195" i="12"/>
  <c r="H195" i="12"/>
  <c r="G195" i="12"/>
  <c r="F195" i="12"/>
  <c r="E195" i="12"/>
  <c r="D195" i="12"/>
  <c r="J193" i="12"/>
  <c r="I193" i="12"/>
  <c r="H193" i="12"/>
  <c r="G193" i="12"/>
  <c r="F193" i="12"/>
  <c r="E193" i="12"/>
  <c r="D193" i="12"/>
  <c r="J191" i="12"/>
  <c r="I191" i="12"/>
  <c r="H191" i="12"/>
  <c r="G191" i="12"/>
  <c r="F191" i="12"/>
  <c r="E191" i="12"/>
  <c r="D191" i="12"/>
  <c r="J189" i="12"/>
  <c r="I189" i="12"/>
  <c r="H189" i="12"/>
  <c r="G189" i="12"/>
  <c r="F189" i="12"/>
  <c r="E189" i="12"/>
  <c r="D189" i="12"/>
  <c r="J187" i="12"/>
  <c r="I187" i="12"/>
  <c r="H187" i="12"/>
  <c r="G187" i="12"/>
  <c r="F187" i="12"/>
  <c r="E187" i="12"/>
  <c r="D187" i="12"/>
  <c r="J185" i="12"/>
  <c r="I185" i="12"/>
  <c r="H185" i="12"/>
  <c r="G185" i="12"/>
  <c r="F185" i="12"/>
  <c r="E185" i="12"/>
  <c r="D185" i="12"/>
  <c r="J183" i="12"/>
  <c r="I183" i="12"/>
  <c r="H183" i="12"/>
  <c r="G183" i="12"/>
  <c r="F183" i="12"/>
  <c r="E183" i="12"/>
  <c r="D183" i="12"/>
  <c r="J181" i="12"/>
  <c r="I181" i="12"/>
  <c r="H181" i="12"/>
  <c r="G181" i="12"/>
  <c r="F181" i="12"/>
  <c r="E181" i="12"/>
  <c r="D181" i="12"/>
  <c r="J179" i="12"/>
  <c r="I179" i="12"/>
  <c r="H179" i="12"/>
  <c r="G179" i="12"/>
  <c r="F179" i="12"/>
  <c r="E179" i="12"/>
  <c r="D179" i="12"/>
  <c r="J177" i="12"/>
  <c r="I177" i="12"/>
  <c r="H177" i="12"/>
  <c r="G177" i="12"/>
  <c r="F177" i="12"/>
  <c r="E177" i="12"/>
  <c r="D177" i="12"/>
  <c r="J175" i="12"/>
  <c r="I175" i="12"/>
  <c r="H175" i="12"/>
  <c r="G175" i="12"/>
  <c r="F175" i="12"/>
  <c r="E175" i="12"/>
  <c r="D175" i="12"/>
  <c r="J173" i="12"/>
  <c r="I173" i="12"/>
  <c r="H173" i="12"/>
  <c r="G173" i="12"/>
  <c r="F173" i="12"/>
  <c r="E173" i="12"/>
  <c r="D173" i="12"/>
  <c r="J171" i="12"/>
  <c r="I171" i="12"/>
  <c r="H171" i="12"/>
  <c r="G171" i="12"/>
  <c r="F171" i="12"/>
  <c r="E171" i="12"/>
  <c r="D171" i="12"/>
  <c r="J169" i="12"/>
  <c r="I169" i="12"/>
  <c r="H169" i="12"/>
  <c r="G169" i="12"/>
  <c r="F169" i="12"/>
  <c r="E169" i="12"/>
  <c r="D169" i="12"/>
  <c r="J167" i="12"/>
  <c r="I167" i="12"/>
  <c r="H167" i="12"/>
  <c r="G167" i="12"/>
  <c r="F167" i="12"/>
  <c r="E167" i="12"/>
  <c r="D167" i="12"/>
  <c r="J165" i="12"/>
  <c r="I165" i="12"/>
  <c r="H165" i="12"/>
  <c r="G165" i="12"/>
  <c r="F165" i="12"/>
  <c r="E165" i="12"/>
  <c r="D165" i="12"/>
  <c r="J163" i="12"/>
  <c r="I163" i="12"/>
  <c r="H163" i="12"/>
  <c r="G163" i="12"/>
  <c r="F163" i="12"/>
  <c r="E163" i="12"/>
  <c r="D163" i="12"/>
  <c r="J161" i="12"/>
  <c r="I161" i="12"/>
  <c r="H161" i="12"/>
  <c r="G161" i="12"/>
  <c r="F161" i="12"/>
  <c r="E161" i="12"/>
  <c r="D161" i="12"/>
  <c r="J159" i="12"/>
  <c r="I159" i="12"/>
  <c r="H159" i="12"/>
  <c r="G159" i="12"/>
  <c r="F159" i="12"/>
  <c r="E159" i="12"/>
  <c r="D159" i="12"/>
  <c r="J157" i="12"/>
  <c r="I157" i="12"/>
  <c r="H157" i="12"/>
  <c r="G157" i="12"/>
  <c r="F157" i="12"/>
  <c r="E157" i="12"/>
  <c r="D157" i="12"/>
  <c r="J155" i="12"/>
  <c r="I155" i="12"/>
  <c r="H155" i="12"/>
  <c r="G155" i="12"/>
  <c r="F155" i="12"/>
  <c r="E155" i="12"/>
  <c r="D155" i="12"/>
  <c r="J153" i="12"/>
  <c r="I153" i="12"/>
  <c r="H153" i="12"/>
  <c r="G153" i="12"/>
  <c r="F153" i="12"/>
  <c r="E153" i="12"/>
  <c r="D153" i="12"/>
  <c r="J151" i="12"/>
  <c r="I151" i="12"/>
  <c r="H151" i="12"/>
  <c r="G151" i="12"/>
  <c r="F151" i="12"/>
  <c r="E151" i="12"/>
  <c r="D151" i="12"/>
  <c r="J149" i="12"/>
  <c r="I149" i="12"/>
  <c r="H149" i="12"/>
  <c r="G149" i="12"/>
  <c r="F149" i="12"/>
  <c r="E149" i="12"/>
  <c r="D149" i="12"/>
  <c r="J147" i="12"/>
  <c r="I147" i="12"/>
  <c r="H147" i="12"/>
  <c r="G147" i="12"/>
  <c r="F147" i="12"/>
  <c r="E147" i="12"/>
  <c r="D147" i="12"/>
  <c r="J145" i="12"/>
  <c r="I145" i="12"/>
  <c r="H145" i="12"/>
  <c r="G145" i="12"/>
  <c r="F145" i="12"/>
  <c r="E145" i="12"/>
  <c r="D145" i="12"/>
  <c r="J143" i="12"/>
  <c r="I143" i="12"/>
  <c r="H143" i="12"/>
  <c r="G143" i="12"/>
  <c r="F143" i="12"/>
  <c r="E143" i="12"/>
  <c r="D143" i="12"/>
  <c r="J141" i="12"/>
  <c r="I141" i="12"/>
  <c r="H141" i="12"/>
  <c r="G141" i="12"/>
  <c r="F141" i="12"/>
  <c r="E141" i="12"/>
  <c r="D141" i="12"/>
  <c r="J139" i="12"/>
  <c r="I139" i="12"/>
  <c r="H139" i="12"/>
  <c r="G139" i="12"/>
  <c r="F139" i="12"/>
  <c r="E139" i="12"/>
  <c r="D139" i="12"/>
  <c r="J137" i="12"/>
  <c r="I137" i="12"/>
  <c r="H137" i="12"/>
  <c r="G137" i="12"/>
  <c r="F137" i="12"/>
  <c r="E137" i="12"/>
  <c r="D137" i="12"/>
  <c r="J135" i="12"/>
  <c r="I135" i="12"/>
  <c r="H135" i="12"/>
  <c r="G135" i="12"/>
  <c r="F135" i="12"/>
  <c r="E135" i="12"/>
  <c r="D135" i="12"/>
  <c r="J133" i="12"/>
  <c r="I133" i="12"/>
  <c r="H133" i="12"/>
  <c r="G133" i="12"/>
  <c r="F133" i="12"/>
  <c r="E133" i="12"/>
  <c r="D133" i="12"/>
  <c r="J131" i="12"/>
  <c r="I131" i="12"/>
  <c r="H131" i="12"/>
  <c r="G131" i="12"/>
  <c r="F131" i="12"/>
  <c r="E131" i="12"/>
  <c r="D131" i="12"/>
  <c r="J129" i="12"/>
  <c r="I129" i="12"/>
  <c r="H129" i="12"/>
  <c r="G129" i="12"/>
  <c r="F129" i="12"/>
  <c r="E129" i="12"/>
  <c r="D129" i="12"/>
  <c r="J127" i="12"/>
  <c r="I127" i="12"/>
  <c r="H127" i="12"/>
  <c r="G127" i="12"/>
  <c r="F127" i="12"/>
  <c r="E127" i="12"/>
  <c r="D127" i="12"/>
  <c r="J125" i="12"/>
  <c r="I125" i="12"/>
  <c r="H125" i="12"/>
  <c r="G125" i="12"/>
  <c r="F125" i="12"/>
  <c r="E125" i="12"/>
  <c r="D125" i="12"/>
  <c r="J123" i="12"/>
  <c r="I123" i="12"/>
  <c r="H123" i="12"/>
  <c r="G123" i="12"/>
  <c r="F123" i="12"/>
  <c r="E123" i="12"/>
  <c r="D123" i="12"/>
  <c r="J121" i="12"/>
  <c r="I121" i="12"/>
  <c r="H121" i="12"/>
  <c r="G121" i="12"/>
  <c r="F121" i="12"/>
  <c r="E121" i="12"/>
  <c r="D121" i="12"/>
  <c r="J119" i="12"/>
  <c r="I119" i="12"/>
  <c r="H119" i="12"/>
  <c r="G119" i="12"/>
  <c r="F119" i="12"/>
  <c r="E119" i="12"/>
  <c r="D119" i="12"/>
  <c r="J117" i="12"/>
  <c r="I117" i="12"/>
  <c r="H117" i="12"/>
  <c r="G117" i="12"/>
  <c r="F117" i="12"/>
  <c r="E117" i="12"/>
  <c r="D117" i="12"/>
  <c r="J115" i="12"/>
  <c r="I115" i="12"/>
  <c r="H115" i="12"/>
  <c r="G115" i="12"/>
  <c r="F115" i="12"/>
  <c r="E115" i="12"/>
  <c r="D115" i="12"/>
  <c r="J113" i="12"/>
  <c r="I113" i="12"/>
  <c r="H113" i="12"/>
  <c r="G113" i="12"/>
  <c r="F113" i="12"/>
  <c r="E113" i="12"/>
  <c r="D113" i="12"/>
  <c r="J111" i="12"/>
  <c r="I111" i="12"/>
  <c r="H111" i="12"/>
  <c r="G111" i="12"/>
  <c r="F111" i="12"/>
  <c r="E111" i="12"/>
  <c r="D111" i="12"/>
  <c r="J109" i="12"/>
  <c r="I109" i="12"/>
  <c r="H109" i="12"/>
  <c r="G109" i="12"/>
  <c r="F109" i="12"/>
  <c r="E109" i="12"/>
  <c r="D109" i="12"/>
  <c r="J107" i="12"/>
  <c r="I107" i="12"/>
  <c r="H107" i="12"/>
  <c r="G107" i="12"/>
  <c r="F107" i="12"/>
  <c r="E107" i="12"/>
  <c r="D107" i="12"/>
  <c r="J105" i="12"/>
  <c r="I105" i="12"/>
  <c r="H105" i="12"/>
  <c r="G105" i="12"/>
  <c r="F105" i="12"/>
  <c r="E105" i="12"/>
  <c r="D105" i="12"/>
  <c r="J103" i="12"/>
  <c r="I103" i="12"/>
  <c r="H103" i="12"/>
  <c r="G103" i="12"/>
  <c r="F103" i="12"/>
  <c r="E103" i="12"/>
  <c r="D103" i="12"/>
  <c r="J101" i="12"/>
  <c r="I101" i="12"/>
  <c r="H101" i="12"/>
  <c r="G101" i="12"/>
  <c r="F101" i="12"/>
  <c r="E101" i="12"/>
  <c r="D101" i="12"/>
  <c r="J99" i="12"/>
  <c r="I99" i="12"/>
  <c r="H99" i="12"/>
  <c r="G99" i="12"/>
  <c r="F99" i="12"/>
  <c r="E99" i="12"/>
  <c r="D99" i="12"/>
  <c r="J97" i="12"/>
  <c r="I97" i="12"/>
  <c r="H97" i="12"/>
  <c r="G97" i="12"/>
  <c r="F97" i="12"/>
  <c r="E97" i="12"/>
  <c r="D97" i="12"/>
  <c r="J95" i="12"/>
  <c r="I95" i="12"/>
  <c r="H95" i="12"/>
  <c r="G95" i="12"/>
  <c r="F95" i="12"/>
  <c r="E95" i="12"/>
  <c r="D95" i="12"/>
  <c r="J93" i="12"/>
  <c r="I93" i="12"/>
  <c r="H93" i="12"/>
  <c r="G93" i="12"/>
  <c r="F93" i="12"/>
  <c r="E93" i="12"/>
  <c r="D93" i="12"/>
  <c r="J91" i="12"/>
  <c r="I91" i="12"/>
  <c r="H91" i="12"/>
  <c r="G91" i="12"/>
  <c r="F91" i="12"/>
  <c r="E91" i="12"/>
  <c r="D91" i="12"/>
  <c r="J89" i="12"/>
  <c r="I89" i="12"/>
  <c r="H89" i="12"/>
  <c r="G89" i="12"/>
  <c r="F89" i="12"/>
  <c r="E89" i="12"/>
  <c r="D89" i="12"/>
  <c r="J87" i="12"/>
  <c r="I87" i="12"/>
  <c r="H87" i="12"/>
  <c r="G87" i="12"/>
  <c r="F87" i="12"/>
  <c r="E87" i="12"/>
  <c r="D87" i="12"/>
  <c r="J85" i="12"/>
  <c r="I85" i="12"/>
  <c r="H85" i="12"/>
  <c r="G85" i="12"/>
  <c r="F85" i="12"/>
  <c r="E85" i="12"/>
  <c r="D85" i="12"/>
  <c r="J83" i="12"/>
  <c r="I83" i="12"/>
  <c r="H83" i="12"/>
  <c r="G83" i="12"/>
  <c r="F83" i="12"/>
  <c r="E83" i="12"/>
  <c r="D83" i="12"/>
  <c r="J75" i="12"/>
  <c r="I75" i="12"/>
  <c r="H75" i="12"/>
  <c r="G75" i="12"/>
  <c r="F75" i="12"/>
  <c r="E75" i="12"/>
  <c r="D75" i="12"/>
  <c r="J72" i="12"/>
  <c r="I72" i="12"/>
  <c r="H72" i="12"/>
  <c r="G72" i="12"/>
  <c r="F72" i="12"/>
  <c r="E72" i="12"/>
  <c r="D72" i="12"/>
  <c r="J69" i="12"/>
  <c r="I69" i="12"/>
  <c r="H69" i="12"/>
  <c r="G69" i="12"/>
  <c r="F69" i="12"/>
  <c r="E69" i="12"/>
  <c r="D69" i="12"/>
  <c r="J65" i="12"/>
  <c r="I65" i="12"/>
  <c r="H65" i="12"/>
  <c r="G65" i="12"/>
  <c r="F65" i="12"/>
  <c r="E65" i="12"/>
  <c r="D65" i="12"/>
  <c r="J62" i="12"/>
  <c r="I62" i="12"/>
  <c r="H62" i="12"/>
  <c r="G62" i="12"/>
  <c r="F62" i="12"/>
  <c r="E62" i="12"/>
  <c r="D62" i="12"/>
  <c r="J59" i="12"/>
  <c r="I59" i="12"/>
  <c r="H59" i="12"/>
  <c r="G59" i="12"/>
  <c r="F59" i="12"/>
  <c r="E59" i="12"/>
  <c r="D59" i="12"/>
  <c r="J55" i="12"/>
  <c r="I55" i="12"/>
  <c r="H55" i="12"/>
  <c r="G55" i="12"/>
  <c r="F55" i="12"/>
  <c r="E55" i="12"/>
  <c r="D55" i="12"/>
  <c r="J52" i="12"/>
  <c r="I52" i="12"/>
  <c r="H52" i="12"/>
  <c r="G52" i="12"/>
  <c r="F52" i="12"/>
  <c r="E52" i="12"/>
  <c r="D52" i="12"/>
  <c r="J49" i="12"/>
  <c r="I49" i="12"/>
  <c r="H49" i="12"/>
  <c r="G49" i="12"/>
  <c r="F49" i="12"/>
  <c r="E49" i="12"/>
  <c r="D49" i="12"/>
  <c r="J46" i="12"/>
  <c r="I46" i="12"/>
  <c r="H46" i="12"/>
  <c r="G46" i="12"/>
  <c r="F46" i="12"/>
  <c r="E46" i="12"/>
  <c r="D46" i="12"/>
  <c r="J43" i="12"/>
  <c r="I43" i="12"/>
  <c r="H43" i="12"/>
  <c r="G43" i="12"/>
  <c r="F43" i="12"/>
  <c r="E43" i="12"/>
  <c r="D43" i="12"/>
  <c r="J40" i="12"/>
  <c r="I40" i="12"/>
  <c r="H40" i="12"/>
  <c r="G40" i="12"/>
  <c r="F40" i="12"/>
  <c r="E40" i="12"/>
  <c r="D40" i="12"/>
  <c r="J36" i="12"/>
  <c r="I36" i="12"/>
  <c r="H36" i="12"/>
  <c r="G36" i="12"/>
  <c r="F36" i="12"/>
  <c r="E36" i="12"/>
  <c r="D36" i="12"/>
  <c r="J32" i="12"/>
  <c r="I32" i="12"/>
  <c r="H32" i="12"/>
  <c r="G32" i="12"/>
  <c r="F32" i="12"/>
  <c r="E32" i="12"/>
  <c r="D32" i="12"/>
  <c r="J28" i="12"/>
  <c r="I28" i="12"/>
  <c r="H28" i="12"/>
  <c r="G28" i="12"/>
  <c r="F28" i="12"/>
  <c r="E28" i="12"/>
  <c r="D28" i="12"/>
  <c r="J25" i="12"/>
  <c r="I25" i="12"/>
  <c r="H25" i="12"/>
  <c r="G25" i="12"/>
  <c r="F25" i="12"/>
  <c r="E25" i="12"/>
  <c r="D25" i="12"/>
  <c r="J22" i="12"/>
  <c r="I22" i="12"/>
  <c r="H22" i="12"/>
  <c r="G22" i="12"/>
  <c r="F22" i="12"/>
  <c r="E22" i="12"/>
  <c r="D22" i="12"/>
  <c r="J18" i="12"/>
  <c r="I18" i="12"/>
  <c r="H18" i="12"/>
  <c r="G18" i="12"/>
  <c r="F18" i="12"/>
  <c r="E18" i="12"/>
  <c r="D18" i="12"/>
  <c r="J15" i="12"/>
  <c r="I15" i="12"/>
  <c r="H15" i="12"/>
  <c r="G15" i="12"/>
  <c r="F15" i="12"/>
  <c r="E15" i="12"/>
  <c r="D15" i="12"/>
  <c r="J12" i="12"/>
  <c r="I12" i="12"/>
  <c r="H12" i="12"/>
  <c r="G12" i="12"/>
  <c r="F12" i="12"/>
  <c r="E12" i="12"/>
  <c r="D12" i="12"/>
  <c r="I934" i="7"/>
  <c r="H934" i="7"/>
  <c r="G934" i="7"/>
  <c r="F934" i="7"/>
  <c r="E934" i="7"/>
  <c r="D934" i="7"/>
  <c r="C934" i="7"/>
  <c r="B934" i="7"/>
  <c r="I933" i="7"/>
  <c r="H933" i="7"/>
  <c r="G933" i="7"/>
  <c r="F933" i="7"/>
  <c r="E933" i="7"/>
  <c r="D933" i="7"/>
  <c r="C933" i="7"/>
  <c r="B933" i="7"/>
  <c r="I932" i="7"/>
  <c r="H932" i="7"/>
  <c r="G932" i="7"/>
  <c r="F932" i="7"/>
  <c r="E932" i="7"/>
  <c r="D932" i="7"/>
  <c r="C932" i="7"/>
  <c r="B932" i="7"/>
  <c r="I931" i="7"/>
  <c r="H931" i="7"/>
  <c r="G931" i="7"/>
  <c r="F931" i="7"/>
  <c r="E931" i="7"/>
  <c r="D931" i="7"/>
  <c r="C931" i="7"/>
  <c r="B931" i="7"/>
  <c r="I929" i="7"/>
  <c r="H929" i="7"/>
  <c r="G929" i="7"/>
  <c r="F929" i="7"/>
  <c r="E929" i="7"/>
  <c r="D929" i="7"/>
  <c r="C929" i="7"/>
  <c r="B929" i="7"/>
  <c r="I927" i="7"/>
  <c r="H927" i="7"/>
  <c r="G927" i="7"/>
  <c r="F927" i="7"/>
  <c r="E927" i="7"/>
  <c r="D927" i="7"/>
  <c r="C927" i="7"/>
  <c r="B927" i="7"/>
  <c r="I923" i="7"/>
  <c r="H923" i="7"/>
  <c r="G923" i="7"/>
  <c r="F923" i="7"/>
  <c r="E923" i="7"/>
  <c r="D923" i="7"/>
  <c r="C923" i="7"/>
  <c r="B923" i="7"/>
  <c r="I922" i="7"/>
  <c r="H922" i="7"/>
  <c r="G922" i="7"/>
  <c r="F922" i="7"/>
  <c r="E922" i="7"/>
  <c r="D922" i="7"/>
  <c r="C922" i="7"/>
  <c r="B922" i="7"/>
  <c r="I921" i="7"/>
  <c r="H921" i="7"/>
  <c r="G921" i="7"/>
  <c r="F921" i="7"/>
  <c r="E921" i="7"/>
  <c r="D921" i="7"/>
  <c r="C921" i="7"/>
  <c r="B921" i="7"/>
  <c r="I920" i="7"/>
  <c r="H920" i="7"/>
  <c r="G920" i="7"/>
  <c r="F920" i="7"/>
  <c r="E920" i="7"/>
  <c r="D920" i="7"/>
  <c r="C920" i="7"/>
  <c r="B920" i="7"/>
  <c r="I918" i="7"/>
  <c r="H918" i="7"/>
  <c r="G918" i="7"/>
  <c r="F918" i="7"/>
  <c r="E918" i="7"/>
  <c r="D918" i="7"/>
  <c r="C918" i="7"/>
  <c r="B918" i="7"/>
  <c r="I916" i="7"/>
  <c r="H916" i="7"/>
  <c r="G916" i="7"/>
  <c r="F916" i="7"/>
  <c r="E916" i="7"/>
  <c r="D916" i="7"/>
  <c r="C916" i="7"/>
  <c r="B916" i="7"/>
  <c r="I912" i="7"/>
  <c r="H912" i="7"/>
  <c r="G912" i="7"/>
  <c r="F912" i="7"/>
  <c r="E912" i="7"/>
  <c r="D912" i="7"/>
  <c r="C912" i="7"/>
  <c r="B912" i="7"/>
  <c r="I911" i="7"/>
  <c r="H911" i="7"/>
  <c r="G911" i="7"/>
  <c r="F911" i="7"/>
  <c r="E911" i="7"/>
  <c r="D911" i="7"/>
  <c r="C911" i="7"/>
  <c r="B911" i="7"/>
  <c r="I910" i="7"/>
  <c r="H910" i="7"/>
  <c r="G910" i="7"/>
  <c r="F910" i="7"/>
  <c r="E910" i="7"/>
  <c r="D910" i="7"/>
  <c r="C910" i="7"/>
  <c r="B910" i="7"/>
  <c r="I909" i="7"/>
  <c r="H909" i="7"/>
  <c r="G909" i="7"/>
  <c r="F909" i="7"/>
  <c r="E909" i="7"/>
  <c r="D909" i="7"/>
  <c r="C909" i="7"/>
  <c r="B909" i="7"/>
  <c r="I907" i="7"/>
  <c r="H907" i="7"/>
  <c r="G907" i="7"/>
  <c r="F907" i="7"/>
  <c r="E907" i="7"/>
  <c r="D907" i="7"/>
  <c r="C907" i="7"/>
  <c r="B907" i="7"/>
  <c r="I905" i="7"/>
  <c r="H905" i="7"/>
  <c r="G905" i="7"/>
  <c r="F905" i="7"/>
  <c r="E905" i="7"/>
  <c r="D905" i="7"/>
  <c r="C905" i="7"/>
  <c r="B905" i="7"/>
  <c r="I901" i="7"/>
  <c r="H901" i="7"/>
  <c r="G901" i="7"/>
  <c r="F901" i="7"/>
  <c r="E901" i="7"/>
  <c r="D901" i="7"/>
  <c r="C901" i="7"/>
  <c r="B901" i="7"/>
  <c r="I900" i="7"/>
  <c r="H900" i="7"/>
  <c r="G900" i="7"/>
  <c r="F900" i="7"/>
  <c r="E900" i="7"/>
  <c r="D900" i="7"/>
  <c r="C900" i="7"/>
  <c r="B900" i="7"/>
  <c r="I899" i="7"/>
  <c r="H899" i="7"/>
  <c r="G899" i="7"/>
  <c r="F899" i="7"/>
  <c r="E899" i="7"/>
  <c r="D899" i="7"/>
  <c r="C899" i="7"/>
  <c r="B899" i="7"/>
  <c r="I898" i="7"/>
  <c r="H898" i="7"/>
  <c r="G898" i="7"/>
  <c r="F898" i="7"/>
  <c r="E898" i="7"/>
  <c r="D898" i="7"/>
  <c r="C898" i="7"/>
  <c r="B898" i="7"/>
  <c r="I896" i="7"/>
  <c r="H896" i="7"/>
  <c r="G896" i="7"/>
  <c r="F896" i="7"/>
  <c r="E896" i="7"/>
  <c r="D896" i="7"/>
  <c r="C896" i="7"/>
  <c r="B896" i="7"/>
  <c r="I894" i="7"/>
  <c r="H894" i="7"/>
  <c r="G894" i="7"/>
  <c r="F894" i="7"/>
  <c r="E894" i="7"/>
  <c r="D894" i="7"/>
  <c r="C894" i="7"/>
  <c r="B894" i="7"/>
  <c r="I890" i="7"/>
  <c r="H890" i="7"/>
  <c r="G890" i="7"/>
  <c r="F890" i="7"/>
  <c r="E890" i="7"/>
  <c r="D890" i="7"/>
  <c r="C890" i="7"/>
  <c r="B890" i="7"/>
  <c r="I889" i="7"/>
  <c r="H889" i="7"/>
  <c r="G889" i="7"/>
  <c r="F889" i="7"/>
  <c r="E889" i="7"/>
  <c r="D889" i="7"/>
  <c r="C889" i="7"/>
  <c r="B889" i="7"/>
  <c r="I888" i="7"/>
  <c r="H888" i="7"/>
  <c r="G888" i="7"/>
  <c r="F888" i="7"/>
  <c r="E888" i="7"/>
  <c r="D888" i="7"/>
  <c r="C888" i="7"/>
  <c r="B888" i="7"/>
  <c r="I887" i="7"/>
  <c r="H887" i="7"/>
  <c r="G887" i="7"/>
  <c r="F887" i="7"/>
  <c r="E887" i="7"/>
  <c r="D887" i="7"/>
  <c r="C887" i="7"/>
  <c r="B887" i="7"/>
  <c r="I885" i="7"/>
  <c r="H885" i="7"/>
  <c r="G885" i="7"/>
  <c r="F885" i="7"/>
  <c r="E885" i="7"/>
  <c r="D885" i="7"/>
  <c r="C885" i="7"/>
  <c r="B885" i="7"/>
  <c r="I883" i="7"/>
  <c r="H883" i="7"/>
  <c r="G883" i="7"/>
  <c r="F883" i="7"/>
  <c r="E883" i="7"/>
  <c r="D883" i="7"/>
  <c r="C883" i="7"/>
  <c r="B883" i="7"/>
  <c r="I879" i="7"/>
  <c r="H879" i="7"/>
  <c r="G879" i="7"/>
  <c r="F879" i="7"/>
  <c r="E879" i="7"/>
  <c r="D879" i="7"/>
  <c r="C879" i="7"/>
  <c r="B879" i="7"/>
  <c r="I878" i="7"/>
  <c r="H878" i="7"/>
  <c r="G878" i="7"/>
  <c r="F878" i="7"/>
  <c r="E878" i="7"/>
  <c r="D878" i="7"/>
  <c r="C878" i="7"/>
  <c r="B878" i="7"/>
  <c r="I877" i="7"/>
  <c r="H877" i="7"/>
  <c r="G877" i="7"/>
  <c r="F877" i="7"/>
  <c r="E877" i="7"/>
  <c r="D877" i="7"/>
  <c r="C877" i="7"/>
  <c r="B877" i="7"/>
  <c r="I876" i="7"/>
  <c r="H876" i="7"/>
  <c r="G876" i="7"/>
  <c r="F876" i="7"/>
  <c r="E876" i="7"/>
  <c r="D876" i="7"/>
  <c r="C876" i="7"/>
  <c r="B876" i="7"/>
  <c r="I874" i="7"/>
  <c r="H874" i="7"/>
  <c r="G874" i="7"/>
  <c r="F874" i="7"/>
  <c r="E874" i="7"/>
  <c r="D874" i="7"/>
  <c r="C874" i="7"/>
  <c r="B874" i="7"/>
  <c r="I872" i="7"/>
  <c r="H872" i="7"/>
  <c r="G872" i="7"/>
  <c r="F872" i="7"/>
  <c r="E872" i="7"/>
  <c r="D872" i="7"/>
  <c r="C872" i="7"/>
  <c r="B872" i="7"/>
  <c r="I868" i="7"/>
  <c r="H868" i="7"/>
  <c r="G868" i="7"/>
  <c r="F868" i="7"/>
  <c r="E868" i="7"/>
  <c r="D868" i="7"/>
  <c r="C868" i="7"/>
  <c r="B868" i="7"/>
  <c r="I867" i="7"/>
  <c r="H867" i="7"/>
  <c r="G867" i="7"/>
  <c r="F867" i="7"/>
  <c r="E867" i="7"/>
  <c r="D867" i="7"/>
  <c r="C867" i="7"/>
  <c r="B867" i="7"/>
  <c r="I866" i="7"/>
  <c r="H866" i="7"/>
  <c r="G866" i="7"/>
  <c r="F866" i="7"/>
  <c r="E866" i="7"/>
  <c r="D866" i="7"/>
  <c r="C866" i="7"/>
  <c r="B866" i="7"/>
  <c r="I865" i="7"/>
  <c r="H865" i="7"/>
  <c r="G865" i="7"/>
  <c r="F865" i="7"/>
  <c r="E865" i="7"/>
  <c r="D865" i="7"/>
  <c r="C865" i="7"/>
  <c r="B865" i="7"/>
  <c r="I863" i="7"/>
  <c r="H863" i="7"/>
  <c r="G863" i="7"/>
  <c r="F863" i="7"/>
  <c r="E863" i="7"/>
  <c r="D863" i="7"/>
  <c r="C863" i="7"/>
  <c r="B863" i="7"/>
  <c r="I861" i="7"/>
  <c r="H861" i="7"/>
  <c r="G861" i="7"/>
  <c r="F861" i="7"/>
  <c r="E861" i="7"/>
  <c r="D861" i="7"/>
  <c r="C861" i="7"/>
  <c r="B861" i="7"/>
  <c r="I857" i="7"/>
  <c r="H857" i="7"/>
  <c r="G857" i="7"/>
  <c r="F857" i="7"/>
  <c r="E857" i="7"/>
  <c r="D857" i="7"/>
  <c r="C857" i="7"/>
  <c r="B857" i="7"/>
  <c r="I856" i="7"/>
  <c r="H856" i="7"/>
  <c r="G856" i="7"/>
  <c r="F856" i="7"/>
  <c r="E856" i="7"/>
  <c r="D856" i="7"/>
  <c r="C856" i="7"/>
  <c r="B856" i="7"/>
  <c r="I855" i="7"/>
  <c r="H855" i="7"/>
  <c r="G855" i="7"/>
  <c r="F855" i="7"/>
  <c r="E855" i="7"/>
  <c r="D855" i="7"/>
  <c r="C855" i="7"/>
  <c r="B855" i="7"/>
  <c r="I854" i="7"/>
  <c r="H854" i="7"/>
  <c r="G854" i="7"/>
  <c r="F854" i="7"/>
  <c r="E854" i="7"/>
  <c r="D854" i="7"/>
  <c r="C854" i="7"/>
  <c r="B854" i="7"/>
  <c r="I852" i="7"/>
  <c r="H852" i="7"/>
  <c r="G852" i="7"/>
  <c r="F852" i="7"/>
  <c r="E852" i="7"/>
  <c r="D852" i="7"/>
  <c r="C852" i="7"/>
  <c r="B852" i="7"/>
  <c r="I850" i="7"/>
  <c r="H850" i="7"/>
  <c r="G850" i="7"/>
  <c r="F850" i="7"/>
  <c r="E850" i="7"/>
  <c r="D850" i="7"/>
  <c r="C850" i="7"/>
  <c r="B850" i="7"/>
  <c r="I846" i="7"/>
  <c r="H846" i="7"/>
  <c r="G846" i="7"/>
  <c r="F846" i="7"/>
  <c r="E846" i="7"/>
  <c r="D846" i="7"/>
  <c r="C846" i="7"/>
  <c r="B846" i="7"/>
  <c r="I845" i="7"/>
  <c r="H845" i="7"/>
  <c r="G845" i="7"/>
  <c r="F845" i="7"/>
  <c r="E845" i="7"/>
  <c r="D845" i="7"/>
  <c r="C845" i="7"/>
  <c r="B845" i="7"/>
  <c r="I844" i="7"/>
  <c r="H844" i="7"/>
  <c r="G844" i="7"/>
  <c r="F844" i="7"/>
  <c r="E844" i="7"/>
  <c r="D844" i="7"/>
  <c r="C844" i="7"/>
  <c r="B844" i="7"/>
  <c r="I843" i="7"/>
  <c r="H843" i="7"/>
  <c r="G843" i="7"/>
  <c r="F843" i="7"/>
  <c r="E843" i="7"/>
  <c r="D843" i="7"/>
  <c r="C843" i="7"/>
  <c r="B843" i="7"/>
  <c r="I841" i="7"/>
  <c r="H841" i="7"/>
  <c r="G841" i="7"/>
  <c r="F841" i="7"/>
  <c r="E841" i="7"/>
  <c r="D841" i="7"/>
  <c r="C841" i="7"/>
  <c r="B841" i="7"/>
  <c r="I839" i="7"/>
  <c r="H839" i="7"/>
  <c r="G839" i="7"/>
  <c r="F839" i="7"/>
  <c r="E839" i="7"/>
  <c r="D839" i="7"/>
  <c r="C839" i="7"/>
  <c r="B839" i="7"/>
  <c r="I835" i="7"/>
  <c r="H835" i="7"/>
  <c r="G835" i="7"/>
  <c r="F835" i="7"/>
  <c r="E835" i="7"/>
  <c r="D835" i="7"/>
  <c r="C835" i="7"/>
  <c r="B835" i="7"/>
  <c r="I834" i="7"/>
  <c r="H834" i="7"/>
  <c r="G834" i="7"/>
  <c r="F834" i="7"/>
  <c r="E834" i="7"/>
  <c r="D834" i="7"/>
  <c r="C834" i="7"/>
  <c r="B834" i="7"/>
  <c r="I833" i="7"/>
  <c r="H833" i="7"/>
  <c r="G833" i="7"/>
  <c r="F833" i="7"/>
  <c r="E833" i="7"/>
  <c r="D833" i="7"/>
  <c r="C833" i="7"/>
  <c r="B833" i="7"/>
  <c r="I832" i="7"/>
  <c r="H832" i="7"/>
  <c r="G832" i="7"/>
  <c r="F832" i="7"/>
  <c r="E832" i="7"/>
  <c r="D832" i="7"/>
  <c r="C832" i="7"/>
  <c r="B832" i="7"/>
  <c r="I830" i="7"/>
  <c r="H830" i="7"/>
  <c r="G830" i="7"/>
  <c r="F830" i="7"/>
  <c r="E830" i="7"/>
  <c r="D830" i="7"/>
  <c r="C830" i="7"/>
  <c r="B830" i="7"/>
  <c r="I828" i="7"/>
  <c r="H828" i="7"/>
  <c r="G828" i="7"/>
  <c r="F828" i="7"/>
  <c r="E828" i="7"/>
  <c r="D828" i="7"/>
  <c r="C828" i="7"/>
  <c r="B828" i="7"/>
  <c r="I824" i="7"/>
  <c r="H824" i="7"/>
  <c r="G824" i="7"/>
  <c r="F824" i="7"/>
  <c r="E824" i="7"/>
  <c r="D824" i="7"/>
  <c r="C824" i="7"/>
  <c r="B824" i="7"/>
  <c r="I823" i="7"/>
  <c r="H823" i="7"/>
  <c r="G823" i="7"/>
  <c r="F823" i="7"/>
  <c r="E823" i="7"/>
  <c r="D823" i="7"/>
  <c r="C823" i="7"/>
  <c r="B823" i="7"/>
  <c r="I822" i="7"/>
  <c r="H822" i="7"/>
  <c r="G822" i="7"/>
  <c r="F822" i="7"/>
  <c r="E822" i="7"/>
  <c r="D822" i="7"/>
  <c r="C822" i="7"/>
  <c r="B822" i="7"/>
  <c r="I821" i="7"/>
  <c r="H821" i="7"/>
  <c r="G821" i="7"/>
  <c r="F821" i="7"/>
  <c r="E821" i="7"/>
  <c r="D821" i="7"/>
  <c r="C821" i="7"/>
  <c r="B821" i="7"/>
  <c r="I819" i="7"/>
  <c r="H819" i="7"/>
  <c r="G819" i="7"/>
  <c r="F819" i="7"/>
  <c r="E819" i="7"/>
  <c r="D819" i="7"/>
  <c r="C819" i="7"/>
  <c r="B819" i="7"/>
  <c r="I817" i="7"/>
  <c r="H817" i="7"/>
  <c r="G817" i="7"/>
  <c r="F817" i="7"/>
  <c r="E817" i="7"/>
  <c r="D817" i="7"/>
  <c r="C817" i="7"/>
  <c r="B817" i="7"/>
  <c r="I813" i="7"/>
  <c r="H813" i="7"/>
  <c r="G813" i="7"/>
  <c r="F813" i="7"/>
  <c r="E813" i="7"/>
  <c r="D813" i="7"/>
  <c r="C813" i="7"/>
  <c r="B813" i="7"/>
  <c r="I812" i="7"/>
  <c r="H812" i="7"/>
  <c r="G812" i="7"/>
  <c r="F812" i="7"/>
  <c r="E812" i="7"/>
  <c r="D812" i="7"/>
  <c r="C812" i="7"/>
  <c r="B812" i="7"/>
  <c r="I811" i="7"/>
  <c r="H811" i="7"/>
  <c r="G811" i="7"/>
  <c r="F811" i="7"/>
  <c r="E811" i="7"/>
  <c r="D811" i="7"/>
  <c r="C811" i="7"/>
  <c r="B811" i="7"/>
  <c r="I810" i="7"/>
  <c r="H810" i="7"/>
  <c r="G810" i="7"/>
  <c r="F810" i="7"/>
  <c r="E810" i="7"/>
  <c r="D810" i="7"/>
  <c r="C810" i="7"/>
  <c r="B810" i="7"/>
  <c r="I808" i="7"/>
  <c r="H808" i="7"/>
  <c r="G808" i="7"/>
  <c r="F808" i="7"/>
  <c r="E808" i="7"/>
  <c r="D808" i="7"/>
  <c r="C808" i="7"/>
  <c r="B808" i="7"/>
  <c r="I806" i="7"/>
  <c r="H806" i="7"/>
  <c r="G806" i="7"/>
  <c r="F806" i="7"/>
  <c r="E806" i="7"/>
  <c r="D806" i="7"/>
  <c r="C806" i="7"/>
  <c r="B806" i="7"/>
  <c r="I802" i="7"/>
  <c r="H802" i="7"/>
  <c r="G802" i="7"/>
  <c r="F802" i="7"/>
  <c r="E802" i="7"/>
  <c r="D802" i="7"/>
  <c r="C802" i="7"/>
  <c r="B802" i="7"/>
  <c r="I801" i="7"/>
  <c r="H801" i="7"/>
  <c r="G801" i="7"/>
  <c r="F801" i="7"/>
  <c r="E801" i="7"/>
  <c r="D801" i="7"/>
  <c r="C801" i="7"/>
  <c r="B801" i="7"/>
  <c r="I800" i="7"/>
  <c r="H800" i="7"/>
  <c r="G800" i="7"/>
  <c r="F800" i="7"/>
  <c r="E800" i="7"/>
  <c r="D800" i="7"/>
  <c r="C800" i="7"/>
  <c r="B800" i="7"/>
  <c r="I799" i="7"/>
  <c r="H799" i="7"/>
  <c r="G799" i="7"/>
  <c r="F799" i="7"/>
  <c r="E799" i="7"/>
  <c r="D799" i="7"/>
  <c r="C799" i="7"/>
  <c r="B799" i="7"/>
  <c r="I797" i="7"/>
  <c r="H797" i="7"/>
  <c r="G797" i="7"/>
  <c r="F797" i="7"/>
  <c r="E797" i="7"/>
  <c r="D797" i="7"/>
  <c r="C797" i="7"/>
  <c r="B797" i="7"/>
  <c r="I795" i="7"/>
  <c r="H795" i="7"/>
  <c r="G795" i="7"/>
  <c r="F795" i="7"/>
  <c r="E795" i="7"/>
  <c r="D795" i="7"/>
  <c r="C795" i="7"/>
  <c r="B795" i="7"/>
  <c r="I791" i="7"/>
  <c r="H791" i="7"/>
  <c r="G791" i="7"/>
  <c r="F791" i="7"/>
  <c r="E791" i="7"/>
  <c r="D791" i="7"/>
  <c r="C791" i="7"/>
  <c r="B791" i="7"/>
  <c r="I790" i="7"/>
  <c r="H790" i="7"/>
  <c r="G790" i="7"/>
  <c r="F790" i="7"/>
  <c r="E790" i="7"/>
  <c r="D790" i="7"/>
  <c r="C790" i="7"/>
  <c r="B790" i="7"/>
  <c r="I789" i="7"/>
  <c r="H789" i="7"/>
  <c r="G789" i="7"/>
  <c r="F789" i="7"/>
  <c r="E789" i="7"/>
  <c r="D789" i="7"/>
  <c r="C789" i="7"/>
  <c r="B789" i="7"/>
  <c r="I788" i="7"/>
  <c r="H788" i="7"/>
  <c r="G788" i="7"/>
  <c r="F788" i="7"/>
  <c r="E788" i="7"/>
  <c r="D788" i="7"/>
  <c r="C788" i="7"/>
  <c r="B788" i="7"/>
  <c r="I786" i="7"/>
  <c r="H786" i="7"/>
  <c r="G786" i="7"/>
  <c r="F786" i="7"/>
  <c r="E786" i="7"/>
  <c r="D786" i="7"/>
  <c r="C786" i="7"/>
  <c r="B786" i="7"/>
  <c r="I784" i="7"/>
  <c r="H784" i="7"/>
  <c r="G784" i="7"/>
  <c r="F784" i="7"/>
  <c r="E784" i="7"/>
  <c r="D784" i="7"/>
  <c r="C784" i="7"/>
  <c r="B784" i="7"/>
  <c r="I780" i="7"/>
  <c r="H780" i="7"/>
  <c r="G780" i="7"/>
  <c r="F780" i="7"/>
  <c r="E780" i="7"/>
  <c r="D780" i="7"/>
  <c r="C780" i="7"/>
  <c r="B780" i="7"/>
  <c r="I779" i="7"/>
  <c r="H779" i="7"/>
  <c r="G779" i="7"/>
  <c r="F779" i="7"/>
  <c r="E779" i="7"/>
  <c r="D779" i="7"/>
  <c r="C779" i="7"/>
  <c r="B779" i="7"/>
  <c r="I778" i="7"/>
  <c r="H778" i="7"/>
  <c r="G778" i="7"/>
  <c r="F778" i="7"/>
  <c r="E778" i="7"/>
  <c r="D778" i="7"/>
  <c r="C778" i="7"/>
  <c r="B778" i="7"/>
  <c r="I777" i="7"/>
  <c r="H777" i="7"/>
  <c r="G777" i="7"/>
  <c r="F777" i="7"/>
  <c r="E777" i="7"/>
  <c r="D777" i="7"/>
  <c r="C777" i="7"/>
  <c r="B777" i="7"/>
  <c r="I775" i="7"/>
  <c r="H775" i="7"/>
  <c r="G775" i="7"/>
  <c r="F775" i="7"/>
  <c r="E775" i="7"/>
  <c r="D775" i="7"/>
  <c r="C775" i="7"/>
  <c r="B775" i="7"/>
  <c r="I773" i="7"/>
  <c r="H773" i="7"/>
  <c r="G773" i="7"/>
  <c r="F773" i="7"/>
  <c r="E773" i="7"/>
  <c r="D773" i="7"/>
  <c r="C773" i="7"/>
  <c r="B773" i="7"/>
  <c r="I769" i="7"/>
  <c r="H769" i="7"/>
  <c r="G769" i="7"/>
  <c r="F769" i="7"/>
  <c r="E769" i="7"/>
  <c r="D769" i="7"/>
  <c r="C769" i="7"/>
  <c r="B769" i="7"/>
  <c r="I768" i="7"/>
  <c r="H768" i="7"/>
  <c r="G768" i="7"/>
  <c r="F768" i="7"/>
  <c r="E768" i="7"/>
  <c r="D768" i="7"/>
  <c r="C768" i="7"/>
  <c r="B768" i="7"/>
  <c r="I767" i="7"/>
  <c r="H767" i="7"/>
  <c r="G767" i="7"/>
  <c r="F767" i="7"/>
  <c r="E767" i="7"/>
  <c r="D767" i="7"/>
  <c r="C767" i="7"/>
  <c r="B767" i="7"/>
  <c r="I766" i="7"/>
  <c r="H766" i="7"/>
  <c r="G766" i="7"/>
  <c r="F766" i="7"/>
  <c r="E766" i="7"/>
  <c r="D766" i="7"/>
  <c r="C766" i="7"/>
  <c r="B766" i="7"/>
  <c r="I764" i="7"/>
  <c r="H764" i="7"/>
  <c r="G764" i="7"/>
  <c r="F764" i="7"/>
  <c r="E764" i="7"/>
  <c r="D764" i="7"/>
  <c r="C764" i="7"/>
  <c r="B764" i="7"/>
  <c r="I762" i="7"/>
  <c r="H762" i="7"/>
  <c r="G762" i="7"/>
  <c r="F762" i="7"/>
  <c r="E762" i="7"/>
  <c r="D762" i="7"/>
  <c r="C762" i="7"/>
  <c r="B762" i="7"/>
  <c r="I758" i="7"/>
  <c r="H758" i="7"/>
  <c r="G758" i="7"/>
  <c r="F758" i="7"/>
  <c r="E758" i="7"/>
  <c r="D758" i="7"/>
  <c r="C758" i="7"/>
  <c r="B758" i="7"/>
  <c r="I757" i="7"/>
  <c r="H757" i="7"/>
  <c r="G757" i="7"/>
  <c r="F757" i="7"/>
  <c r="E757" i="7"/>
  <c r="D757" i="7"/>
  <c r="C757" i="7"/>
  <c r="B757" i="7"/>
  <c r="I756" i="7"/>
  <c r="H756" i="7"/>
  <c r="G756" i="7"/>
  <c r="F756" i="7"/>
  <c r="E756" i="7"/>
  <c r="D756" i="7"/>
  <c r="C756" i="7"/>
  <c r="B756" i="7"/>
  <c r="I755" i="7"/>
  <c r="H755" i="7"/>
  <c r="G755" i="7"/>
  <c r="F755" i="7"/>
  <c r="E755" i="7"/>
  <c r="D755" i="7"/>
  <c r="C755" i="7"/>
  <c r="B755" i="7"/>
  <c r="I753" i="7"/>
  <c r="H753" i="7"/>
  <c r="G753" i="7"/>
  <c r="F753" i="7"/>
  <c r="E753" i="7"/>
  <c r="D753" i="7"/>
  <c r="C753" i="7"/>
  <c r="B753" i="7"/>
  <c r="I751" i="7"/>
  <c r="H751" i="7"/>
  <c r="G751" i="7"/>
  <c r="F751" i="7"/>
  <c r="E751" i="7"/>
  <c r="D751" i="7"/>
  <c r="C751" i="7"/>
  <c r="B751" i="7"/>
  <c r="I747" i="7"/>
  <c r="H747" i="7"/>
  <c r="G747" i="7"/>
  <c r="F747" i="7"/>
  <c r="E747" i="7"/>
  <c r="D747" i="7"/>
  <c r="C747" i="7"/>
  <c r="B747" i="7"/>
  <c r="I746" i="7"/>
  <c r="H746" i="7"/>
  <c r="G746" i="7"/>
  <c r="F746" i="7"/>
  <c r="E746" i="7"/>
  <c r="D746" i="7"/>
  <c r="C746" i="7"/>
  <c r="B746" i="7"/>
  <c r="I745" i="7"/>
  <c r="H745" i="7"/>
  <c r="G745" i="7"/>
  <c r="F745" i="7"/>
  <c r="E745" i="7"/>
  <c r="D745" i="7"/>
  <c r="C745" i="7"/>
  <c r="B745" i="7"/>
  <c r="I744" i="7"/>
  <c r="H744" i="7"/>
  <c r="G744" i="7"/>
  <c r="F744" i="7"/>
  <c r="E744" i="7"/>
  <c r="D744" i="7"/>
  <c r="C744" i="7"/>
  <c r="B744" i="7"/>
  <c r="I742" i="7"/>
  <c r="H742" i="7"/>
  <c r="G742" i="7"/>
  <c r="F742" i="7"/>
  <c r="E742" i="7"/>
  <c r="D742" i="7"/>
  <c r="C742" i="7"/>
  <c r="B742" i="7"/>
  <c r="I740" i="7"/>
  <c r="H740" i="7"/>
  <c r="G740" i="7"/>
  <c r="F740" i="7"/>
  <c r="E740" i="7"/>
  <c r="D740" i="7"/>
  <c r="C740" i="7"/>
  <c r="B740" i="7"/>
  <c r="I736" i="7"/>
  <c r="H736" i="7"/>
  <c r="G736" i="7"/>
  <c r="F736" i="7"/>
  <c r="E736" i="7"/>
  <c r="D736" i="7"/>
  <c r="C736" i="7"/>
  <c r="B736" i="7"/>
  <c r="I735" i="7"/>
  <c r="H735" i="7"/>
  <c r="G735" i="7"/>
  <c r="F735" i="7"/>
  <c r="E735" i="7"/>
  <c r="D735" i="7"/>
  <c r="C735" i="7"/>
  <c r="B735" i="7"/>
  <c r="I734" i="7"/>
  <c r="H734" i="7"/>
  <c r="G734" i="7"/>
  <c r="F734" i="7"/>
  <c r="E734" i="7"/>
  <c r="D734" i="7"/>
  <c r="C734" i="7"/>
  <c r="B734" i="7"/>
  <c r="I733" i="7"/>
  <c r="H733" i="7"/>
  <c r="G733" i="7"/>
  <c r="F733" i="7"/>
  <c r="E733" i="7"/>
  <c r="D733" i="7"/>
  <c r="C733" i="7"/>
  <c r="B733" i="7"/>
  <c r="I731" i="7"/>
  <c r="H731" i="7"/>
  <c r="G731" i="7"/>
  <c r="F731" i="7"/>
  <c r="E731" i="7"/>
  <c r="D731" i="7"/>
  <c r="C731" i="7"/>
  <c r="B731" i="7"/>
  <c r="I729" i="7"/>
  <c r="H729" i="7"/>
  <c r="G729" i="7"/>
  <c r="F729" i="7"/>
  <c r="E729" i="7"/>
  <c r="D729" i="7"/>
  <c r="C729" i="7"/>
  <c r="B729" i="7"/>
  <c r="I725" i="7"/>
  <c r="H725" i="7"/>
  <c r="G725" i="7"/>
  <c r="F725" i="7"/>
  <c r="E725" i="7"/>
  <c r="D725" i="7"/>
  <c r="C725" i="7"/>
  <c r="B725" i="7"/>
  <c r="I724" i="7"/>
  <c r="H724" i="7"/>
  <c r="G724" i="7"/>
  <c r="F724" i="7"/>
  <c r="E724" i="7"/>
  <c r="D724" i="7"/>
  <c r="C724" i="7"/>
  <c r="B724" i="7"/>
  <c r="I723" i="7"/>
  <c r="H723" i="7"/>
  <c r="G723" i="7"/>
  <c r="F723" i="7"/>
  <c r="E723" i="7"/>
  <c r="D723" i="7"/>
  <c r="C723" i="7"/>
  <c r="B723" i="7"/>
  <c r="I722" i="7"/>
  <c r="H722" i="7"/>
  <c r="G722" i="7"/>
  <c r="F722" i="7"/>
  <c r="E722" i="7"/>
  <c r="D722" i="7"/>
  <c r="C722" i="7"/>
  <c r="B722" i="7"/>
  <c r="I720" i="7"/>
  <c r="H720" i="7"/>
  <c r="G720" i="7"/>
  <c r="F720" i="7"/>
  <c r="E720" i="7"/>
  <c r="D720" i="7"/>
  <c r="C720" i="7"/>
  <c r="B720" i="7"/>
  <c r="I718" i="7"/>
  <c r="H718" i="7"/>
  <c r="G718" i="7"/>
  <c r="F718" i="7"/>
  <c r="E718" i="7"/>
  <c r="D718" i="7"/>
  <c r="C718" i="7"/>
  <c r="B718" i="7"/>
  <c r="I714" i="7"/>
  <c r="H714" i="7"/>
  <c r="G714" i="7"/>
  <c r="F714" i="7"/>
  <c r="E714" i="7"/>
  <c r="D714" i="7"/>
  <c r="C714" i="7"/>
  <c r="B714" i="7"/>
  <c r="I713" i="7"/>
  <c r="H713" i="7"/>
  <c r="G713" i="7"/>
  <c r="F713" i="7"/>
  <c r="E713" i="7"/>
  <c r="D713" i="7"/>
  <c r="C713" i="7"/>
  <c r="B713" i="7"/>
  <c r="I712" i="7"/>
  <c r="H712" i="7"/>
  <c r="G712" i="7"/>
  <c r="F712" i="7"/>
  <c r="E712" i="7"/>
  <c r="D712" i="7"/>
  <c r="C712" i="7"/>
  <c r="B712" i="7"/>
  <c r="I711" i="7"/>
  <c r="H711" i="7"/>
  <c r="G711" i="7"/>
  <c r="F711" i="7"/>
  <c r="E711" i="7"/>
  <c r="D711" i="7"/>
  <c r="C711" i="7"/>
  <c r="B711" i="7"/>
  <c r="I709" i="7"/>
  <c r="H709" i="7"/>
  <c r="G709" i="7"/>
  <c r="F709" i="7"/>
  <c r="E709" i="7"/>
  <c r="D709" i="7"/>
  <c r="C709" i="7"/>
  <c r="B709" i="7"/>
  <c r="I707" i="7"/>
  <c r="H707" i="7"/>
  <c r="G707" i="7"/>
  <c r="F707" i="7"/>
  <c r="E707" i="7"/>
  <c r="D707" i="7"/>
  <c r="C707" i="7"/>
  <c r="B707" i="7"/>
  <c r="I703" i="7"/>
  <c r="H703" i="7"/>
  <c r="G703" i="7"/>
  <c r="F703" i="7"/>
  <c r="E703" i="7"/>
  <c r="D703" i="7"/>
  <c r="C703" i="7"/>
  <c r="B703" i="7"/>
  <c r="I702" i="7"/>
  <c r="H702" i="7"/>
  <c r="G702" i="7"/>
  <c r="F702" i="7"/>
  <c r="E702" i="7"/>
  <c r="D702" i="7"/>
  <c r="C702" i="7"/>
  <c r="B702" i="7"/>
  <c r="I701" i="7"/>
  <c r="H701" i="7"/>
  <c r="G701" i="7"/>
  <c r="F701" i="7"/>
  <c r="E701" i="7"/>
  <c r="D701" i="7"/>
  <c r="C701" i="7"/>
  <c r="B701" i="7"/>
  <c r="I700" i="7"/>
  <c r="H700" i="7"/>
  <c r="G700" i="7"/>
  <c r="F700" i="7"/>
  <c r="E700" i="7"/>
  <c r="D700" i="7"/>
  <c r="C700" i="7"/>
  <c r="B700" i="7"/>
  <c r="I698" i="7"/>
  <c r="H698" i="7"/>
  <c r="G698" i="7"/>
  <c r="F698" i="7"/>
  <c r="E698" i="7"/>
  <c r="D698" i="7"/>
  <c r="C698" i="7"/>
  <c r="B698" i="7"/>
  <c r="I696" i="7"/>
  <c r="H696" i="7"/>
  <c r="G696" i="7"/>
  <c r="F696" i="7"/>
  <c r="E696" i="7"/>
  <c r="D696" i="7"/>
  <c r="C696" i="7"/>
  <c r="B696" i="7"/>
  <c r="I692" i="7"/>
  <c r="H692" i="7"/>
  <c r="G692" i="7"/>
  <c r="F692" i="7"/>
  <c r="E692" i="7"/>
  <c r="D692" i="7"/>
  <c r="C692" i="7"/>
  <c r="B692" i="7"/>
  <c r="I691" i="7"/>
  <c r="H691" i="7"/>
  <c r="G691" i="7"/>
  <c r="F691" i="7"/>
  <c r="E691" i="7"/>
  <c r="D691" i="7"/>
  <c r="C691" i="7"/>
  <c r="B691" i="7"/>
  <c r="I690" i="7"/>
  <c r="H690" i="7"/>
  <c r="G690" i="7"/>
  <c r="F690" i="7"/>
  <c r="E690" i="7"/>
  <c r="D690" i="7"/>
  <c r="C690" i="7"/>
  <c r="B690" i="7"/>
  <c r="I689" i="7"/>
  <c r="H689" i="7"/>
  <c r="G689" i="7"/>
  <c r="F689" i="7"/>
  <c r="E689" i="7"/>
  <c r="D689" i="7"/>
  <c r="C689" i="7"/>
  <c r="B689" i="7"/>
  <c r="I687" i="7"/>
  <c r="H687" i="7"/>
  <c r="G687" i="7"/>
  <c r="F687" i="7"/>
  <c r="E687" i="7"/>
  <c r="D687" i="7"/>
  <c r="C687" i="7"/>
  <c r="B687" i="7"/>
  <c r="I685" i="7"/>
  <c r="H685" i="7"/>
  <c r="G685" i="7"/>
  <c r="F685" i="7"/>
  <c r="E685" i="7"/>
  <c r="D685" i="7"/>
  <c r="C685" i="7"/>
  <c r="B685" i="7"/>
  <c r="I681" i="7"/>
  <c r="H681" i="7"/>
  <c r="G681" i="7"/>
  <c r="F681" i="7"/>
  <c r="E681" i="7"/>
  <c r="D681" i="7"/>
  <c r="C681" i="7"/>
  <c r="B681" i="7"/>
  <c r="I680" i="7"/>
  <c r="H680" i="7"/>
  <c r="G680" i="7"/>
  <c r="F680" i="7"/>
  <c r="E680" i="7"/>
  <c r="D680" i="7"/>
  <c r="C680" i="7"/>
  <c r="B680" i="7"/>
  <c r="I679" i="7"/>
  <c r="H679" i="7"/>
  <c r="G679" i="7"/>
  <c r="F679" i="7"/>
  <c r="E679" i="7"/>
  <c r="D679" i="7"/>
  <c r="C679" i="7"/>
  <c r="B679" i="7"/>
  <c r="I678" i="7"/>
  <c r="H678" i="7"/>
  <c r="G678" i="7"/>
  <c r="F678" i="7"/>
  <c r="E678" i="7"/>
  <c r="D678" i="7"/>
  <c r="C678" i="7"/>
  <c r="B678" i="7"/>
  <c r="I676" i="7"/>
  <c r="H676" i="7"/>
  <c r="G676" i="7"/>
  <c r="F676" i="7"/>
  <c r="E676" i="7"/>
  <c r="D676" i="7"/>
  <c r="C676" i="7"/>
  <c r="B676" i="7"/>
  <c r="I674" i="7"/>
  <c r="H674" i="7"/>
  <c r="G674" i="7"/>
  <c r="F674" i="7"/>
  <c r="E674" i="7"/>
  <c r="D674" i="7"/>
  <c r="C674" i="7"/>
  <c r="B674" i="7"/>
  <c r="I670" i="7"/>
  <c r="H670" i="7"/>
  <c r="G670" i="7"/>
  <c r="F670" i="7"/>
  <c r="E670" i="7"/>
  <c r="D670" i="7"/>
  <c r="C670" i="7"/>
  <c r="B670" i="7"/>
  <c r="I669" i="7"/>
  <c r="H669" i="7"/>
  <c r="G669" i="7"/>
  <c r="F669" i="7"/>
  <c r="E669" i="7"/>
  <c r="D669" i="7"/>
  <c r="C669" i="7"/>
  <c r="B669" i="7"/>
  <c r="I668" i="7"/>
  <c r="H668" i="7"/>
  <c r="G668" i="7"/>
  <c r="F668" i="7"/>
  <c r="E668" i="7"/>
  <c r="D668" i="7"/>
  <c r="C668" i="7"/>
  <c r="B668" i="7"/>
  <c r="I667" i="7"/>
  <c r="H667" i="7"/>
  <c r="G667" i="7"/>
  <c r="F667" i="7"/>
  <c r="E667" i="7"/>
  <c r="D667" i="7"/>
  <c r="C667" i="7"/>
  <c r="B667" i="7"/>
  <c r="I665" i="7"/>
  <c r="H665" i="7"/>
  <c r="G665" i="7"/>
  <c r="F665" i="7"/>
  <c r="E665" i="7"/>
  <c r="D665" i="7"/>
  <c r="C665" i="7"/>
  <c r="B665" i="7"/>
  <c r="I663" i="7"/>
  <c r="H663" i="7"/>
  <c r="G663" i="7"/>
  <c r="F663" i="7"/>
  <c r="E663" i="7"/>
  <c r="D663" i="7"/>
  <c r="C663" i="7"/>
  <c r="B663" i="7"/>
  <c r="I659" i="7"/>
  <c r="H659" i="7"/>
  <c r="G659" i="7"/>
  <c r="F659" i="7"/>
  <c r="E659" i="7"/>
  <c r="D659" i="7"/>
  <c r="C659" i="7"/>
  <c r="B659" i="7"/>
  <c r="I658" i="7"/>
  <c r="H658" i="7"/>
  <c r="G658" i="7"/>
  <c r="F658" i="7"/>
  <c r="E658" i="7"/>
  <c r="D658" i="7"/>
  <c r="C658" i="7"/>
  <c r="B658" i="7"/>
  <c r="I657" i="7"/>
  <c r="H657" i="7"/>
  <c r="G657" i="7"/>
  <c r="F657" i="7"/>
  <c r="E657" i="7"/>
  <c r="D657" i="7"/>
  <c r="C657" i="7"/>
  <c r="B657" i="7"/>
  <c r="I656" i="7"/>
  <c r="H656" i="7"/>
  <c r="G656" i="7"/>
  <c r="F656" i="7"/>
  <c r="E656" i="7"/>
  <c r="D656" i="7"/>
  <c r="C656" i="7"/>
  <c r="B656" i="7"/>
  <c r="I654" i="7"/>
  <c r="H654" i="7"/>
  <c r="G654" i="7"/>
  <c r="F654" i="7"/>
  <c r="E654" i="7"/>
  <c r="D654" i="7"/>
  <c r="C654" i="7"/>
  <c r="B654" i="7"/>
  <c r="I652" i="7"/>
  <c r="H652" i="7"/>
  <c r="G652" i="7"/>
  <c r="F652" i="7"/>
  <c r="E652" i="7"/>
  <c r="D652" i="7"/>
  <c r="C652" i="7"/>
  <c r="B652" i="7"/>
  <c r="I648" i="7"/>
  <c r="H648" i="7"/>
  <c r="G648" i="7"/>
  <c r="F648" i="7"/>
  <c r="E648" i="7"/>
  <c r="D648" i="7"/>
  <c r="C648" i="7"/>
  <c r="B648" i="7"/>
  <c r="I647" i="7"/>
  <c r="H647" i="7"/>
  <c r="G647" i="7"/>
  <c r="F647" i="7"/>
  <c r="E647" i="7"/>
  <c r="D647" i="7"/>
  <c r="C647" i="7"/>
  <c r="B647" i="7"/>
  <c r="I646" i="7"/>
  <c r="H646" i="7"/>
  <c r="G646" i="7"/>
  <c r="F646" i="7"/>
  <c r="E646" i="7"/>
  <c r="D646" i="7"/>
  <c r="C646" i="7"/>
  <c r="B646" i="7"/>
  <c r="I645" i="7"/>
  <c r="H645" i="7"/>
  <c r="G645" i="7"/>
  <c r="F645" i="7"/>
  <c r="E645" i="7"/>
  <c r="D645" i="7"/>
  <c r="C645" i="7"/>
  <c r="B645" i="7"/>
  <c r="I643" i="7"/>
  <c r="H643" i="7"/>
  <c r="G643" i="7"/>
  <c r="F643" i="7"/>
  <c r="E643" i="7"/>
  <c r="D643" i="7"/>
  <c r="C643" i="7"/>
  <c r="B643" i="7"/>
  <c r="I641" i="7"/>
  <c r="H641" i="7"/>
  <c r="G641" i="7"/>
  <c r="F641" i="7"/>
  <c r="E641" i="7"/>
  <c r="D641" i="7"/>
  <c r="C641" i="7"/>
  <c r="B641" i="7"/>
  <c r="I637" i="7"/>
  <c r="H637" i="7"/>
  <c r="G637" i="7"/>
  <c r="F637" i="7"/>
  <c r="E637" i="7"/>
  <c r="D637" i="7"/>
  <c r="C637" i="7"/>
  <c r="B637" i="7"/>
  <c r="I636" i="7"/>
  <c r="H636" i="7"/>
  <c r="G636" i="7"/>
  <c r="F636" i="7"/>
  <c r="E636" i="7"/>
  <c r="D636" i="7"/>
  <c r="C636" i="7"/>
  <c r="B636" i="7"/>
  <c r="I635" i="7"/>
  <c r="H635" i="7"/>
  <c r="G635" i="7"/>
  <c r="F635" i="7"/>
  <c r="E635" i="7"/>
  <c r="D635" i="7"/>
  <c r="C635" i="7"/>
  <c r="B635" i="7"/>
  <c r="I634" i="7"/>
  <c r="H634" i="7"/>
  <c r="G634" i="7"/>
  <c r="F634" i="7"/>
  <c r="E634" i="7"/>
  <c r="D634" i="7"/>
  <c r="C634" i="7"/>
  <c r="B634" i="7"/>
  <c r="I632" i="7"/>
  <c r="H632" i="7"/>
  <c r="G632" i="7"/>
  <c r="F632" i="7"/>
  <c r="E632" i="7"/>
  <c r="D632" i="7"/>
  <c r="C632" i="7"/>
  <c r="B632" i="7"/>
  <c r="I630" i="7"/>
  <c r="H630" i="7"/>
  <c r="G630" i="7"/>
  <c r="F630" i="7"/>
  <c r="E630" i="7"/>
  <c r="D630" i="7"/>
  <c r="C630" i="7"/>
  <c r="B630" i="7"/>
  <c r="I626" i="7"/>
  <c r="H626" i="7"/>
  <c r="G626" i="7"/>
  <c r="F626" i="7"/>
  <c r="E626" i="7"/>
  <c r="D626" i="7"/>
  <c r="C626" i="7"/>
  <c r="B626" i="7"/>
  <c r="I625" i="7"/>
  <c r="H625" i="7"/>
  <c r="G625" i="7"/>
  <c r="F625" i="7"/>
  <c r="E625" i="7"/>
  <c r="D625" i="7"/>
  <c r="C625" i="7"/>
  <c r="B625" i="7"/>
  <c r="I624" i="7"/>
  <c r="H624" i="7"/>
  <c r="G624" i="7"/>
  <c r="F624" i="7"/>
  <c r="E624" i="7"/>
  <c r="D624" i="7"/>
  <c r="C624" i="7"/>
  <c r="B624" i="7"/>
  <c r="I623" i="7"/>
  <c r="H623" i="7"/>
  <c r="G623" i="7"/>
  <c r="F623" i="7"/>
  <c r="E623" i="7"/>
  <c r="D623" i="7"/>
  <c r="C623" i="7"/>
  <c r="B623" i="7"/>
  <c r="I621" i="7"/>
  <c r="H621" i="7"/>
  <c r="G621" i="7"/>
  <c r="F621" i="7"/>
  <c r="E621" i="7"/>
  <c r="D621" i="7"/>
  <c r="C621" i="7"/>
  <c r="B621" i="7"/>
  <c r="I619" i="7"/>
  <c r="H619" i="7"/>
  <c r="G619" i="7"/>
  <c r="F619" i="7"/>
  <c r="E619" i="7"/>
  <c r="D619" i="7"/>
  <c r="C619" i="7"/>
  <c r="B619" i="7"/>
  <c r="I615" i="7"/>
  <c r="H615" i="7"/>
  <c r="G615" i="7"/>
  <c r="F615" i="7"/>
  <c r="E615" i="7"/>
  <c r="D615" i="7"/>
  <c r="C615" i="7"/>
  <c r="B615" i="7"/>
  <c r="I614" i="7"/>
  <c r="H614" i="7"/>
  <c r="G614" i="7"/>
  <c r="F614" i="7"/>
  <c r="E614" i="7"/>
  <c r="D614" i="7"/>
  <c r="C614" i="7"/>
  <c r="B614" i="7"/>
  <c r="I613" i="7"/>
  <c r="H613" i="7"/>
  <c r="G613" i="7"/>
  <c r="F613" i="7"/>
  <c r="E613" i="7"/>
  <c r="D613" i="7"/>
  <c r="C613" i="7"/>
  <c r="B613" i="7"/>
  <c r="I612" i="7"/>
  <c r="H612" i="7"/>
  <c r="G612" i="7"/>
  <c r="F612" i="7"/>
  <c r="E612" i="7"/>
  <c r="D612" i="7"/>
  <c r="C612" i="7"/>
  <c r="B612" i="7"/>
  <c r="I610" i="7"/>
  <c r="H610" i="7"/>
  <c r="G610" i="7"/>
  <c r="F610" i="7"/>
  <c r="E610" i="7"/>
  <c r="D610" i="7"/>
  <c r="C610" i="7"/>
  <c r="B610" i="7"/>
  <c r="I608" i="7"/>
  <c r="H608" i="7"/>
  <c r="G608" i="7"/>
  <c r="F608" i="7"/>
  <c r="E608" i="7"/>
  <c r="D608" i="7"/>
  <c r="C608" i="7"/>
  <c r="B608" i="7"/>
  <c r="I604" i="7"/>
  <c r="H604" i="7"/>
  <c r="G604" i="7"/>
  <c r="F604" i="7"/>
  <c r="E604" i="7"/>
  <c r="D604" i="7"/>
  <c r="C604" i="7"/>
  <c r="B604" i="7"/>
  <c r="I603" i="7"/>
  <c r="H603" i="7"/>
  <c r="G603" i="7"/>
  <c r="F603" i="7"/>
  <c r="E603" i="7"/>
  <c r="D603" i="7"/>
  <c r="C603" i="7"/>
  <c r="B603" i="7"/>
  <c r="I602" i="7"/>
  <c r="H602" i="7"/>
  <c r="G602" i="7"/>
  <c r="F602" i="7"/>
  <c r="E602" i="7"/>
  <c r="D602" i="7"/>
  <c r="C602" i="7"/>
  <c r="B602" i="7"/>
  <c r="I601" i="7"/>
  <c r="H601" i="7"/>
  <c r="G601" i="7"/>
  <c r="F601" i="7"/>
  <c r="E601" i="7"/>
  <c r="D601" i="7"/>
  <c r="C601" i="7"/>
  <c r="B601" i="7"/>
  <c r="I599" i="7"/>
  <c r="H599" i="7"/>
  <c r="G599" i="7"/>
  <c r="F599" i="7"/>
  <c r="E599" i="7"/>
  <c r="D599" i="7"/>
  <c r="C599" i="7"/>
  <c r="B599" i="7"/>
  <c r="I597" i="7"/>
  <c r="H597" i="7"/>
  <c r="G597" i="7"/>
  <c r="F597" i="7"/>
  <c r="E597" i="7"/>
  <c r="D597" i="7"/>
  <c r="C597" i="7"/>
  <c r="B597" i="7"/>
  <c r="I593" i="7"/>
  <c r="H593" i="7"/>
  <c r="G593" i="7"/>
  <c r="F593" i="7"/>
  <c r="E593" i="7"/>
  <c r="D593" i="7"/>
  <c r="C593" i="7"/>
  <c r="B593" i="7"/>
  <c r="I592" i="7"/>
  <c r="H592" i="7"/>
  <c r="G592" i="7"/>
  <c r="F592" i="7"/>
  <c r="E592" i="7"/>
  <c r="D592" i="7"/>
  <c r="C592" i="7"/>
  <c r="B592" i="7"/>
  <c r="I591" i="7"/>
  <c r="H591" i="7"/>
  <c r="G591" i="7"/>
  <c r="F591" i="7"/>
  <c r="E591" i="7"/>
  <c r="D591" i="7"/>
  <c r="C591" i="7"/>
  <c r="B591" i="7"/>
  <c r="I590" i="7"/>
  <c r="H590" i="7"/>
  <c r="G590" i="7"/>
  <c r="F590" i="7"/>
  <c r="E590" i="7"/>
  <c r="D590" i="7"/>
  <c r="C590" i="7"/>
  <c r="B590" i="7"/>
  <c r="I588" i="7"/>
  <c r="H588" i="7"/>
  <c r="G588" i="7"/>
  <c r="F588" i="7"/>
  <c r="E588" i="7"/>
  <c r="D588" i="7"/>
  <c r="C588" i="7"/>
  <c r="B588" i="7"/>
  <c r="I586" i="7"/>
  <c r="H586" i="7"/>
  <c r="G586" i="7"/>
  <c r="F586" i="7"/>
  <c r="E586" i="7"/>
  <c r="D586" i="7"/>
  <c r="C586" i="7"/>
  <c r="B586" i="7"/>
  <c r="I582" i="7"/>
  <c r="H582" i="7"/>
  <c r="G582" i="7"/>
  <c r="F582" i="7"/>
  <c r="E582" i="7"/>
  <c r="D582" i="7"/>
  <c r="C582" i="7"/>
  <c r="B582" i="7"/>
  <c r="I581" i="7"/>
  <c r="H581" i="7"/>
  <c r="G581" i="7"/>
  <c r="F581" i="7"/>
  <c r="E581" i="7"/>
  <c r="D581" i="7"/>
  <c r="C581" i="7"/>
  <c r="B581" i="7"/>
  <c r="I580" i="7"/>
  <c r="H580" i="7"/>
  <c r="G580" i="7"/>
  <c r="F580" i="7"/>
  <c r="E580" i="7"/>
  <c r="D580" i="7"/>
  <c r="C580" i="7"/>
  <c r="B580" i="7"/>
  <c r="I579" i="7"/>
  <c r="H579" i="7"/>
  <c r="G579" i="7"/>
  <c r="F579" i="7"/>
  <c r="E579" i="7"/>
  <c r="D579" i="7"/>
  <c r="C579" i="7"/>
  <c r="B579" i="7"/>
  <c r="I577" i="7"/>
  <c r="H577" i="7"/>
  <c r="G577" i="7"/>
  <c r="F577" i="7"/>
  <c r="E577" i="7"/>
  <c r="D577" i="7"/>
  <c r="C577" i="7"/>
  <c r="B577" i="7"/>
  <c r="I575" i="7"/>
  <c r="H575" i="7"/>
  <c r="G575" i="7"/>
  <c r="F575" i="7"/>
  <c r="E575" i="7"/>
  <c r="D575" i="7"/>
  <c r="C575" i="7"/>
  <c r="B575" i="7"/>
  <c r="I571" i="7"/>
  <c r="H571" i="7"/>
  <c r="G571" i="7"/>
  <c r="F571" i="7"/>
  <c r="E571" i="7"/>
  <c r="D571" i="7"/>
  <c r="C571" i="7"/>
  <c r="B571" i="7"/>
  <c r="I570" i="7"/>
  <c r="H570" i="7"/>
  <c r="G570" i="7"/>
  <c r="F570" i="7"/>
  <c r="E570" i="7"/>
  <c r="D570" i="7"/>
  <c r="C570" i="7"/>
  <c r="B570" i="7"/>
  <c r="I569" i="7"/>
  <c r="H569" i="7"/>
  <c r="G569" i="7"/>
  <c r="F569" i="7"/>
  <c r="E569" i="7"/>
  <c r="D569" i="7"/>
  <c r="C569" i="7"/>
  <c r="B569" i="7"/>
  <c r="I568" i="7"/>
  <c r="H568" i="7"/>
  <c r="G568" i="7"/>
  <c r="F568" i="7"/>
  <c r="E568" i="7"/>
  <c r="D568" i="7"/>
  <c r="C568" i="7"/>
  <c r="B568" i="7"/>
  <c r="I566" i="7"/>
  <c r="H566" i="7"/>
  <c r="G566" i="7"/>
  <c r="F566" i="7"/>
  <c r="E566" i="7"/>
  <c r="D566" i="7"/>
  <c r="C566" i="7"/>
  <c r="B566" i="7"/>
  <c r="I564" i="7"/>
  <c r="H564" i="7"/>
  <c r="G564" i="7"/>
  <c r="F564" i="7"/>
  <c r="E564" i="7"/>
  <c r="D564" i="7"/>
  <c r="C564" i="7"/>
  <c r="B564" i="7"/>
  <c r="I560" i="7"/>
  <c r="H560" i="7"/>
  <c r="G560" i="7"/>
  <c r="F560" i="7"/>
  <c r="E560" i="7"/>
  <c r="D560" i="7"/>
  <c r="C560" i="7"/>
  <c r="B560" i="7"/>
  <c r="I559" i="7"/>
  <c r="H559" i="7"/>
  <c r="G559" i="7"/>
  <c r="F559" i="7"/>
  <c r="E559" i="7"/>
  <c r="D559" i="7"/>
  <c r="C559" i="7"/>
  <c r="B559" i="7"/>
  <c r="I558" i="7"/>
  <c r="H558" i="7"/>
  <c r="G558" i="7"/>
  <c r="F558" i="7"/>
  <c r="E558" i="7"/>
  <c r="D558" i="7"/>
  <c r="C558" i="7"/>
  <c r="B558" i="7"/>
  <c r="I557" i="7"/>
  <c r="H557" i="7"/>
  <c r="G557" i="7"/>
  <c r="F557" i="7"/>
  <c r="E557" i="7"/>
  <c r="D557" i="7"/>
  <c r="C557" i="7"/>
  <c r="B557" i="7"/>
  <c r="I555" i="7"/>
  <c r="H555" i="7"/>
  <c r="G555" i="7"/>
  <c r="F555" i="7"/>
  <c r="E555" i="7"/>
  <c r="D555" i="7"/>
  <c r="C555" i="7"/>
  <c r="B555" i="7"/>
  <c r="I553" i="7"/>
  <c r="H553" i="7"/>
  <c r="G553" i="7"/>
  <c r="F553" i="7"/>
  <c r="E553" i="7"/>
  <c r="D553" i="7"/>
  <c r="C553" i="7"/>
  <c r="B553" i="7"/>
  <c r="I549" i="7"/>
  <c r="H549" i="7"/>
  <c r="G549" i="7"/>
  <c r="F549" i="7"/>
  <c r="E549" i="7"/>
  <c r="D549" i="7"/>
  <c r="C549" i="7"/>
  <c r="B549" i="7"/>
  <c r="I548" i="7"/>
  <c r="H548" i="7"/>
  <c r="G548" i="7"/>
  <c r="F548" i="7"/>
  <c r="E548" i="7"/>
  <c r="D548" i="7"/>
  <c r="C548" i="7"/>
  <c r="B548" i="7"/>
  <c r="I547" i="7"/>
  <c r="H547" i="7"/>
  <c r="G547" i="7"/>
  <c r="F547" i="7"/>
  <c r="E547" i="7"/>
  <c r="D547" i="7"/>
  <c r="C547" i="7"/>
  <c r="B547" i="7"/>
  <c r="I546" i="7"/>
  <c r="H546" i="7"/>
  <c r="G546" i="7"/>
  <c r="F546" i="7"/>
  <c r="E546" i="7"/>
  <c r="D546" i="7"/>
  <c r="C546" i="7"/>
  <c r="B546" i="7"/>
  <c r="I544" i="7"/>
  <c r="H544" i="7"/>
  <c r="G544" i="7"/>
  <c r="F544" i="7"/>
  <c r="E544" i="7"/>
  <c r="D544" i="7"/>
  <c r="C544" i="7"/>
  <c r="B544" i="7"/>
  <c r="I542" i="7"/>
  <c r="H542" i="7"/>
  <c r="G542" i="7"/>
  <c r="F542" i="7"/>
  <c r="E542" i="7"/>
  <c r="D542" i="7"/>
  <c r="C542" i="7"/>
  <c r="B542" i="7"/>
  <c r="I538" i="7"/>
  <c r="H538" i="7"/>
  <c r="G538" i="7"/>
  <c r="F538" i="7"/>
  <c r="E538" i="7"/>
  <c r="D538" i="7"/>
  <c r="C538" i="7"/>
  <c r="B538" i="7"/>
  <c r="I537" i="7"/>
  <c r="H537" i="7"/>
  <c r="G537" i="7"/>
  <c r="F537" i="7"/>
  <c r="E537" i="7"/>
  <c r="D537" i="7"/>
  <c r="C537" i="7"/>
  <c r="B537" i="7"/>
  <c r="I536" i="7"/>
  <c r="H536" i="7"/>
  <c r="G536" i="7"/>
  <c r="F536" i="7"/>
  <c r="E536" i="7"/>
  <c r="D536" i="7"/>
  <c r="C536" i="7"/>
  <c r="B536" i="7"/>
  <c r="I535" i="7"/>
  <c r="H535" i="7"/>
  <c r="G535" i="7"/>
  <c r="F535" i="7"/>
  <c r="E535" i="7"/>
  <c r="D535" i="7"/>
  <c r="C535" i="7"/>
  <c r="B535" i="7"/>
  <c r="I533" i="7"/>
  <c r="H533" i="7"/>
  <c r="G533" i="7"/>
  <c r="F533" i="7"/>
  <c r="E533" i="7"/>
  <c r="D533" i="7"/>
  <c r="C533" i="7"/>
  <c r="B533" i="7"/>
  <c r="I531" i="7"/>
  <c r="H531" i="7"/>
  <c r="G531" i="7"/>
  <c r="F531" i="7"/>
  <c r="E531" i="7"/>
  <c r="D531" i="7"/>
  <c r="C531" i="7"/>
  <c r="B531" i="7"/>
  <c r="I527" i="7"/>
  <c r="H527" i="7"/>
  <c r="G527" i="7"/>
  <c r="F527" i="7"/>
  <c r="E527" i="7"/>
  <c r="D527" i="7"/>
  <c r="C527" i="7"/>
  <c r="B527" i="7"/>
  <c r="I526" i="7"/>
  <c r="H526" i="7"/>
  <c r="G526" i="7"/>
  <c r="F526" i="7"/>
  <c r="E526" i="7"/>
  <c r="D526" i="7"/>
  <c r="C526" i="7"/>
  <c r="B526" i="7"/>
  <c r="I525" i="7"/>
  <c r="H525" i="7"/>
  <c r="G525" i="7"/>
  <c r="F525" i="7"/>
  <c r="E525" i="7"/>
  <c r="D525" i="7"/>
  <c r="C525" i="7"/>
  <c r="B525" i="7"/>
  <c r="I524" i="7"/>
  <c r="H524" i="7"/>
  <c r="G524" i="7"/>
  <c r="F524" i="7"/>
  <c r="E524" i="7"/>
  <c r="D524" i="7"/>
  <c r="C524" i="7"/>
  <c r="B524" i="7"/>
  <c r="I522" i="7"/>
  <c r="H522" i="7"/>
  <c r="G522" i="7"/>
  <c r="F522" i="7"/>
  <c r="E522" i="7"/>
  <c r="D522" i="7"/>
  <c r="C522" i="7"/>
  <c r="B522" i="7"/>
  <c r="I520" i="7"/>
  <c r="H520" i="7"/>
  <c r="G520" i="7"/>
  <c r="F520" i="7"/>
  <c r="E520" i="7"/>
  <c r="D520" i="7"/>
  <c r="C520" i="7"/>
  <c r="B520" i="7"/>
  <c r="I516" i="7"/>
  <c r="H516" i="7"/>
  <c r="G516" i="7"/>
  <c r="F516" i="7"/>
  <c r="E516" i="7"/>
  <c r="D516" i="7"/>
  <c r="C516" i="7"/>
  <c r="B516" i="7"/>
  <c r="I515" i="7"/>
  <c r="H515" i="7"/>
  <c r="G515" i="7"/>
  <c r="F515" i="7"/>
  <c r="E515" i="7"/>
  <c r="D515" i="7"/>
  <c r="C515" i="7"/>
  <c r="B515" i="7"/>
  <c r="I514" i="7"/>
  <c r="H514" i="7"/>
  <c r="G514" i="7"/>
  <c r="F514" i="7"/>
  <c r="E514" i="7"/>
  <c r="D514" i="7"/>
  <c r="C514" i="7"/>
  <c r="B514" i="7"/>
  <c r="I513" i="7"/>
  <c r="H513" i="7"/>
  <c r="G513" i="7"/>
  <c r="F513" i="7"/>
  <c r="E513" i="7"/>
  <c r="D513" i="7"/>
  <c r="C513" i="7"/>
  <c r="B513" i="7"/>
  <c r="I511" i="7"/>
  <c r="H511" i="7"/>
  <c r="G511" i="7"/>
  <c r="F511" i="7"/>
  <c r="E511" i="7"/>
  <c r="D511" i="7"/>
  <c r="C511" i="7"/>
  <c r="B511" i="7"/>
  <c r="I509" i="7"/>
  <c r="H509" i="7"/>
  <c r="G509" i="7"/>
  <c r="F509" i="7"/>
  <c r="E509" i="7"/>
  <c r="D509" i="7"/>
  <c r="C509" i="7"/>
  <c r="B509" i="7"/>
  <c r="I505" i="7"/>
  <c r="H505" i="7"/>
  <c r="G505" i="7"/>
  <c r="F505" i="7"/>
  <c r="E505" i="7"/>
  <c r="D505" i="7"/>
  <c r="C505" i="7"/>
  <c r="B505" i="7"/>
  <c r="I504" i="7"/>
  <c r="H504" i="7"/>
  <c r="G504" i="7"/>
  <c r="F504" i="7"/>
  <c r="E504" i="7"/>
  <c r="D504" i="7"/>
  <c r="C504" i="7"/>
  <c r="B504" i="7"/>
  <c r="I503" i="7"/>
  <c r="H503" i="7"/>
  <c r="G503" i="7"/>
  <c r="F503" i="7"/>
  <c r="E503" i="7"/>
  <c r="D503" i="7"/>
  <c r="C503" i="7"/>
  <c r="B503" i="7"/>
  <c r="I502" i="7"/>
  <c r="H502" i="7"/>
  <c r="G502" i="7"/>
  <c r="F502" i="7"/>
  <c r="E502" i="7"/>
  <c r="D502" i="7"/>
  <c r="C502" i="7"/>
  <c r="B502" i="7"/>
  <c r="I500" i="7"/>
  <c r="H500" i="7"/>
  <c r="G500" i="7"/>
  <c r="F500" i="7"/>
  <c r="E500" i="7"/>
  <c r="D500" i="7"/>
  <c r="C500" i="7"/>
  <c r="B500" i="7"/>
  <c r="I498" i="7"/>
  <c r="H498" i="7"/>
  <c r="G498" i="7"/>
  <c r="F498" i="7"/>
  <c r="E498" i="7"/>
  <c r="D498" i="7"/>
  <c r="C498" i="7"/>
  <c r="B498" i="7"/>
  <c r="I494" i="7"/>
  <c r="H494" i="7"/>
  <c r="G494" i="7"/>
  <c r="F494" i="7"/>
  <c r="E494" i="7"/>
  <c r="D494" i="7"/>
  <c r="C494" i="7"/>
  <c r="B494" i="7"/>
  <c r="I493" i="7"/>
  <c r="H493" i="7"/>
  <c r="G493" i="7"/>
  <c r="F493" i="7"/>
  <c r="E493" i="7"/>
  <c r="D493" i="7"/>
  <c r="C493" i="7"/>
  <c r="B493" i="7"/>
  <c r="I492" i="7"/>
  <c r="H492" i="7"/>
  <c r="G492" i="7"/>
  <c r="F492" i="7"/>
  <c r="E492" i="7"/>
  <c r="D492" i="7"/>
  <c r="C492" i="7"/>
  <c r="B492" i="7"/>
  <c r="I491" i="7"/>
  <c r="H491" i="7"/>
  <c r="G491" i="7"/>
  <c r="F491" i="7"/>
  <c r="E491" i="7"/>
  <c r="D491" i="7"/>
  <c r="C491" i="7"/>
  <c r="B491" i="7"/>
  <c r="I489" i="7"/>
  <c r="H489" i="7"/>
  <c r="G489" i="7"/>
  <c r="F489" i="7"/>
  <c r="E489" i="7"/>
  <c r="D489" i="7"/>
  <c r="C489" i="7"/>
  <c r="B489" i="7"/>
  <c r="I487" i="7"/>
  <c r="H487" i="7"/>
  <c r="G487" i="7"/>
  <c r="F487" i="7"/>
  <c r="E487" i="7"/>
  <c r="D487" i="7"/>
  <c r="C487" i="7"/>
  <c r="B487" i="7"/>
  <c r="I483" i="7"/>
  <c r="H483" i="7"/>
  <c r="G483" i="7"/>
  <c r="F483" i="7"/>
  <c r="E483" i="7"/>
  <c r="D483" i="7"/>
  <c r="C483" i="7"/>
  <c r="B483" i="7"/>
  <c r="I482" i="7"/>
  <c r="H482" i="7"/>
  <c r="G482" i="7"/>
  <c r="F482" i="7"/>
  <c r="E482" i="7"/>
  <c r="D482" i="7"/>
  <c r="C482" i="7"/>
  <c r="B482" i="7"/>
  <c r="I481" i="7"/>
  <c r="H481" i="7"/>
  <c r="G481" i="7"/>
  <c r="F481" i="7"/>
  <c r="E481" i="7"/>
  <c r="D481" i="7"/>
  <c r="C481" i="7"/>
  <c r="B481" i="7"/>
  <c r="I480" i="7"/>
  <c r="H480" i="7"/>
  <c r="G480" i="7"/>
  <c r="F480" i="7"/>
  <c r="E480" i="7"/>
  <c r="D480" i="7"/>
  <c r="C480" i="7"/>
  <c r="B480" i="7"/>
  <c r="I478" i="7"/>
  <c r="H478" i="7"/>
  <c r="G478" i="7"/>
  <c r="F478" i="7"/>
  <c r="E478" i="7"/>
  <c r="D478" i="7"/>
  <c r="C478" i="7"/>
  <c r="B478" i="7"/>
  <c r="I476" i="7"/>
  <c r="H476" i="7"/>
  <c r="G476" i="7"/>
  <c r="F476" i="7"/>
  <c r="E476" i="7"/>
  <c r="D476" i="7"/>
  <c r="C476" i="7"/>
  <c r="B476" i="7"/>
  <c r="I472" i="7"/>
  <c r="H472" i="7"/>
  <c r="G472" i="7"/>
  <c r="F472" i="7"/>
  <c r="E472" i="7"/>
  <c r="D472" i="7"/>
  <c r="C472" i="7"/>
  <c r="B472" i="7"/>
  <c r="I471" i="7"/>
  <c r="H471" i="7"/>
  <c r="G471" i="7"/>
  <c r="F471" i="7"/>
  <c r="E471" i="7"/>
  <c r="D471" i="7"/>
  <c r="C471" i="7"/>
  <c r="B471" i="7"/>
  <c r="I470" i="7"/>
  <c r="H470" i="7"/>
  <c r="G470" i="7"/>
  <c r="F470" i="7"/>
  <c r="E470" i="7"/>
  <c r="D470" i="7"/>
  <c r="C470" i="7"/>
  <c r="B470" i="7"/>
  <c r="I469" i="7"/>
  <c r="H469" i="7"/>
  <c r="G469" i="7"/>
  <c r="F469" i="7"/>
  <c r="E469" i="7"/>
  <c r="D469" i="7"/>
  <c r="C469" i="7"/>
  <c r="B469" i="7"/>
  <c r="I467" i="7"/>
  <c r="H467" i="7"/>
  <c r="G467" i="7"/>
  <c r="F467" i="7"/>
  <c r="E467" i="7"/>
  <c r="D467" i="7"/>
  <c r="C467" i="7"/>
  <c r="B467" i="7"/>
  <c r="I465" i="7"/>
  <c r="H465" i="7"/>
  <c r="G465" i="7"/>
  <c r="F465" i="7"/>
  <c r="E465" i="7"/>
  <c r="D465" i="7"/>
  <c r="C465" i="7"/>
  <c r="B465" i="7"/>
  <c r="I461" i="7"/>
  <c r="H461" i="7"/>
  <c r="G461" i="7"/>
  <c r="F461" i="7"/>
  <c r="E461" i="7"/>
  <c r="D461" i="7"/>
  <c r="C461" i="7"/>
  <c r="B461" i="7"/>
  <c r="I460" i="7"/>
  <c r="H460" i="7"/>
  <c r="G460" i="7"/>
  <c r="F460" i="7"/>
  <c r="E460" i="7"/>
  <c r="D460" i="7"/>
  <c r="C460" i="7"/>
  <c r="B460" i="7"/>
  <c r="I459" i="7"/>
  <c r="H459" i="7"/>
  <c r="G459" i="7"/>
  <c r="F459" i="7"/>
  <c r="E459" i="7"/>
  <c r="D459" i="7"/>
  <c r="C459" i="7"/>
  <c r="B459" i="7"/>
  <c r="I458" i="7"/>
  <c r="H458" i="7"/>
  <c r="G458" i="7"/>
  <c r="F458" i="7"/>
  <c r="E458" i="7"/>
  <c r="D458" i="7"/>
  <c r="C458" i="7"/>
  <c r="B458" i="7"/>
  <c r="I456" i="7"/>
  <c r="H456" i="7"/>
  <c r="G456" i="7"/>
  <c r="F456" i="7"/>
  <c r="E456" i="7"/>
  <c r="D456" i="7"/>
  <c r="C456" i="7"/>
  <c r="B456" i="7"/>
  <c r="I454" i="7"/>
  <c r="H454" i="7"/>
  <c r="G454" i="7"/>
  <c r="F454" i="7"/>
  <c r="E454" i="7"/>
  <c r="D454" i="7"/>
  <c r="C454" i="7"/>
  <c r="B454" i="7"/>
  <c r="I450" i="7"/>
  <c r="H450" i="7"/>
  <c r="G450" i="7"/>
  <c r="F450" i="7"/>
  <c r="E450" i="7"/>
  <c r="D450" i="7"/>
  <c r="C450" i="7"/>
  <c r="B450" i="7"/>
  <c r="I449" i="7"/>
  <c r="H449" i="7"/>
  <c r="G449" i="7"/>
  <c r="F449" i="7"/>
  <c r="E449" i="7"/>
  <c r="D449" i="7"/>
  <c r="C449" i="7"/>
  <c r="B449" i="7"/>
  <c r="I448" i="7"/>
  <c r="H448" i="7"/>
  <c r="G448" i="7"/>
  <c r="F448" i="7"/>
  <c r="E448" i="7"/>
  <c r="D448" i="7"/>
  <c r="C448" i="7"/>
  <c r="B448" i="7"/>
  <c r="I447" i="7"/>
  <c r="H447" i="7"/>
  <c r="G447" i="7"/>
  <c r="F447" i="7"/>
  <c r="E447" i="7"/>
  <c r="D447" i="7"/>
  <c r="C447" i="7"/>
  <c r="B447" i="7"/>
  <c r="I445" i="7"/>
  <c r="H445" i="7"/>
  <c r="G445" i="7"/>
  <c r="F445" i="7"/>
  <c r="E445" i="7"/>
  <c r="D445" i="7"/>
  <c r="C445" i="7"/>
  <c r="B445" i="7"/>
  <c r="I443" i="7"/>
  <c r="H443" i="7"/>
  <c r="G443" i="7"/>
  <c r="F443" i="7"/>
  <c r="E443" i="7"/>
  <c r="D443" i="7"/>
  <c r="C443" i="7"/>
  <c r="B443" i="7"/>
  <c r="I439" i="7"/>
  <c r="H439" i="7"/>
  <c r="G439" i="7"/>
  <c r="F439" i="7"/>
  <c r="E439" i="7"/>
  <c r="D439" i="7"/>
  <c r="C439" i="7"/>
  <c r="B439" i="7"/>
  <c r="I438" i="7"/>
  <c r="H438" i="7"/>
  <c r="G438" i="7"/>
  <c r="F438" i="7"/>
  <c r="E438" i="7"/>
  <c r="D438" i="7"/>
  <c r="C438" i="7"/>
  <c r="B438" i="7"/>
  <c r="I437" i="7"/>
  <c r="H437" i="7"/>
  <c r="G437" i="7"/>
  <c r="F437" i="7"/>
  <c r="E437" i="7"/>
  <c r="D437" i="7"/>
  <c r="C437" i="7"/>
  <c r="B437" i="7"/>
  <c r="I436" i="7"/>
  <c r="H436" i="7"/>
  <c r="G436" i="7"/>
  <c r="F436" i="7"/>
  <c r="E436" i="7"/>
  <c r="D436" i="7"/>
  <c r="C436" i="7"/>
  <c r="B436" i="7"/>
  <c r="I434" i="7"/>
  <c r="H434" i="7"/>
  <c r="G434" i="7"/>
  <c r="F434" i="7"/>
  <c r="E434" i="7"/>
  <c r="D434" i="7"/>
  <c r="C434" i="7"/>
  <c r="B434" i="7"/>
  <c r="I432" i="7"/>
  <c r="H432" i="7"/>
  <c r="G432" i="7"/>
  <c r="F432" i="7"/>
  <c r="E432" i="7"/>
  <c r="D432" i="7"/>
  <c r="C432" i="7"/>
  <c r="B432" i="7"/>
  <c r="I428" i="7"/>
  <c r="H428" i="7"/>
  <c r="G428" i="7"/>
  <c r="F428" i="7"/>
  <c r="E428" i="7"/>
  <c r="D428" i="7"/>
  <c r="C428" i="7"/>
  <c r="B428" i="7"/>
  <c r="I427" i="7"/>
  <c r="H427" i="7"/>
  <c r="G427" i="7"/>
  <c r="F427" i="7"/>
  <c r="E427" i="7"/>
  <c r="D427" i="7"/>
  <c r="C427" i="7"/>
  <c r="B427" i="7"/>
  <c r="I426" i="7"/>
  <c r="H426" i="7"/>
  <c r="G426" i="7"/>
  <c r="F426" i="7"/>
  <c r="E426" i="7"/>
  <c r="D426" i="7"/>
  <c r="C426" i="7"/>
  <c r="B426" i="7"/>
  <c r="I425" i="7"/>
  <c r="H425" i="7"/>
  <c r="G425" i="7"/>
  <c r="F425" i="7"/>
  <c r="E425" i="7"/>
  <c r="D425" i="7"/>
  <c r="C425" i="7"/>
  <c r="B425" i="7"/>
  <c r="I423" i="7"/>
  <c r="H423" i="7"/>
  <c r="G423" i="7"/>
  <c r="F423" i="7"/>
  <c r="E423" i="7"/>
  <c r="D423" i="7"/>
  <c r="C423" i="7"/>
  <c r="B423" i="7"/>
  <c r="I421" i="7"/>
  <c r="H421" i="7"/>
  <c r="G421" i="7"/>
  <c r="F421" i="7"/>
  <c r="E421" i="7"/>
  <c r="D421" i="7"/>
  <c r="C421" i="7"/>
  <c r="B421" i="7"/>
  <c r="I417" i="7"/>
  <c r="H417" i="7"/>
  <c r="G417" i="7"/>
  <c r="F417" i="7"/>
  <c r="E417" i="7"/>
  <c r="D417" i="7"/>
  <c r="C417" i="7"/>
  <c r="B417" i="7"/>
  <c r="I416" i="7"/>
  <c r="H416" i="7"/>
  <c r="G416" i="7"/>
  <c r="F416" i="7"/>
  <c r="E416" i="7"/>
  <c r="D416" i="7"/>
  <c r="C416" i="7"/>
  <c r="B416" i="7"/>
  <c r="I415" i="7"/>
  <c r="H415" i="7"/>
  <c r="G415" i="7"/>
  <c r="F415" i="7"/>
  <c r="E415" i="7"/>
  <c r="D415" i="7"/>
  <c r="C415" i="7"/>
  <c r="B415" i="7"/>
  <c r="I414" i="7"/>
  <c r="H414" i="7"/>
  <c r="G414" i="7"/>
  <c r="F414" i="7"/>
  <c r="E414" i="7"/>
  <c r="D414" i="7"/>
  <c r="C414" i="7"/>
  <c r="B414" i="7"/>
  <c r="I412" i="7"/>
  <c r="H412" i="7"/>
  <c r="G412" i="7"/>
  <c r="F412" i="7"/>
  <c r="E412" i="7"/>
  <c r="D412" i="7"/>
  <c r="C412" i="7"/>
  <c r="B412" i="7"/>
  <c r="I410" i="7"/>
  <c r="H410" i="7"/>
  <c r="G410" i="7"/>
  <c r="F410" i="7"/>
  <c r="E410" i="7"/>
  <c r="D410" i="7"/>
  <c r="C410" i="7"/>
  <c r="B410" i="7"/>
  <c r="I406" i="7"/>
  <c r="H406" i="7"/>
  <c r="G406" i="7"/>
  <c r="F406" i="7"/>
  <c r="E406" i="7"/>
  <c r="D406" i="7"/>
  <c r="C406" i="7"/>
  <c r="B406" i="7"/>
  <c r="I405" i="7"/>
  <c r="H405" i="7"/>
  <c r="G405" i="7"/>
  <c r="F405" i="7"/>
  <c r="E405" i="7"/>
  <c r="D405" i="7"/>
  <c r="C405" i="7"/>
  <c r="B405" i="7"/>
  <c r="I404" i="7"/>
  <c r="H404" i="7"/>
  <c r="G404" i="7"/>
  <c r="F404" i="7"/>
  <c r="E404" i="7"/>
  <c r="D404" i="7"/>
  <c r="C404" i="7"/>
  <c r="B404" i="7"/>
  <c r="I403" i="7"/>
  <c r="H403" i="7"/>
  <c r="G403" i="7"/>
  <c r="F403" i="7"/>
  <c r="E403" i="7"/>
  <c r="D403" i="7"/>
  <c r="C403" i="7"/>
  <c r="B403" i="7"/>
  <c r="I401" i="7"/>
  <c r="H401" i="7"/>
  <c r="G401" i="7"/>
  <c r="F401" i="7"/>
  <c r="E401" i="7"/>
  <c r="D401" i="7"/>
  <c r="C401" i="7"/>
  <c r="B401" i="7"/>
  <c r="I399" i="7"/>
  <c r="H399" i="7"/>
  <c r="G399" i="7"/>
  <c r="F399" i="7"/>
  <c r="E399" i="7"/>
  <c r="D399" i="7"/>
  <c r="C399" i="7"/>
  <c r="B399" i="7"/>
  <c r="I395" i="7"/>
  <c r="H395" i="7"/>
  <c r="G395" i="7"/>
  <c r="F395" i="7"/>
  <c r="E395" i="7"/>
  <c r="D395" i="7"/>
  <c r="C395" i="7"/>
  <c r="B395" i="7"/>
  <c r="I394" i="7"/>
  <c r="H394" i="7"/>
  <c r="G394" i="7"/>
  <c r="F394" i="7"/>
  <c r="E394" i="7"/>
  <c r="D394" i="7"/>
  <c r="C394" i="7"/>
  <c r="B394" i="7"/>
  <c r="I393" i="7"/>
  <c r="H393" i="7"/>
  <c r="G393" i="7"/>
  <c r="F393" i="7"/>
  <c r="E393" i="7"/>
  <c r="D393" i="7"/>
  <c r="C393" i="7"/>
  <c r="B393" i="7"/>
  <c r="I392" i="7"/>
  <c r="H392" i="7"/>
  <c r="G392" i="7"/>
  <c r="F392" i="7"/>
  <c r="E392" i="7"/>
  <c r="D392" i="7"/>
  <c r="C392" i="7"/>
  <c r="B392" i="7"/>
  <c r="I390" i="7"/>
  <c r="H390" i="7"/>
  <c r="G390" i="7"/>
  <c r="F390" i="7"/>
  <c r="E390" i="7"/>
  <c r="D390" i="7"/>
  <c r="C390" i="7"/>
  <c r="B390" i="7"/>
  <c r="I388" i="7"/>
  <c r="H388" i="7"/>
  <c r="G388" i="7"/>
  <c r="F388" i="7"/>
  <c r="E388" i="7"/>
  <c r="D388" i="7"/>
  <c r="C388" i="7"/>
  <c r="B388" i="7"/>
  <c r="I384" i="7"/>
  <c r="H384" i="7"/>
  <c r="G384" i="7"/>
  <c r="F384" i="7"/>
  <c r="E384" i="7"/>
  <c r="D384" i="7"/>
  <c r="C384" i="7"/>
  <c r="B384" i="7"/>
  <c r="I383" i="7"/>
  <c r="H383" i="7"/>
  <c r="G383" i="7"/>
  <c r="F383" i="7"/>
  <c r="E383" i="7"/>
  <c r="D383" i="7"/>
  <c r="C383" i="7"/>
  <c r="B383" i="7"/>
  <c r="I382" i="7"/>
  <c r="H382" i="7"/>
  <c r="G382" i="7"/>
  <c r="F382" i="7"/>
  <c r="E382" i="7"/>
  <c r="D382" i="7"/>
  <c r="C382" i="7"/>
  <c r="B382" i="7"/>
  <c r="I381" i="7"/>
  <c r="H381" i="7"/>
  <c r="G381" i="7"/>
  <c r="F381" i="7"/>
  <c r="E381" i="7"/>
  <c r="D381" i="7"/>
  <c r="C381" i="7"/>
  <c r="B381" i="7"/>
  <c r="I379" i="7"/>
  <c r="H379" i="7"/>
  <c r="G379" i="7"/>
  <c r="F379" i="7"/>
  <c r="E379" i="7"/>
  <c r="D379" i="7"/>
  <c r="C379" i="7"/>
  <c r="B379" i="7"/>
  <c r="I377" i="7"/>
  <c r="H377" i="7"/>
  <c r="G377" i="7"/>
  <c r="F377" i="7"/>
  <c r="E377" i="7"/>
  <c r="D377" i="7"/>
  <c r="C377" i="7"/>
  <c r="B377" i="7"/>
  <c r="I373" i="7"/>
  <c r="H373" i="7"/>
  <c r="G373" i="7"/>
  <c r="F373" i="7"/>
  <c r="E373" i="7"/>
  <c r="D373" i="7"/>
  <c r="C373" i="7"/>
  <c r="B373" i="7"/>
  <c r="I372" i="7"/>
  <c r="H372" i="7"/>
  <c r="G372" i="7"/>
  <c r="F372" i="7"/>
  <c r="E372" i="7"/>
  <c r="D372" i="7"/>
  <c r="C372" i="7"/>
  <c r="B372" i="7"/>
  <c r="I371" i="7"/>
  <c r="H371" i="7"/>
  <c r="G371" i="7"/>
  <c r="F371" i="7"/>
  <c r="E371" i="7"/>
  <c r="D371" i="7"/>
  <c r="C371" i="7"/>
  <c r="B371" i="7"/>
  <c r="I370" i="7"/>
  <c r="H370" i="7"/>
  <c r="G370" i="7"/>
  <c r="F370" i="7"/>
  <c r="E370" i="7"/>
  <c r="D370" i="7"/>
  <c r="C370" i="7"/>
  <c r="B370" i="7"/>
  <c r="I368" i="7"/>
  <c r="H368" i="7"/>
  <c r="G368" i="7"/>
  <c r="F368" i="7"/>
  <c r="E368" i="7"/>
  <c r="D368" i="7"/>
  <c r="C368" i="7"/>
  <c r="B368" i="7"/>
  <c r="I366" i="7"/>
  <c r="H366" i="7"/>
  <c r="G366" i="7"/>
  <c r="F366" i="7"/>
  <c r="E366" i="7"/>
  <c r="D366" i="7"/>
  <c r="C366" i="7"/>
  <c r="B366" i="7"/>
  <c r="I362" i="7"/>
  <c r="H362" i="7"/>
  <c r="G362" i="7"/>
  <c r="F362" i="7"/>
  <c r="E362" i="7"/>
  <c r="D362" i="7"/>
  <c r="C362" i="7"/>
  <c r="B362" i="7"/>
  <c r="I361" i="7"/>
  <c r="H361" i="7"/>
  <c r="G361" i="7"/>
  <c r="F361" i="7"/>
  <c r="E361" i="7"/>
  <c r="D361" i="7"/>
  <c r="C361" i="7"/>
  <c r="B361" i="7"/>
  <c r="I360" i="7"/>
  <c r="H360" i="7"/>
  <c r="G360" i="7"/>
  <c r="F360" i="7"/>
  <c r="E360" i="7"/>
  <c r="D360" i="7"/>
  <c r="C360" i="7"/>
  <c r="B360" i="7"/>
  <c r="I359" i="7"/>
  <c r="H359" i="7"/>
  <c r="G359" i="7"/>
  <c r="F359" i="7"/>
  <c r="E359" i="7"/>
  <c r="D359" i="7"/>
  <c r="C359" i="7"/>
  <c r="B359" i="7"/>
  <c r="I357" i="7"/>
  <c r="H357" i="7"/>
  <c r="G357" i="7"/>
  <c r="F357" i="7"/>
  <c r="E357" i="7"/>
  <c r="D357" i="7"/>
  <c r="C357" i="7"/>
  <c r="B357" i="7"/>
  <c r="I355" i="7"/>
  <c r="H355" i="7"/>
  <c r="G355" i="7"/>
  <c r="F355" i="7"/>
  <c r="E355" i="7"/>
  <c r="D355" i="7"/>
  <c r="C355" i="7"/>
  <c r="B355" i="7"/>
  <c r="I351" i="7"/>
  <c r="H351" i="7"/>
  <c r="G351" i="7"/>
  <c r="F351" i="7"/>
  <c r="E351" i="7"/>
  <c r="D351" i="7"/>
  <c r="C351" i="7"/>
  <c r="B351" i="7"/>
  <c r="I350" i="7"/>
  <c r="H350" i="7"/>
  <c r="G350" i="7"/>
  <c r="F350" i="7"/>
  <c r="E350" i="7"/>
  <c r="D350" i="7"/>
  <c r="C350" i="7"/>
  <c r="B350" i="7"/>
  <c r="I349" i="7"/>
  <c r="H349" i="7"/>
  <c r="G349" i="7"/>
  <c r="F349" i="7"/>
  <c r="E349" i="7"/>
  <c r="D349" i="7"/>
  <c r="C349" i="7"/>
  <c r="B349" i="7"/>
  <c r="I348" i="7"/>
  <c r="H348" i="7"/>
  <c r="G348" i="7"/>
  <c r="F348" i="7"/>
  <c r="E348" i="7"/>
  <c r="D348" i="7"/>
  <c r="C348" i="7"/>
  <c r="B348" i="7"/>
  <c r="I346" i="7"/>
  <c r="H346" i="7"/>
  <c r="G346" i="7"/>
  <c r="F346" i="7"/>
  <c r="E346" i="7"/>
  <c r="D346" i="7"/>
  <c r="C346" i="7"/>
  <c r="B346" i="7"/>
  <c r="I344" i="7"/>
  <c r="H344" i="7"/>
  <c r="G344" i="7"/>
  <c r="F344" i="7"/>
  <c r="E344" i="7"/>
  <c r="D344" i="7"/>
  <c r="C344" i="7"/>
  <c r="B344" i="7"/>
  <c r="I340" i="7"/>
  <c r="H340" i="7"/>
  <c r="G340" i="7"/>
  <c r="F340" i="7"/>
  <c r="E340" i="7"/>
  <c r="D340" i="7"/>
  <c r="C340" i="7"/>
  <c r="B340" i="7"/>
  <c r="I339" i="7"/>
  <c r="H339" i="7"/>
  <c r="G339" i="7"/>
  <c r="F339" i="7"/>
  <c r="E339" i="7"/>
  <c r="D339" i="7"/>
  <c r="C339" i="7"/>
  <c r="B339" i="7"/>
  <c r="I338" i="7"/>
  <c r="H338" i="7"/>
  <c r="G338" i="7"/>
  <c r="F338" i="7"/>
  <c r="E338" i="7"/>
  <c r="D338" i="7"/>
  <c r="C338" i="7"/>
  <c r="B338" i="7"/>
  <c r="I337" i="7"/>
  <c r="H337" i="7"/>
  <c r="G337" i="7"/>
  <c r="F337" i="7"/>
  <c r="E337" i="7"/>
  <c r="D337" i="7"/>
  <c r="C337" i="7"/>
  <c r="B337" i="7"/>
  <c r="I335" i="7"/>
  <c r="H335" i="7"/>
  <c r="G335" i="7"/>
  <c r="F335" i="7"/>
  <c r="E335" i="7"/>
  <c r="D335" i="7"/>
  <c r="C335" i="7"/>
  <c r="B335" i="7"/>
  <c r="I333" i="7"/>
  <c r="H333" i="7"/>
  <c r="G333" i="7"/>
  <c r="F333" i="7"/>
  <c r="E333" i="7"/>
  <c r="D333" i="7"/>
  <c r="C333" i="7"/>
  <c r="B333" i="7"/>
  <c r="I329" i="7"/>
  <c r="H329" i="7"/>
  <c r="G329" i="7"/>
  <c r="F329" i="7"/>
  <c r="E329" i="7"/>
  <c r="D329" i="7"/>
  <c r="C329" i="7"/>
  <c r="B329" i="7"/>
  <c r="I328" i="7"/>
  <c r="H328" i="7"/>
  <c r="G328" i="7"/>
  <c r="F328" i="7"/>
  <c r="E328" i="7"/>
  <c r="D328" i="7"/>
  <c r="C328" i="7"/>
  <c r="B328" i="7"/>
  <c r="I327" i="7"/>
  <c r="H327" i="7"/>
  <c r="G327" i="7"/>
  <c r="F327" i="7"/>
  <c r="E327" i="7"/>
  <c r="D327" i="7"/>
  <c r="C327" i="7"/>
  <c r="B327" i="7"/>
  <c r="I326" i="7"/>
  <c r="H326" i="7"/>
  <c r="G326" i="7"/>
  <c r="F326" i="7"/>
  <c r="E326" i="7"/>
  <c r="D326" i="7"/>
  <c r="C326" i="7"/>
  <c r="B326" i="7"/>
  <c r="I324" i="7"/>
  <c r="H324" i="7"/>
  <c r="G324" i="7"/>
  <c r="F324" i="7"/>
  <c r="E324" i="7"/>
  <c r="D324" i="7"/>
  <c r="C324" i="7"/>
  <c r="B324" i="7"/>
  <c r="I322" i="7"/>
  <c r="H322" i="7"/>
  <c r="G322" i="7"/>
  <c r="F322" i="7"/>
  <c r="E322" i="7"/>
  <c r="D322" i="7"/>
  <c r="C322" i="7"/>
  <c r="B322" i="7"/>
  <c r="I318" i="7"/>
  <c r="H318" i="7"/>
  <c r="G318" i="7"/>
  <c r="F318" i="7"/>
  <c r="E318" i="7"/>
  <c r="D318" i="7"/>
  <c r="C318" i="7"/>
  <c r="B318" i="7"/>
  <c r="I317" i="7"/>
  <c r="H317" i="7"/>
  <c r="G317" i="7"/>
  <c r="F317" i="7"/>
  <c r="E317" i="7"/>
  <c r="D317" i="7"/>
  <c r="C317" i="7"/>
  <c r="B317" i="7"/>
  <c r="I316" i="7"/>
  <c r="H316" i="7"/>
  <c r="G316" i="7"/>
  <c r="F316" i="7"/>
  <c r="E316" i="7"/>
  <c r="D316" i="7"/>
  <c r="C316" i="7"/>
  <c r="B316" i="7"/>
  <c r="I315" i="7"/>
  <c r="H315" i="7"/>
  <c r="G315" i="7"/>
  <c r="F315" i="7"/>
  <c r="E315" i="7"/>
  <c r="D315" i="7"/>
  <c r="C315" i="7"/>
  <c r="B315" i="7"/>
  <c r="I313" i="7"/>
  <c r="H313" i="7"/>
  <c r="G313" i="7"/>
  <c r="F313" i="7"/>
  <c r="E313" i="7"/>
  <c r="D313" i="7"/>
  <c r="C313" i="7"/>
  <c r="B313" i="7"/>
  <c r="I311" i="7"/>
  <c r="H311" i="7"/>
  <c r="G311" i="7"/>
  <c r="F311" i="7"/>
  <c r="E311" i="7"/>
  <c r="D311" i="7"/>
  <c r="C311" i="7"/>
  <c r="B311" i="7"/>
  <c r="I307" i="7"/>
  <c r="H307" i="7"/>
  <c r="G307" i="7"/>
  <c r="F307" i="7"/>
  <c r="E307" i="7"/>
  <c r="D307" i="7"/>
  <c r="C307" i="7"/>
  <c r="B307" i="7"/>
  <c r="I306" i="7"/>
  <c r="H306" i="7"/>
  <c r="G306" i="7"/>
  <c r="F306" i="7"/>
  <c r="E306" i="7"/>
  <c r="D306" i="7"/>
  <c r="C306" i="7"/>
  <c r="B306" i="7"/>
  <c r="I305" i="7"/>
  <c r="H305" i="7"/>
  <c r="G305" i="7"/>
  <c r="F305" i="7"/>
  <c r="E305" i="7"/>
  <c r="D305" i="7"/>
  <c r="C305" i="7"/>
  <c r="B305" i="7"/>
  <c r="I304" i="7"/>
  <c r="H304" i="7"/>
  <c r="G304" i="7"/>
  <c r="F304" i="7"/>
  <c r="E304" i="7"/>
  <c r="D304" i="7"/>
  <c r="C304" i="7"/>
  <c r="B304" i="7"/>
  <c r="I302" i="7"/>
  <c r="H302" i="7"/>
  <c r="G302" i="7"/>
  <c r="F302" i="7"/>
  <c r="E302" i="7"/>
  <c r="D302" i="7"/>
  <c r="C302" i="7"/>
  <c r="B302" i="7"/>
  <c r="I300" i="7"/>
  <c r="H300" i="7"/>
  <c r="G300" i="7"/>
  <c r="F300" i="7"/>
  <c r="E300" i="7"/>
  <c r="D300" i="7"/>
  <c r="C300" i="7"/>
  <c r="B300" i="7"/>
  <c r="I296" i="7"/>
  <c r="H296" i="7"/>
  <c r="G296" i="7"/>
  <c r="F296" i="7"/>
  <c r="E296" i="7"/>
  <c r="D296" i="7"/>
  <c r="C296" i="7"/>
  <c r="B296" i="7"/>
  <c r="I295" i="7"/>
  <c r="H295" i="7"/>
  <c r="G295" i="7"/>
  <c r="F295" i="7"/>
  <c r="E295" i="7"/>
  <c r="D295" i="7"/>
  <c r="C295" i="7"/>
  <c r="B295" i="7"/>
  <c r="I294" i="7"/>
  <c r="H294" i="7"/>
  <c r="G294" i="7"/>
  <c r="F294" i="7"/>
  <c r="E294" i="7"/>
  <c r="D294" i="7"/>
  <c r="C294" i="7"/>
  <c r="B294" i="7"/>
  <c r="I293" i="7"/>
  <c r="H293" i="7"/>
  <c r="G293" i="7"/>
  <c r="F293" i="7"/>
  <c r="E293" i="7"/>
  <c r="D293" i="7"/>
  <c r="C293" i="7"/>
  <c r="B293" i="7"/>
  <c r="I291" i="7"/>
  <c r="H291" i="7"/>
  <c r="G291" i="7"/>
  <c r="F291" i="7"/>
  <c r="E291" i="7"/>
  <c r="D291" i="7"/>
  <c r="C291" i="7"/>
  <c r="B291" i="7"/>
  <c r="I289" i="7"/>
  <c r="H289" i="7"/>
  <c r="G289" i="7"/>
  <c r="F289" i="7"/>
  <c r="E289" i="7"/>
  <c r="D289" i="7"/>
  <c r="C289" i="7"/>
  <c r="B289" i="7"/>
  <c r="I285" i="7"/>
  <c r="H285" i="7"/>
  <c r="G285" i="7"/>
  <c r="F285" i="7"/>
  <c r="E285" i="7"/>
  <c r="D285" i="7"/>
  <c r="C285" i="7"/>
  <c r="B285" i="7"/>
  <c r="I284" i="7"/>
  <c r="H284" i="7"/>
  <c r="G284" i="7"/>
  <c r="F284" i="7"/>
  <c r="E284" i="7"/>
  <c r="D284" i="7"/>
  <c r="C284" i="7"/>
  <c r="B284" i="7"/>
  <c r="I283" i="7"/>
  <c r="H283" i="7"/>
  <c r="G283" i="7"/>
  <c r="F283" i="7"/>
  <c r="E283" i="7"/>
  <c r="D283" i="7"/>
  <c r="C283" i="7"/>
  <c r="B283" i="7"/>
  <c r="I282" i="7"/>
  <c r="H282" i="7"/>
  <c r="G282" i="7"/>
  <c r="F282" i="7"/>
  <c r="E282" i="7"/>
  <c r="D282" i="7"/>
  <c r="C282" i="7"/>
  <c r="B282" i="7"/>
  <c r="I280" i="7"/>
  <c r="H280" i="7"/>
  <c r="G280" i="7"/>
  <c r="F280" i="7"/>
  <c r="E280" i="7"/>
  <c r="D280" i="7"/>
  <c r="C280" i="7"/>
  <c r="B280" i="7"/>
  <c r="I278" i="7"/>
  <c r="H278" i="7"/>
  <c r="G278" i="7"/>
  <c r="F278" i="7"/>
  <c r="E278" i="7"/>
  <c r="D278" i="7"/>
  <c r="C278" i="7"/>
  <c r="B278" i="7"/>
  <c r="I274" i="7"/>
  <c r="H274" i="7"/>
  <c r="G274" i="7"/>
  <c r="F274" i="7"/>
  <c r="E274" i="7"/>
  <c r="D274" i="7"/>
  <c r="C274" i="7"/>
  <c r="B274" i="7"/>
  <c r="I273" i="7"/>
  <c r="H273" i="7"/>
  <c r="G273" i="7"/>
  <c r="F273" i="7"/>
  <c r="E273" i="7"/>
  <c r="D273" i="7"/>
  <c r="C273" i="7"/>
  <c r="B273" i="7"/>
  <c r="I272" i="7"/>
  <c r="H272" i="7"/>
  <c r="G272" i="7"/>
  <c r="F272" i="7"/>
  <c r="E272" i="7"/>
  <c r="D272" i="7"/>
  <c r="C272" i="7"/>
  <c r="B272" i="7"/>
  <c r="I271" i="7"/>
  <c r="H271" i="7"/>
  <c r="G271" i="7"/>
  <c r="F271" i="7"/>
  <c r="E271" i="7"/>
  <c r="D271" i="7"/>
  <c r="C271" i="7"/>
  <c r="B271" i="7"/>
  <c r="I269" i="7"/>
  <c r="H269" i="7"/>
  <c r="G269" i="7"/>
  <c r="F269" i="7"/>
  <c r="E269" i="7"/>
  <c r="D269" i="7"/>
  <c r="C269" i="7"/>
  <c r="B269" i="7"/>
  <c r="I267" i="7"/>
  <c r="H267" i="7"/>
  <c r="G267" i="7"/>
  <c r="F267" i="7"/>
  <c r="E267" i="7"/>
  <c r="D267" i="7"/>
  <c r="C267" i="7"/>
  <c r="B267" i="7"/>
  <c r="I263" i="7"/>
  <c r="H263" i="7"/>
  <c r="G263" i="7"/>
  <c r="F263" i="7"/>
  <c r="E263" i="7"/>
  <c r="D263" i="7"/>
  <c r="C263" i="7"/>
  <c r="B263" i="7"/>
  <c r="I262" i="7"/>
  <c r="H262" i="7"/>
  <c r="G262" i="7"/>
  <c r="F262" i="7"/>
  <c r="E262" i="7"/>
  <c r="D262" i="7"/>
  <c r="C262" i="7"/>
  <c r="B262" i="7"/>
  <c r="I261" i="7"/>
  <c r="H261" i="7"/>
  <c r="G261" i="7"/>
  <c r="F261" i="7"/>
  <c r="E261" i="7"/>
  <c r="D261" i="7"/>
  <c r="C261" i="7"/>
  <c r="B261" i="7"/>
  <c r="I260" i="7"/>
  <c r="H260" i="7"/>
  <c r="G260" i="7"/>
  <c r="F260" i="7"/>
  <c r="E260" i="7"/>
  <c r="D260" i="7"/>
  <c r="C260" i="7"/>
  <c r="B260" i="7"/>
  <c r="I258" i="7"/>
  <c r="H258" i="7"/>
  <c r="G258" i="7"/>
  <c r="F258" i="7"/>
  <c r="E258" i="7"/>
  <c r="D258" i="7"/>
  <c r="C258" i="7"/>
  <c r="B258" i="7"/>
  <c r="I256" i="7"/>
  <c r="H256" i="7"/>
  <c r="G256" i="7"/>
  <c r="F256" i="7"/>
  <c r="E256" i="7"/>
  <c r="D256" i="7"/>
  <c r="C256" i="7"/>
  <c r="B256" i="7"/>
  <c r="I250" i="7"/>
  <c r="H250" i="7"/>
  <c r="G250" i="7"/>
  <c r="F250" i="7"/>
  <c r="E250" i="7"/>
  <c r="D250" i="7"/>
  <c r="C250" i="7"/>
  <c r="B250" i="7"/>
  <c r="I249" i="7"/>
  <c r="H249" i="7"/>
  <c r="G249" i="7"/>
  <c r="F249" i="7"/>
  <c r="E249" i="7"/>
  <c r="D249" i="7"/>
  <c r="C249" i="7"/>
  <c r="B249" i="7"/>
  <c r="I248" i="7"/>
  <c r="H248" i="7"/>
  <c r="G248" i="7"/>
  <c r="F248" i="7"/>
  <c r="E248" i="7"/>
  <c r="D248" i="7"/>
  <c r="C248" i="7"/>
  <c r="B248" i="7"/>
  <c r="I247" i="7"/>
  <c r="H247" i="7"/>
  <c r="G247" i="7"/>
  <c r="F247" i="7"/>
  <c r="E247" i="7"/>
  <c r="D247" i="7"/>
  <c r="C247" i="7"/>
  <c r="B247" i="7"/>
  <c r="I245" i="7"/>
  <c r="H245" i="7"/>
  <c r="G245" i="7"/>
  <c r="F245" i="7"/>
  <c r="E245" i="7"/>
  <c r="D245" i="7"/>
  <c r="C245" i="7"/>
  <c r="B245" i="7"/>
  <c r="I243" i="7"/>
  <c r="H243" i="7"/>
  <c r="G243" i="7"/>
  <c r="F243" i="7"/>
  <c r="E243" i="7"/>
  <c r="D243" i="7"/>
  <c r="C243" i="7"/>
  <c r="B243" i="7"/>
  <c r="I238" i="7"/>
  <c r="H238" i="7"/>
  <c r="G238" i="7"/>
  <c r="F238" i="7"/>
  <c r="E238" i="7"/>
  <c r="D238" i="7"/>
  <c r="C238" i="7"/>
  <c r="B238" i="7"/>
  <c r="I237" i="7"/>
  <c r="H237" i="7"/>
  <c r="G237" i="7"/>
  <c r="F237" i="7"/>
  <c r="E237" i="7"/>
  <c r="D237" i="7"/>
  <c r="C237" i="7"/>
  <c r="B237" i="7"/>
  <c r="I236" i="7"/>
  <c r="H236" i="7"/>
  <c r="G236" i="7"/>
  <c r="F236" i="7"/>
  <c r="E236" i="7"/>
  <c r="D236" i="7"/>
  <c r="C236" i="7"/>
  <c r="B236" i="7"/>
  <c r="I235" i="7"/>
  <c r="H235" i="7"/>
  <c r="G235" i="7"/>
  <c r="F235" i="7"/>
  <c r="E235" i="7"/>
  <c r="D235" i="7"/>
  <c r="C235" i="7"/>
  <c r="B235" i="7"/>
  <c r="I233" i="7"/>
  <c r="H233" i="7"/>
  <c r="G233" i="7"/>
  <c r="F233" i="7"/>
  <c r="E233" i="7"/>
  <c r="D233" i="7"/>
  <c r="C233" i="7"/>
  <c r="B233" i="7"/>
  <c r="I231" i="7"/>
  <c r="H231" i="7"/>
  <c r="G231" i="7"/>
  <c r="F231" i="7"/>
  <c r="E231" i="7"/>
  <c r="D231" i="7"/>
  <c r="C231" i="7"/>
  <c r="B231" i="7"/>
  <c r="I226" i="7"/>
  <c r="H226" i="7"/>
  <c r="G226" i="7"/>
  <c r="F226" i="7"/>
  <c r="E226" i="7"/>
  <c r="D226" i="7"/>
  <c r="C226" i="7"/>
  <c r="B226" i="7"/>
  <c r="I225" i="7"/>
  <c r="H225" i="7"/>
  <c r="G225" i="7"/>
  <c r="F225" i="7"/>
  <c r="E225" i="7"/>
  <c r="D225" i="7"/>
  <c r="C225" i="7"/>
  <c r="B225" i="7"/>
  <c r="I224" i="7"/>
  <c r="H224" i="7"/>
  <c r="G224" i="7"/>
  <c r="F224" i="7"/>
  <c r="E224" i="7"/>
  <c r="D224" i="7"/>
  <c r="C224" i="7"/>
  <c r="B224" i="7"/>
  <c r="I223" i="7"/>
  <c r="H223" i="7"/>
  <c r="G223" i="7"/>
  <c r="F223" i="7"/>
  <c r="E223" i="7"/>
  <c r="D223" i="7"/>
  <c r="C223" i="7"/>
  <c r="B223" i="7"/>
  <c r="I221" i="7"/>
  <c r="H221" i="7"/>
  <c r="G221" i="7"/>
  <c r="F221" i="7"/>
  <c r="E221" i="7"/>
  <c r="D221" i="7"/>
  <c r="C221" i="7"/>
  <c r="B221" i="7"/>
  <c r="I219" i="7"/>
  <c r="H219" i="7"/>
  <c r="G219" i="7"/>
  <c r="F219" i="7"/>
  <c r="E219" i="7"/>
  <c r="D219" i="7"/>
  <c r="C219" i="7"/>
  <c r="B219" i="7"/>
  <c r="I214" i="7"/>
  <c r="H214" i="7"/>
  <c r="G214" i="7"/>
  <c r="F214" i="7"/>
  <c r="E214" i="7"/>
  <c r="D214" i="7"/>
  <c r="C214" i="7"/>
  <c r="B214" i="7"/>
  <c r="I213" i="7"/>
  <c r="H213" i="7"/>
  <c r="G213" i="7"/>
  <c r="F213" i="7"/>
  <c r="E213" i="7"/>
  <c r="D213" i="7"/>
  <c r="C213" i="7"/>
  <c r="B213" i="7"/>
  <c r="I212" i="7"/>
  <c r="H212" i="7"/>
  <c r="G212" i="7"/>
  <c r="F212" i="7"/>
  <c r="E212" i="7"/>
  <c r="D212" i="7"/>
  <c r="C212" i="7"/>
  <c r="B212" i="7"/>
  <c r="I211" i="7"/>
  <c r="H211" i="7"/>
  <c r="G211" i="7"/>
  <c r="F211" i="7"/>
  <c r="E211" i="7"/>
  <c r="D211" i="7"/>
  <c r="C211" i="7"/>
  <c r="B211" i="7"/>
  <c r="I209" i="7"/>
  <c r="H209" i="7"/>
  <c r="G209" i="7"/>
  <c r="F209" i="7"/>
  <c r="E209" i="7"/>
  <c r="D209" i="7"/>
  <c r="C209" i="7"/>
  <c r="B209" i="7"/>
  <c r="I207" i="7"/>
  <c r="H207" i="7"/>
  <c r="G207" i="7"/>
  <c r="F207" i="7"/>
  <c r="E207" i="7"/>
  <c r="D207" i="7"/>
  <c r="C207" i="7"/>
  <c r="B207" i="7"/>
  <c r="I201" i="7"/>
  <c r="H201" i="7"/>
  <c r="G201" i="7"/>
  <c r="F201" i="7"/>
  <c r="E201" i="7"/>
  <c r="D201" i="7"/>
  <c r="C201" i="7"/>
  <c r="B201" i="7"/>
  <c r="I200" i="7"/>
  <c r="H200" i="7"/>
  <c r="G200" i="7"/>
  <c r="F200" i="7"/>
  <c r="E200" i="7"/>
  <c r="D200" i="7"/>
  <c r="C200" i="7"/>
  <c r="B200" i="7"/>
  <c r="I199" i="7"/>
  <c r="H199" i="7"/>
  <c r="G199" i="7"/>
  <c r="F199" i="7"/>
  <c r="E199" i="7"/>
  <c r="D199" i="7"/>
  <c r="C199" i="7"/>
  <c r="B199" i="7"/>
  <c r="I198" i="7"/>
  <c r="H198" i="7"/>
  <c r="G198" i="7"/>
  <c r="F198" i="7"/>
  <c r="E198" i="7"/>
  <c r="D198" i="7"/>
  <c r="C198" i="7"/>
  <c r="B198" i="7"/>
  <c r="I196" i="7"/>
  <c r="H196" i="7"/>
  <c r="G196" i="7"/>
  <c r="F196" i="7"/>
  <c r="E196" i="7"/>
  <c r="D196" i="7"/>
  <c r="C196" i="7"/>
  <c r="B196" i="7"/>
  <c r="I194" i="7"/>
  <c r="H194" i="7"/>
  <c r="G194" i="7"/>
  <c r="F194" i="7"/>
  <c r="E194" i="7"/>
  <c r="D194" i="7"/>
  <c r="C194" i="7"/>
  <c r="B194" i="7"/>
  <c r="I189" i="7"/>
  <c r="H189" i="7"/>
  <c r="G189" i="7"/>
  <c r="F189" i="7"/>
  <c r="E189" i="7"/>
  <c r="D189" i="7"/>
  <c r="C189" i="7"/>
  <c r="B189" i="7"/>
  <c r="I188" i="7"/>
  <c r="H188" i="7"/>
  <c r="G188" i="7"/>
  <c r="F188" i="7"/>
  <c r="E188" i="7"/>
  <c r="D188" i="7"/>
  <c r="C188" i="7"/>
  <c r="B188" i="7"/>
  <c r="I187" i="7"/>
  <c r="H187" i="7"/>
  <c r="G187" i="7"/>
  <c r="F187" i="7"/>
  <c r="E187" i="7"/>
  <c r="D187" i="7"/>
  <c r="C187" i="7"/>
  <c r="B187" i="7"/>
  <c r="I186" i="7"/>
  <c r="H186" i="7"/>
  <c r="G186" i="7"/>
  <c r="F186" i="7"/>
  <c r="E186" i="7"/>
  <c r="D186" i="7"/>
  <c r="C186" i="7"/>
  <c r="B186" i="7"/>
  <c r="I184" i="7"/>
  <c r="H184" i="7"/>
  <c r="G184" i="7"/>
  <c r="F184" i="7"/>
  <c r="E184" i="7"/>
  <c r="D184" i="7"/>
  <c r="C184" i="7"/>
  <c r="B184" i="7"/>
  <c r="I182" i="7"/>
  <c r="H182" i="7"/>
  <c r="G182" i="7"/>
  <c r="F182" i="7"/>
  <c r="E182" i="7"/>
  <c r="D182" i="7"/>
  <c r="C182" i="7"/>
  <c r="B182" i="7"/>
  <c r="I177" i="7"/>
  <c r="H177" i="7"/>
  <c r="G177" i="7"/>
  <c r="F177" i="7"/>
  <c r="E177" i="7"/>
  <c r="D177" i="7"/>
  <c r="C177" i="7"/>
  <c r="B177" i="7"/>
  <c r="I176" i="7"/>
  <c r="H176" i="7"/>
  <c r="G176" i="7"/>
  <c r="F176" i="7"/>
  <c r="E176" i="7"/>
  <c r="D176" i="7"/>
  <c r="C176" i="7"/>
  <c r="B176" i="7"/>
  <c r="I175" i="7"/>
  <c r="H175" i="7"/>
  <c r="G175" i="7"/>
  <c r="F175" i="7"/>
  <c r="E175" i="7"/>
  <c r="D175" i="7"/>
  <c r="C175" i="7"/>
  <c r="B175" i="7"/>
  <c r="I174" i="7"/>
  <c r="H174" i="7"/>
  <c r="G174" i="7"/>
  <c r="F174" i="7"/>
  <c r="E174" i="7"/>
  <c r="D174" i="7"/>
  <c r="C174" i="7"/>
  <c r="B174" i="7"/>
  <c r="I172" i="7"/>
  <c r="H172" i="7"/>
  <c r="G172" i="7"/>
  <c r="F172" i="7"/>
  <c r="E172" i="7"/>
  <c r="D172" i="7"/>
  <c r="C172" i="7"/>
  <c r="B172" i="7"/>
  <c r="I170" i="7"/>
  <c r="H170" i="7"/>
  <c r="G170" i="7"/>
  <c r="F170" i="7"/>
  <c r="E170" i="7"/>
  <c r="D170" i="7"/>
  <c r="C170" i="7"/>
  <c r="B170" i="7"/>
  <c r="I165" i="7"/>
  <c r="H165" i="7"/>
  <c r="G165" i="7"/>
  <c r="F165" i="7"/>
  <c r="E165" i="7"/>
  <c r="D165" i="7"/>
  <c r="C165" i="7"/>
  <c r="B165" i="7"/>
  <c r="I164" i="7"/>
  <c r="H164" i="7"/>
  <c r="G164" i="7"/>
  <c r="F164" i="7"/>
  <c r="E164" i="7"/>
  <c r="D164" i="7"/>
  <c r="C164" i="7"/>
  <c r="B164" i="7"/>
  <c r="I163" i="7"/>
  <c r="H163" i="7"/>
  <c r="G163" i="7"/>
  <c r="F163" i="7"/>
  <c r="E163" i="7"/>
  <c r="D163" i="7"/>
  <c r="C163" i="7"/>
  <c r="B163" i="7"/>
  <c r="I162" i="7"/>
  <c r="H162" i="7"/>
  <c r="G162" i="7"/>
  <c r="F162" i="7"/>
  <c r="E162" i="7"/>
  <c r="D162" i="7"/>
  <c r="C162" i="7"/>
  <c r="B162" i="7"/>
  <c r="I160" i="7"/>
  <c r="H160" i="7"/>
  <c r="G160" i="7"/>
  <c r="F160" i="7"/>
  <c r="E160" i="7"/>
  <c r="D160" i="7"/>
  <c r="C160" i="7"/>
  <c r="B160" i="7"/>
  <c r="I158" i="7"/>
  <c r="H158" i="7"/>
  <c r="G158" i="7"/>
  <c r="F158" i="7"/>
  <c r="E158" i="7"/>
  <c r="D158" i="7"/>
  <c r="C158" i="7"/>
  <c r="B158" i="7"/>
  <c r="I153" i="7"/>
  <c r="H153" i="7"/>
  <c r="G153" i="7"/>
  <c r="F153" i="7"/>
  <c r="E153" i="7"/>
  <c r="D153" i="7"/>
  <c r="C153" i="7"/>
  <c r="B153" i="7"/>
  <c r="I152" i="7"/>
  <c r="H152" i="7"/>
  <c r="G152" i="7"/>
  <c r="F152" i="7"/>
  <c r="E152" i="7"/>
  <c r="D152" i="7"/>
  <c r="C152" i="7"/>
  <c r="B152" i="7"/>
  <c r="I151" i="7"/>
  <c r="H151" i="7"/>
  <c r="G151" i="7"/>
  <c r="F151" i="7"/>
  <c r="E151" i="7"/>
  <c r="D151" i="7"/>
  <c r="C151" i="7"/>
  <c r="B151" i="7"/>
  <c r="I150" i="7"/>
  <c r="H150" i="7"/>
  <c r="G150" i="7"/>
  <c r="F150" i="7"/>
  <c r="E150" i="7"/>
  <c r="D150" i="7"/>
  <c r="C150" i="7"/>
  <c r="B150" i="7"/>
  <c r="I148" i="7"/>
  <c r="H148" i="7"/>
  <c r="G148" i="7"/>
  <c r="F148" i="7"/>
  <c r="E148" i="7"/>
  <c r="D148" i="7"/>
  <c r="C148" i="7"/>
  <c r="B148" i="7"/>
  <c r="I146" i="7"/>
  <c r="H146" i="7"/>
  <c r="G146" i="7"/>
  <c r="F146" i="7"/>
  <c r="E146" i="7"/>
  <c r="D146" i="7"/>
  <c r="C146" i="7"/>
  <c r="B146" i="7"/>
  <c r="I141" i="7"/>
  <c r="H141" i="7"/>
  <c r="G141" i="7"/>
  <c r="F141" i="7"/>
  <c r="E141" i="7"/>
  <c r="D141" i="7"/>
  <c r="C141" i="7"/>
  <c r="B141" i="7"/>
  <c r="I140" i="7"/>
  <c r="H140" i="7"/>
  <c r="G140" i="7"/>
  <c r="F140" i="7"/>
  <c r="E140" i="7"/>
  <c r="D140" i="7"/>
  <c r="C140" i="7"/>
  <c r="B140" i="7"/>
  <c r="I139" i="7"/>
  <c r="H139" i="7"/>
  <c r="G139" i="7"/>
  <c r="F139" i="7"/>
  <c r="E139" i="7"/>
  <c r="D139" i="7"/>
  <c r="C139" i="7"/>
  <c r="B139" i="7"/>
  <c r="I138" i="7"/>
  <c r="H138" i="7"/>
  <c r="G138" i="7"/>
  <c r="F138" i="7"/>
  <c r="E138" i="7"/>
  <c r="D138" i="7"/>
  <c r="C138" i="7"/>
  <c r="B138" i="7"/>
  <c r="I136" i="7"/>
  <c r="H136" i="7"/>
  <c r="G136" i="7"/>
  <c r="F136" i="7"/>
  <c r="E136" i="7"/>
  <c r="D136" i="7"/>
  <c r="C136" i="7"/>
  <c r="B136" i="7"/>
  <c r="I134" i="7"/>
  <c r="H134" i="7"/>
  <c r="G134" i="7"/>
  <c r="F134" i="7"/>
  <c r="E134" i="7"/>
  <c r="D134" i="7"/>
  <c r="C134" i="7"/>
  <c r="B134" i="7"/>
  <c r="I129" i="7"/>
  <c r="H129" i="7"/>
  <c r="G129" i="7"/>
  <c r="F129" i="7"/>
  <c r="E129" i="7"/>
  <c r="D129" i="7"/>
  <c r="C129" i="7"/>
  <c r="B129" i="7"/>
  <c r="I128" i="7"/>
  <c r="H128" i="7"/>
  <c r="G128" i="7"/>
  <c r="F128" i="7"/>
  <c r="E128" i="7"/>
  <c r="D128" i="7"/>
  <c r="C128" i="7"/>
  <c r="B128" i="7"/>
  <c r="I127" i="7"/>
  <c r="H127" i="7"/>
  <c r="G127" i="7"/>
  <c r="F127" i="7"/>
  <c r="E127" i="7"/>
  <c r="D127" i="7"/>
  <c r="C127" i="7"/>
  <c r="B127" i="7"/>
  <c r="I126" i="7"/>
  <c r="H126" i="7"/>
  <c r="G126" i="7"/>
  <c r="F126" i="7"/>
  <c r="E126" i="7"/>
  <c r="D126" i="7"/>
  <c r="C126" i="7"/>
  <c r="B126" i="7"/>
  <c r="I124" i="7"/>
  <c r="H124" i="7"/>
  <c r="G124" i="7"/>
  <c r="F124" i="7"/>
  <c r="E124" i="7"/>
  <c r="D124" i="7"/>
  <c r="C124" i="7"/>
  <c r="B124" i="7"/>
  <c r="I122" i="7"/>
  <c r="H122" i="7"/>
  <c r="G122" i="7"/>
  <c r="F122" i="7"/>
  <c r="E122" i="7"/>
  <c r="D122" i="7"/>
  <c r="C122" i="7"/>
  <c r="B122" i="7"/>
  <c r="I117" i="7"/>
  <c r="H117" i="7"/>
  <c r="G117" i="7"/>
  <c r="F117" i="7"/>
  <c r="E117" i="7"/>
  <c r="D117" i="7"/>
  <c r="C117" i="7"/>
  <c r="B117" i="7"/>
  <c r="I116" i="7"/>
  <c r="H116" i="7"/>
  <c r="G116" i="7"/>
  <c r="F116" i="7"/>
  <c r="E116" i="7"/>
  <c r="D116" i="7"/>
  <c r="C116" i="7"/>
  <c r="B116" i="7"/>
  <c r="I115" i="7"/>
  <c r="H115" i="7"/>
  <c r="G115" i="7"/>
  <c r="F115" i="7"/>
  <c r="E115" i="7"/>
  <c r="D115" i="7"/>
  <c r="C115" i="7"/>
  <c r="B115" i="7"/>
  <c r="I114" i="7"/>
  <c r="H114" i="7"/>
  <c r="G114" i="7"/>
  <c r="F114" i="7"/>
  <c r="E114" i="7"/>
  <c r="D114" i="7"/>
  <c r="C114" i="7"/>
  <c r="B114" i="7"/>
  <c r="I112" i="7"/>
  <c r="H112" i="7"/>
  <c r="G112" i="7"/>
  <c r="F112" i="7"/>
  <c r="E112" i="7"/>
  <c r="D112" i="7"/>
  <c r="C112" i="7"/>
  <c r="B112" i="7"/>
  <c r="I110" i="7"/>
  <c r="H110" i="7"/>
  <c r="G110" i="7"/>
  <c r="F110" i="7"/>
  <c r="E110" i="7"/>
  <c r="D110" i="7"/>
  <c r="C110" i="7"/>
  <c r="B110" i="7"/>
  <c r="I105" i="7"/>
  <c r="H105" i="7"/>
  <c r="G105" i="7"/>
  <c r="F105" i="7"/>
  <c r="E105" i="7"/>
  <c r="D105" i="7"/>
  <c r="C105" i="7"/>
  <c r="B105" i="7"/>
  <c r="I104" i="7"/>
  <c r="H104" i="7"/>
  <c r="G104" i="7"/>
  <c r="F104" i="7"/>
  <c r="E104" i="7"/>
  <c r="D104" i="7"/>
  <c r="C104" i="7"/>
  <c r="B104" i="7"/>
  <c r="I103" i="7"/>
  <c r="H103" i="7"/>
  <c r="G103" i="7"/>
  <c r="F103" i="7"/>
  <c r="E103" i="7"/>
  <c r="D103" i="7"/>
  <c r="C103" i="7"/>
  <c r="B103" i="7"/>
  <c r="I102" i="7"/>
  <c r="H102" i="7"/>
  <c r="G102" i="7"/>
  <c r="F102" i="7"/>
  <c r="E102" i="7"/>
  <c r="D102" i="7"/>
  <c r="C102" i="7"/>
  <c r="B102" i="7"/>
  <c r="I100" i="7"/>
  <c r="H100" i="7"/>
  <c r="G100" i="7"/>
  <c r="F100" i="7"/>
  <c r="E100" i="7"/>
  <c r="D100" i="7"/>
  <c r="C100" i="7"/>
  <c r="B100" i="7"/>
  <c r="I98" i="7"/>
  <c r="H98" i="7"/>
  <c r="G98" i="7"/>
  <c r="F98" i="7"/>
  <c r="E98" i="7"/>
  <c r="D98" i="7"/>
  <c r="C98" i="7"/>
  <c r="B98" i="7"/>
  <c r="I93" i="7"/>
  <c r="H93" i="7"/>
  <c r="G93" i="7"/>
  <c r="F93" i="7"/>
  <c r="E93" i="7"/>
  <c r="D93" i="7"/>
  <c r="C93" i="7"/>
  <c r="B93" i="7"/>
  <c r="I92" i="7"/>
  <c r="H92" i="7"/>
  <c r="G92" i="7"/>
  <c r="F92" i="7"/>
  <c r="E92" i="7"/>
  <c r="D92" i="7"/>
  <c r="C92" i="7"/>
  <c r="B92" i="7"/>
  <c r="I91" i="7"/>
  <c r="H91" i="7"/>
  <c r="G91" i="7"/>
  <c r="F91" i="7"/>
  <c r="E91" i="7"/>
  <c r="D91" i="7"/>
  <c r="C91" i="7"/>
  <c r="B91" i="7"/>
  <c r="I90" i="7"/>
  <c r="H90" i="7"/>
  <c r="G90" i="7"/>
  <c r="F90" i="7"/>
  <c r="E90" i="7"/>
  <c r="D90" i="7"/>
  <c r="C90" i="7"/>
  <c r="B90" i="7"/>
  <c r="I88" i="7"/>
  <c r="H88" i="7"/>
  <c r="G88" i="7"/>
  <c r="F88" i="7"/>
  <c r="E88" i="7"/>
  <c r="D88" i="7"/>
  <c r="C88" i="7"/>
  <c r="B88" i="7"/>
  <c r="I86" i="7"/>
  <c r="H86" i="7"/>
  <c r="G86" i="7"/>
  <c r="F86" i="7"/>
  <c r="E86" i="7"/>
  <c r="D86" i="7"/>
  <c r="C86" i="7"/>
  <c r="B86" i="7"/>
  <c r="I80" i="7"/>
  <c r="H80" i="7"/>
  <c r="G80" i="7"/>
  <c r="F80" i="7"/>
  <c r="E80" i="7"/>
  <c r="D80" i="7"/>
  <c r="C80" i="7"/>
  <c r="B80" i="7"/>
  <c r="I79" i="7"/>
  <c r="H79" i="7"/>
  <c r="G79" i="7"/>
  <c r="F79" i="7"/>
  <c r="E79" i="7"/>
  <c r="D79" i="7"/>
  <c r="C79" i="7"/>
  <c r="B79" i="7"/>
  <c r="I78" i="7"/>
  <c r="H78" i="7"/>
  <c r="G78" i="7"/>
  <c r="F78" i="7"/>
  <c r="E78" i="7"/>
  <c r="D78" i="7"/>
  <c r="C78" i="7"/>
  <c r="B78" i="7"/>
  <c r="I77" i="7"/>
  <c r="H77" i="7"/>
  <c r="G77" i="7"/>
  <c r="F77" i="7"/>
  <c r="E77" i="7"/>
  <c r="D77" i="7"/>
  <c r="C77" i="7"/>
  <c r="B77" i="7"/>
  <c r="I75" i="7"/>
  <c r="H75" i="7"/>
  <c r="G75" i="7"/>
  <c r="F75" i="7"/>
  <c r="E75" i="7"/>
  <c r="D75" i="7"/>
  <c r="C75" i="7"/>
  <c r="B75" i="7"/>
  <c r="I73" i="7"/>
  <c r="H73" i="7"/>
  <c r="G73" i="7"/>
  <c r="F73" i="7"/>
  <c r="E73" i="7"/>
  <c r="D73" i="7"/>
  <c r="C73" i="7"/>
  <c r="B73" i="7"/>
  <c r="I68" i="7"/>
  <c r="H68" i="7"/>
  <c r="G68" i="7"/>
  <c r="F68" i="7"/>
  <c r="E68" i="7"/>
  <c r="D68" i="7"/>
  <c r="C68" i="7"/>
  <c r="B68" i="7"/>
  <c r="I67" i="7"/>
  <c r="H67" i="7"/>
  <c r="G67" i="7"/>
  <c r="F67" i="7"/>
  <c r="E67" i="7"/>
  <c r="D67" i="7"/>
  <c r="C67" i="7"/>
  <c r="B67" i="7"/>
  <c r="I66" i="7"/>
  <c r="H66" i="7"/>
  <c r="G66" i="7"/>
  <c r="F66" i="7"/>
  <c r="E66" i="7"/>
  <c r="D66" i="7"/>
  <c r="C66" i="7"/>
  <c r="B66" i="7"/>
  <c r="I65" i="7"/>
  <c r="H65" i="7"/>
  <c r="G65" i="7"/>
  <c r="F65" i="7"/>
  <c r="E65" i="7"/>
  <c r="D65" i="7"/>
  <c r="C65" i="7"/>
  <c r="B65" i="7"/>
  <c r="I63" i="7"/>
  <c r="H63" i="7"/>
  <c r="G63" i="7"/>
  <c r="F63" i="7"/>
  <c r="E63" i="7"/>
  <c r="D63" i="7"/>
  <c r="C63" i="7"/>
  <c r="B63" i="7"/>
  <c r="I61" i="7"/>
  <c r="H61" i="7"/>
  <c r="G61" i="7"/>
  <c r="F61" i="7"/>
  <c r="E61" i="7"/>
  <c r="D61" i="7"/>
  <c r="C61" i="7"/>
  <c r="B61" i="7"/>
  <c r="I56" i="7"/>
  <c r="H56" i="7"/>
  <c r="G56" i="7"/>
  <c r="F56" i="7"/>
  <c r="E56" i="7"/>
  <c r="D56" i="7"/>
  <c r="C56" i="7"/>
  <c r="B56" i="7"/>
  <c r="I55" i="7"/>
  <c r="H55" i="7"/>
  <c r="G55" i="7"/>
  <c r="F55" i="7"/>
  <c r="E55" i="7"/>
  <c r="D55" i="7"/>
  <c r="C55" i="7"/>
  <c r="B55" i="7"/>
  <c r="I54" i="7"/>
  <c r="H54" i="7"/>
  <c r="G54" i="7"/>
  <c r="F54" i="7"/>
  <c r="E54" i="7"/>
  <c r="D54" i="7"/>
  <c r="C54" i="7"/>
  <c r="B54" i="7"/>
  <c r="I53" i="7"/>
  <c r="H53" i="7"/>
  <c r="G53" i="7"/>
  <c r="F53" i="7"/>
  <c r="E53" i="7"/>
  <c r="D53" i="7"/>
  <c r="C53" i="7"/>
  <c r="B53" i="7"/>
  <c r="I51" i="7"/>
  <c r="H51" i="7"/>
  <c r="G51" i="7"/>
  <c r="F51" i="7"/>
  <c r="E51" i="7"/>
  <c r="D51" i="7"/>
  <c r="C51" i="7"/>
  <c r="B51" i="7"/>
  <c r="I49" i="7"/>
  <c r="H49" i="7"/>
  <c r="G49" i="7"/>
  <c r="F49" i="7"/>
  <c r="E49" i="7"/>
  <c r="D49" i="7"/>
  <c r="C49" i="7"/>
  <c r="B49" i="7"/>
  <c r="I43" i="7"/>
  <c r="H43" i="7"/>
  <c r="G43" i="7"/>
  <c r="F43" i="7"/>
  <c r="E43" i="7"/>
  <c r="D43" i="7"/>
  <c r="C43" i="7"/>
  <c r="B43" i="7"/>
  <c r="I42" i="7"/>
  <c r="H42" i="7"/>
  <c r="G42" i="7"/>
  <c r="F42" i="7"/>
  <c r="E42" i="7"/>
  <c r="D42" i="7"/>
  <c r="C42" i="7"/>
  <c r="B42" i="7"/>
  <c r="I41" i="7"/>
  <c r="H41" i="7"/>
  <c r="G41" i="7"/>
  <c r="F41" i="7"/>
  <c r="E41" i="7"/>
  <c r="D41" i="7"/>
  <c r="C41" i="7"/>
  <c r="B41" i="7"/>
  <c r="I40" i="7"/>
  <c r="H40" i="7"/>
  <c r="G40" i="7"/>
  <c r="F40" i="7"/>
  <c r="E40" i="7"/>
  <c r="D40" i="7"/>
  <c r="C40" i="7"/>
  <c r="B40" i="7"/>
  <c r="I38" i="7"/>
  <c r="H38" i="7"/>
  <c r="G38" i="7"/>
  <c r="F38" i="7"/>
  <c r="E38" i="7"/>
  <c r="D38" i="7"/>
  <c r="C38" i="7"/>
  <c r="B38" i="7"/>
  <c r="I36" i="7"/>
  <c r="H36" i="7"/>
  <c r="G36" i="7"/>
  <c r="F36" i="7"/>
  <c r="E36" i="7"/>
  <c r="D36" i="7"/>
  <c r="C36" i="7"/>
  <c r="B36" i="7"/>
  <c r="I31" i="7"/>
  <c r="H31" i="7"/>
  <c r="G31" i="7"/>
  <c r="F31" i="7"/>
  <c r="E31" i="7"/>
  <c r="D31" i="7"/>
  <c r="C31" i="7"/>
  <c r="B31" i="7"/>
  <c r="I30" i="7"/>
  <c r="H30" i="7"/>
  <c r="G30" i="7"/>
  <c r="F30" i="7"/>
  <c r="E30" i="7"/>
  <c r="D30" i="7"/>
  <c r="C30" i="7"/>
  <c r="B30" i="7"/>
  <c r="I29" i="7"/>
  <c r="H29" i="7"/>
  <c r="G29" i="7"/>
  <c r="F29" i="7"/>
  <c r="E29" i="7"/>
  <c r="D29" i="7"/>
  <c r="C29" i="7"/>
  <c r="B29" i="7"/>
  <c r="I28" i="7"/>
  <c r="H28" i="7"/>
  <c r="G28" i="7"/>
  <c r="F28" i="7"/>
  <c r="E28" i="7"/>
  <c r="D28" i="7"/>
  <c r="C28" i="7"/>
  <c r="B28" i="7"/>
  <c r="I26" i="7"/>
  <c r="H26" i="7"/>
  <c r="G26" i="7"/>
  <c r="F26" i="7"/>
  <c r="E26" i="7"/>
  <c r="D26" i="7"/>
  <c r="C26" i="7"/>
  <c r="B26" i="7"/>
  <c r="I24" i="7"/>
  <c r="H24" i="7"/>
  <c r="G24" i="7"/>
  <c r="F24" i="7"/>
  <c r="E24" i="7"/>
  <c r="D24" i="7"/>
  <c r="C24" i="7"/>
  <c r="B24" i="7"/>
  <c r="I19" i="7"/>
  <c r="H19" i="7"/>
  <c r="G19" i="7"/>
  <c r="F19" i="7"/>
  <c r="E19" i="7"/>
  <c r="D19" i="7"/>
  <c r="C19" i="7"/>
  <c r="B19" i="7"/>
  <c r="I18" i="7"/>
  <c r="H18" i="7"/>
  <c r="G18" i="7"/>
  <c r="F18" i="7"/>
  <c r="E18" i="7"/>
  <c r="D18" i="7"/>
  <c r="C18" i="7"/>
  <c r="B18" i="7"/>
  <c r="I17" i="7"/>
  <c r="H17" i="7"/>
  <c r="G17" i="7"/>
  <c r="F17" i="7"/>
  <c r="E17" i="7"/>
  <c r="D17" i="7"/>
  <c r="C17" i="7"/>
  <c r="B17" i="7"/>
  <c r="I16" i="7"/>
  <c r="H16" i="7"/>
  <c r="G16" i="7"/>
  <c r="F16" i="7"/>
  <c r="E16" i="7"/>
  <c r="D16" i="7"/>
  <c r="C16" i="7"/>
  <c r="B16" i="7"/>
  <c r="I14" i="7"/>
  <c r="H14" i="7"/>
  <c r="G14" i="7"/>
  <c r="F14" i="7"/>
  <c r="E14" i="7"/>
  <c r="D14" i="7"/>
  <c r="C14" i="7"/>
  <c r="B14" i="7"/>
  <c r="I12" i="7"/>
  <c r="H12" i="7"/>
  <c r="G12" i="7"/>
  <c r="F12" i="7"/>
  <c r="E12" i="7"/>
  <c r="D12" i="7"/>
  <c r="C12" i="7"/>
  <c r="B12" i="7"/>
  <c r="I1591" i="2"/>
  <c r="H1591" i="2"/>
  <c r="G1591" i="2"/>
  <c r="F1591" i="2"/>
  <c r="E1591" i="2"/>
  <c r="D1591" i="2"/>
  <c r="C1591" i="2"/>
  <c r="B1591" i="2"/>
  <c r="I1590" i="2"/>
  <c r="H1590" i="2"/>
  <c r="G1590" i="2"/>
  <c r="F1590" i="2"/>
  <c r="E1590" i="2"/>
  <c r="D1590" i="2"/>
  <c r="C1590" i="2"/>
  <c r="B1590" i="2"/>
  <c r="I1589" i="2"/>
  <c r="H1589" i="2"/>
  <c r="G1589" i="2"/>
  <c r="F1589" i="2"/>
  <c r="E1589" i="2"/>
  <c r="D1589" i="2"/>
  <c r="C1589" i="2"/>
  <c r="B1589" i="2"/>
  <c r="I1588" i="2"/>
  <c r="H1588" i="2"/>
  <c r="G1588" i="2"/>
  <c r="F1588" i="2"/>
  <c r="E1588" i="2"/>
  <c r="D1588" i="2"/>
  <c r="C1588" i="2"/>
  <c r="B1588" i="2"/>
  <c r="I1586" i="2"/>
  <c r="H1586" i="2"/>
  <c r="G1586" i="2"/>
  <c r="F1586" i="2"/>
  <c r="E1586" i="2"/>
  <c r="D1586" i="2"/>
  <c r="C1586" i="2"/>
  <c r="B1586" i="2"/>
  <c r="I1583" i="2"/>
  <c r="H1583" i="2"/>
  <c r="G1583" i="2"/>
  <c r="F1583" i="2"/>
  <c r="E1583" i="2"/>
  <c r="D1583" i="2"/>
  <c r="C1583" i="2"/>
  <c r="B1583" i="2"/>
  <c r="I1582" i="2"/>
  <c r="H1582" i="2"/>
  <c r="G1582" i="2"/>
  <c r="F1582" i="2"/>
  <c r="E1582" i="2"/>
  <c r="D1582" i="2"/>
  <c r="C1582" i="2"/>
  <c r="B1582" i="2"/>
  <c r="I1581" i="2"/>
  <c r="H1581" i="2"/>
  <c r="G1581" i="2"/>
  <c r="F1581" i="2"/>
  <c r="E1581" i="2"/>
  <c r="D1581" i="2"/>
  <c r="C1581" i="2"/>
  <c r="B1581" i="2"/>
  <c r="I1580" i="2"/>
  <c r="H1580" i="2"/>
  <c r="G1580" i="2"/>
  <c r="F1580" i="2"/>
  <c r="E1580" i="2"/>
  <c r="D1580" i="2"/>
  <c r="C1580" i="2"/>
  <c r="B1580" i="2"/>
  <c r="I1578" i="2"/>
  <c r="H1578" i="2"/>
  <c r="G1578" i="2"/>
  <c r="F1578" i="2"/>
  <c r="E1578" i="2"/>
  <c r="D1578" i="2"/>
  <c r="C1578" i="2"/>
  <c r="B1578" i="2"/>
  <c r="I1576" i="2"/>
  <c r="H1576" i="2"/>
  <c r="G1576" i="2"/>
  <c r="F1576" i="2"/>
  <c r="E1576" i="2"/>
  <c r="D1576" i="2"/>
  <c r="C1576" i="2"/>
  <c r="B1576" i="2"/>
  <c r="I1572" i="2"/>
  <c r="H1572" i="2"/>
  <c r="G1572" i="2"/>
  <c r="F1572" i="2"/>
  <c r="E1572" i="2"/>
  <c r="D1572" i="2"/>
  <c r="C1572" i="2"/>
  <c r="B1572" i="2"/>
  <c r="I1571" i="2"/>
  <c r="H1571" i="2"/>
  <c r="G1571" i="2"/>
  <c r="F1571" i="2"/>
  <c r="E1571" i="2"/>
  <c r="D1571" i="2"/>
  <c r="C1571" i="2"/>
  <c r="B1571" i="2"/>
  <c r="I1570" i="2"/>
  <c r="H1570" i="2"/>
  <c r="G1570" i="2"/>
  <c r="F1570" i="2"/>
  <c r="E1570" i="2"/>
  <c r="D1570" i="2"/>
  <c r="C1570" i="2"/>
  <c r="B1570" i="2"/>
  <c r="I1569" i="2"/>
  <c r="H1569" i="2"/>
  <c r="G1569" i="2"/>
  <c r="F1569" i="2"/>
  <c r="E1569" i="2"/>
  <c r="D1569" i="2"/>
  <c r="C1569" i="2"/>
  <c r="B1569" i="2"/>
  <c r="I1567" i="2"/>
  <c r="H1567" i="2"/>
  <c r="G1567" i="2"/>
  <c r="F1567" i="2"/>
  <c r="E1567" i="2"/>
  <c r="D1567" i="2"/>
  <c r="C1567" i="2"/>
  <c r="B1567" i="2"/>
  <c r="I1564" i="2"/>
  <c r="H1564" i="2"/>
  <c r="G1564" i="2"/>
  <c r="F1564" i="2"/>
  <c r="E1564" i="2"/>
  <c r="D1564" i="2"/>
  <c r="C1564" i="2"/>
  <c r="B1564" i="2"/>
  <c r="I1563" i="2"/>
  <c r="H1563" i="2"/>
  <c r="G1563" i="2"/>
  <c r="F1563" i="2"/>
  <c r="E1563" i="2"/>
  <c r="D1563" i="2"/>
  <c r="C1563" i="2"/>
  <c r="B1563" i="2"/>
  <c r="I1562" i="2"/>
  <c r="H1562" i="2"/>
  <c r="G1562" i="2"/>
  <c r="F1562" i="2"/>
  <c r="E1562" i="2"/>
  <c r="D1562" i="2"/>
  <c r="C1562" i="2"/>
  <c r="B1562" i="2"/>
  <c r="I1561" i="2"/>
  <c r="H1561" i="2"/>
  <c r="G1561" i="2"/>
  <c r="F1561" i="2"/>
  <c r="E1561" i="2"/>
  <c r="D1561" i="2"/>
  <c r="C1561" i="2"/>
  <c r="B1561" i="2"/>
  <c r="I1559" i="2"/>
  <c r="H1559" i="2"/>
  <c r="G1559" i="2"/>
  <c r="F1559" i="2"/>
  <c r="E1559" i="2"/>
  <c r="D1559" i="2"/>
  <c r="C1559" i="2"/>
  <c r="B1559" i="2"/>
  <c r="I1557" i="2"/>
  <c r="H1557" i="2"/>
  <c r="G1557" i="2"/>
  <c r="F1557" i="2"/>
  <c r="E1557" i="2"/>
  <c r="D1557" i="2"/>
  <c r="C1557" i="2"/>
  <c r="B1557" i="2"/>
  <c r="I1553" i="2"/>
  <c r="H1553" i="2"/>
  <c r="G1553" i="2"/>
  <c r="F1553" i="2"/>
  <c r="E1553" i="2"/>
  <c r="D1553" i="2"/>
  <c r="C1553" i="2"/>
  <c r="B1553" i="2"/>
  <c r="I1552" i="2"/>
  <c r="H1552" i="2"/>
  <c r="G1552" i="2"/>
  <c r="F1552" i="2"/>
  <c r="E1552" i="2"/>
  <c r="D1552" i="2"/>
  <c r="C1552" i="2"/>
  <c r="B1552" i="2"/>
  <c r="I1551" i="2"/>
  <c r="H1551" i="2"/>
  <c r="G1551" i="2"/>
  <c r="F1551" i="2"/>
  <c r="E1551" i="2"/>
  <c r="D1551" i="2"/>
  <c r="C1551" i="2"/>
  <c r="B1551" i="2"/>
  <c r="I1550" i="2"/>
  <c r="H1550" i="2"/>
  <c r="G1550" i="2"/>
  <c r="F1550" i="2"/>
  <c r="E1550" i="2"/>
  <c r="D1550" i="2"/>
  <c r="C1550" i="2"/>
  <c r="B1550" i="2"/>
  <c r="I1548" i="2"/>
  <c r="H1548" i="2"/>
  <c r="G1548" i="2"/>
  <c r="F1548" i="2"/>
  <c r="E1548" i="2"/>
  <c r="D1548" i="2"/>
  <c r="C1548" i="2"/>
  <c r="B1548" i="2"/>
  <c r="I1545" i="2"/>
  <c r="H1545" i="2"/>
  <c r="G1545" i="2"/>
  <c r="F1545" i="2"/>
  <c r="E1545" i="2"/>
  <c r="D1545" i="2"/>
  <c r="C1545" i="2"/>
  <c r="B1545" i="2"/>
  <c r="I1544" i="2"/>
  <c r="H1544" i="2"/>
  <c r="G1544" i="2"/>
  <c r="F1544" i="2"/>
  <c r="E1544" i="2"/>
  <c r="D1544" i="2"/>
  <c r="C1544" i="2"/>
  <c r="B1544" i="2"/>
  <c r="I1543" i="2"/>
  <c r="H1543" i="2"/>
  <c r="G1543" i="2"/>
  <c r="F1543" i="2"/>
  <c r="E1543" i="2"/>
  <c r="D1543" i="2"/>
  <c r="C1543" i="2"/>
  <c r="B1543" i="2"/>
  <c r="I1542" i="2"/>
  <c r="H1542" i="2"/>
  <c r="G1542" i="2"/>
  <c r="F1542" i="2"/>
  <c r="E1542" i="2"/>
  <c r="D1542" i="2"/>
  <c r="C1542" i="2"/>
  <c r="B1542" i="2"/>
  <c r="I1540" i="2"/>
  <c r="H1540" i="2"/>
  <c r="G1540" i="2"/>
  <c r="F1540" i="2"/>
  <c r="E1540" i="2"/>
  <c r="D1540" i="2"/>
  <c r="C1540" i="2"/>
  <c r="B1540" i="2"/>
  <c r="I1538" i="2"/>
  <c r="H1538" i="2"/>
  <c r="G1538" i="2"/>
  <c r="F1538" i="2"/>
  <c r="E1538" i="2"/>
  <c r="D1538" i="2"/>
  <c r="C1538" i="2"/>
  <c r="B1538" i="2"/>
  <c r="I1534" i="2"/>
  <c r="H1534" i="2"/>
  <c r="G1534" i="2"/>
  <c r="F1534" i="2"/>
  <c r="E1534" i="2"/>
  <c r="D1534" i="2"/>
  <c r="C1534" i="2"/>
  <c r="B1534" i="2"/>
  <c r="I1533" i="2"/>
  <c r="H1533" i="2"/>
  <c r="G1533" i="2"/>
  <c r="F1533" i="2"/>
  <c r="E1533" i="2"/>
  <c r="D1533" i="2"/>
  <c r="C1533" i="2"/>
  <c r="B1533" i="2"/>
  <c r="I1532" i="2"/>
  <c r="H1532" i="2"/>
  <c r="G1532" i="2"/>
  <c r="F1532" i="2"/>
  <c r="E1532" i="2"/>
  <c r="D1532" i="2"/>
  <c r="C1532" i="2"/>
  <c r="B1532" i="2"/>
  <c r="I1531" i="2"/>
  <c r="H1531" i="2"/>
  <c r="G1531" i="2"/>
  <c r="F1531" i="2"/>
  <c r="E1531" i="2"/>
  <c r="D1531" i="2"/>
  <c r="C1531" i="2"/>
  <c r="B1531" i="2"/>
  <c r="I1529" i="2"/>
  <c r="H1529" i="2"/>
  <c r="G1529" i="2"/>
  <c r="F1529" i="2"/>
  <c r="E1529" i="2"/>
  <c r="D1529" i="2"/>
  <c r="C1529" i="2"/>
  <c r="B1529" i="2"/>
  <c r="I1526" i="2"/>
  <c r="H1526" i="2"/>
  <c r="G1526" i="2"/>
  <c r="F1526" i="2"/>
  <c r="E1526" i="2"/>
  <c r="D1526" i="2"/>
  <c r="C1526" i="2"/>
  <c r="B1526" i="2"/>
  <c r="I1525" i="2"/>
  <c r="H1525" i="2"/>
  <c r="G1525" i="2"/>
  <c r="F1525" i="2"/>
  <c r="E1525" i="2"/>
  <c r="D1525" i="2"/>
  <c r="C1525" i="2"/>
  <c r="B1525" i="2"/>
  <c r="I1524" i="2"/>
  <c r="H1524" i="2"/>
  <c r="G1524" i="2"/>
  <c r="F1524" i="2"/>
  <c r="E1524" i="2"/>
  <c r="D1524" i="2"/>
  <c r="C1524" i="2"/>
  <c r="B1524" i="2"/>
  <c r="I1523" i="2"/>
  <c r="H1523" i="2"/>
  <c r="G1523" i="2"/>
  <c r="F1523" i="2"/>
  <c r="E1523" i="2"/>
  <c r="D1523" i="2"/>
  <c r="C1523" i="2"/>
  <c r="B1523" i="2"/>
  <c r="I1521" i="2"/>
  <c r="H1521" i="2"/>
  <c r="G1521" i="2"/>
  <c r="F1521" i="2"/>
  <c r="E1521" i="2"/>
  <c r="D1521" i="2"/>
  <c r="C1521" i="2"/>
  <c r="B1521" i="2"/>
  <c r="I1519" i="2"/>
  <c r="H1519" i="2"/>
  <c r="G1519" i="2"/>
  <c r="F1519" i="2"/>
  <c r="E1519" i="2"/>
  <c r="D1519" i="2"/>
  <c r="C1519" i="2"/>
  <c r="B1519" i="2"/>
  <c r="I1515" i="2"/>
  <c r="H1515" i="2"/>
  <c r="G1515" i="2"/>
  <c r="F1515" i="2"/>
  <c r="E1515" i="2"/>
  <c r="D1515" i="2"/>
  <c r="C1515" i="2"/>
  <c r="B1515" i="2"/>
  <c r="I1514" i="2"/>
  <c r="H1514" i="2"/>
  <c r="G1514" i="2"/>
  <c r="F1514" i="2"/>
  <c r="E1514" i="2"/>
  <c r="D1514" i="2"/>
  <c r="C1514" i="2"/>
  <c r="B1514" i="2"/>
  <c r="I1513" i="2"/>
  <c r="H1513" i="2"/>
  <c r="G1513" i="2"/>
  <c r="F1513" i="2"/>
  <c r="E1513" i="2"/>
  <c r="D1513" i="2"/>
  <c r="C1513" i="2"/>
  <c r="B1513" i="2"/>
  <c r="I1512" i="2"/>
  <c r="H1512" i="2"/>
  <c r="G1512" i="2"/>
  <c r="F1512" i="2"/>
  <c r="E1512" i="2"/>
  <c r="D1512" i="2"/>
  <c r="C1512" i="2"/>
  <c r="B1512" i="2"/>
  <c r="I1510" i="2"/>
  <c r="H1510" i="2"/>
  <c r="G1510" i="2"/>
  <c r="F1510" i="2"/>
  <c r="E1510" i="2"/>
  <c r="D1510" i="2"/>
  <c r="C1510" i="2"/>
  <c r="B1510" i="2"/>
  <c r="I1507" i="2"/>
  <c r="H1507" i="2"/>
  <c r="G1507" i="2"/>
  <c r="F1507" i="2"/>
  <c r="E1507" i="2"/>
  <c r="D1507" i="2"/>
  <c r="C1507" i="2"/>
  <c r="B1507" i="2"/>
  <c r="I1506" i="2"/>
  <c r="H1506" i="2"/>
  <c r="G1506" i="2"/>
  <c r="F1506" i="2"/>
  <c r="E1506" i="2"/>
  <c r="D1506" i="2"/>
  <c r="C1506" i="2"/>
  <c r="B1506" i="2"/>
  <c r="I1505" i="2"/>
  <c r="H1505" i="2"/>
  <c r="G1505" i="2"/>
  <c r="F1505" i="2"/>
  <c r="E1505" i="2"/>
  <c r="D1505" i="2"/>
  <c r="C1505" i="2"/>
  <c r="B1505" i="2"/>
  <c r="I1504" i="2"/>
  <c r="H1504" i="2"/>
  <c r="G1504" i="2"/>
  <c r="F1504" i="2"/>
  <c r="E1504" i="2"/>
  <c r="D1504" i="2"/>
  <c r="C1504" i="2"/>
  <c r="B1504" i="2"/>
  <c r="I1502" i="2"/>
  <c r="H1502" i="2"/>
  <c r="G1502" i="2"/>
  <c r="F1502" i="2"/>
  <c r="E1502" i="2"/>
  <c r="D1502" i="2"/>
  <c r="C1502" i="2"/>
  <c r="B1502" i="2"/>
  <c r="I1500" i="2"/>
  <c r="H1500" i="2"/>
  <c r="G1500" i="2"/>
  <c r="F1500" i="2"/>
  <c r="E1500" i="2"/>
  <c r="D1500" i="2"/>
  <c r="C1500" i="2"/>
  <c r="B1500" i="2"/>
  <c r="I1496" i="2"/>
  <c r="H1496" i="2"/>
  <c r="G1496" i="2"/>
  <c r="F1496" i="2"/>
  <c r="E1496" i="2"/>
  <c r="D1496" i="2"/>
  <c r="C1496" i="2"/>
  <c r="B1496" i="2"/>
  <c r="I1495" i="2"/>
  <c r="H1495" i="2"/>
  <c r="G1495" i="2"/>
  <c r="F1495" i="2"/>
  <c r="E1495" i="2"/>
  <c r="D1495" i="2"/>
  <c r="C1495" i="2"/>
  <c r="B1495" i="2"/>
  <c r="I1494" i="2"/>
  <c r="H1494" i="2"/>
  <c r="G1494" i="2"/>
  <c r="F1494" i="2"/>
  <c r="E1494" i="2"/>
  <c r="D1494" i="2"/>
  <c r="C1494" i="2"/>
  <c r="B1494" i="2"/>
  <c r="I1493" i="2"/>
  <c r="H1493" i="2"/>
  <c r="G1493" i="2"/>
  <c r="F1493" i="2"/>
  <c r="E1493" i="2"/>
  <c r="D1493" i="2"/>
  <c r="C1493" i="2"/>
  <c r="B1493" i="2"/>
  <c r="I1491" i="2"/>
  <c r="H1491" i="2"/>
  <c r="G1491" i="2"/>
  <c r="F1491" i="2"/>
  <c r="E1491" i="2"/>
  <c r="D1491" i="2"/>
  <c r="C1491" i="2"/>
  <c r="B1491" i="2"/>
  <c r="I1488" i="2"/>
  <c r="H1488" i="2"/>
  <c r="G1488" i="2"/>
  <c r="F1488" i="2"/>
  <c r="E1488" i="2"/>
  <c r="D1488" i="2"/>
  <c r="C1488" i="2"/>
  <c r="B1488" i="2"/>
  <c r="I1487" i="2"/>
  <c r="H1487" i="2"/>
  <c r="G1487" i="2"/>
  <c r="F1487" i="2"/>
  <c r="E1487" i="2"/>
  <c r="D1487" i="2"/>
  <c r="C1487" i="2"/>
  <c r="B1487" i="2"/>
  <c r="I1486" i="2"/>
  <c r="H1486" i="2"/>
  <c r="G1486" i="2"/>
  <c r="F1486" i="2"/>
  <c r="E1486" i="2"/>
  <c r="D1486" i="2"/>
  <c r="C1486" i="2"/>
  <c r="B1486" i="2"/>
  <c r="I1485" i="2"/>
  <c r="H1485" i="2"/>
  <c r="G1485" i="2"/>
  <c r="F1485" i="2"/>
  <c r="E1485" i="2"/>
  <c r="D1485" i="2"/>
  <c r="C1485" i="2"/>
  <c r="B1485" i="2"/>
  <c r="I1483" i="2"/>
  <c r="H1483" i="2"/>
  <c r="G1483" i="2"/>
  <c r="F1483" i="2"/>
  <c r="E1483" i="2"/>
  <c r="D1483" i="2"/>
  <c r="C1483" i="2"/>
  <c r="B1483" i="2"/>
  <c r="I1481" i="2"/>
  <c r="H1481" i="2"/>
  <c r="G1481" i="2"/>
  <c r="F1481" i="2"/>
  <c r="E1481" i="2"/>
  <c r="D1481" i="2"/>
  <c r="C1481" i="2"/>
  <c r="B1481" i="2"/>
  <c r="I1477" i="2"/>
  <c r="H1477" i="2"/>
  <c r="G1477" i="2"/>
  <c r="F1477" i="2"/>
  <c r="E1477" i="2"/>
  <c r="D1477" i="2"/>
  <c r="C1477" i="2"/>
  <c r="B1477" i="2"/>
  <c r="I1476" i="2"/>
  <c r="H1476" i="2"/>
  <c r="G1476" i="2"/>
  <c r="F1476" i="2"/>
  <c r="E1476" i="2"/>
  <c r="D1476" i="2"/>
  <c r="C1476" i="2"/>
  <c r="B1476" i="2"/>
  <c r="I1475" i="2"/>
  <c r="H1475" i="2"/>
  <c r="G1475" i="2"/>
  <c r="F1475" i="2"/>
  <c r="E1475" i="2"/>
  <c r="D1475" i="2"/>
  <c r="C1475" i="2"/>
  <c r="B1475" i="2"/>
  <c r="I1474" i="2"/>
  <c r="H1474" i="2"/>
  <c r="G1474" i="2"/>
  <c r="F1474" i="2"/>
  <c r="E1474" i="2"/>
  <c r="D1474" i="2"/>
  <c r="C1474" i="2"/>
  <c r="B1474" i="2"/>
  <c r="I1472" i="2"/>
  <c r="H1472" i="2"/>
  <c r="G1472" i="2"/>
  <c r="F1472" i="2"/>
  <c r="E1472" i="2"/>
  <c r="D1472" i="2"/>
  <c r="C1472" i="2"/>
  <c r="B1472" i="2"/>
  <c r="I1469" i="2"/>
  <c r="H1469" i="2"/>
  <c r="G1469" i="2"/>
  <c r="F1469" i="2"/>
  <c r="E1469" i="2"/>
  <c r="D1469" i="2"/>
  <c r="C1469" i="2"/>
  <c r="B1469" i="2"/>
  <c r="I1468" i="2"/>
  <c r="H1468" i="2"/>
  <c r="G1468" i="2"/>
  <c r="F1468" i="2"/>
  <c r="E1468" i="2"/>
  <c r="D1468" i="2"/>
  <c r="C1468" i="2"/>
  <c r="B1468" i="2"/>
  <c r="I1467" i="2"/>
  <c r="H1467" i="2"/>
  <c r="G1467" i="2"/>
  <c r="F1467" i="2"/>
  <c r="E1467" i="2"/>
  <c r="D1467" i="2"/>
  <c r="C1467" i="2"/>
  <c r="B1467" i="2"/>
  <c r="I1466" i="2"/>
  <c r="H1466" i="2"/>
  <c r="G1466" i="2"/>
  <c r="F1466" i="2"/>
  <c r="E1466" i="2"/>
  <c r="D1466" i="2"/>
  <c r="C1466" i="2"/>
  <c r="B1466" i="2"/>
  <c r="I1464" i="2"/>
  <c r="H1464" i="2"/>
  <c r="G1464" i="2"/>
  <c r="F1464" i="2"/>
  <c r="E1464" i="2"/>
  <c r="D1464" i="2"/>
  <c r="C1464" i="2"/>
  <c r="B1464" i="2"/>
  <c r="I1462" i="2"/>
  <c r="H1462" i="2"/>
  <c r="G1462" i="2"/>
  <c r="F1462" i="2"/>
  <c r="E1462" i="2"/>
  <c r="D1462" i="2"/>
  <c r="C1462" i="2"/>
  <c r="B1462" i="2"/>
  <c r="I1458" i="2"/>
  <c r="H1458" i="2"/>
  <c r="G1458" i="2"/>
  <c r="F1458" i="2"/>
  <c r="E1458" i="2"/>
  <c r="D1458" i="2"/>
  <c r="C1458" i="2"/>
  <c r="B1458" i="2"/>
  <c r="I1457" i="2"/>
  <c r="H1457" i="2"/>
  <c r="G1457" i="2"/>
  <c r="F1457" i="2"/>
  <c r="E1457" i="2"/>
  <c r="D1457" i="2"/>
  <c r="C1457" i="2"/>
  <c r="B1457" i="2"/>
  <c r="I1456" i="2"/>
  <c r="H1456" i="2"/>
  <c r="G1456" i="2"/>
  <c r="F1456" i="2"/>
  <c r="E1456" i="2"/>
  <c r="D1456" i="2"/>
  <c r="C1456" i="2"/>
  <c r="B1456" i="2"/>
  <c r="I1455" i="2"/>
  <c r="H1455" i="2"/>
  <c r="G1455" i="2"/>
  <c r="F1455" i="2"/>
  <c r="E1455" i="2"/>
  <c r="D1455" i="2"/>
  <c r="C1455" i="2"/>
  <c r="B1455" i="2"/>
  <c r="I1453" i="2"/>
  <c r="H1453" i="2"/>
  <c r="G1453" i="2"/>
  <c r="F1453" i="2"/>
  <c r="E1453" i="2"/>
  <c r="D1453" i="2"/>
  <c r="C1453" i="2"/>
  <c r="B1453" i="2"/>
  <c r="I1450" i="2"/>
  <c r="H1450" i="2"/>
  <c r="G1450" i="2"/>
  <c r="F1450" i="2"/>
  <c r="E1450" i="2"/>
  <c r="D1450" i="2"/>
  <c r="C1450" i="2"/>
  <c r="B1450" i="2"/>
  <c r="I1449" i="2"/>
  <c r="H1449" i="2"/>
  <c r="G1449" i="2"/>
  <c r="F1449" i="2"/>
  <c r="E1449" i="2"/>
  <c r="D1449" i="2"/>
  <c r="C1449" i="2"/>
  <c r="B1449" i="2"/>
  <c r="I1448" i="2"/>
  <c r="H1448" i="2"/>
  <c r="G1448" i="2"/>
  <c r="F1448" i="2"/>
  <c r="E1448" i="2"/>
  <c r="D1448" i="2"/>
  <c r="C1448" i="2"/>
  <c r="B1448" i="2"/>
  <c r="I1447" i="2"/>
  <c r="H1447" i="2"/>
  <c r="G1447" i="2"/>
  <c r="F1447" i="2"/>
  <c r="E1447" i="2"/>
  <c r="D1447" i="2"/>
  <c r="C1447" i="2"/>
  <c r="B1447" i="2"/>
  <c r="I1445" i="2"/>
  <c r="H1445" i="2"/>
  <c r="G1445" i="2"/>
  <c r="F1445" i="2"/>
  <c r="E1445" i="2"/>
  <c r="D1445" i="2"/>
  <c r="C1445" i="2"/>
  <c r="B1445" i="2"/>
  <c r="I1443" i="2"/>
  <c r="H1443" i="2"/>
  <c r="G1443" i="2"/>
  <c r="F1443" i="2"/>
  <c r="E1443" i="2"/>
  <c r="D1443" i="2"/>
  <c r="C1443" i="2"/>
  <c r="B1443" i="2"/>
  <c r="I1439" i="2"/>
  <c r="H1439" i="2"/>
  <c r="G1439" i="2"/>
  <c r="F1439" i="2"/>
  <c r="E1439" i="2"/>
  <c r="D1439" i="2"/>
  <c r="C1439" i="2"/>
  <c r="B1439" i="2"/>
  <c r="I1438" i="2"/>
  <c r="H1438" i="2"/>
  <c r="G1438" i="2"/>
  <c r="F1438" i="2"/>
  <c r="E1438" i="2"/>
  <c r="D1438" i="2"/>
  <c r="C1438" i="2"/>
  <c r="B1438" i="2"/>
  <c r="I1437" i="2"/>
  <c r="H1437" i="2"/>
  <c r="G1437" i="2"/>
  <c r="F1437" i="2"/>
  <c r="E1437" i="2"/>
  <c r="D1437" i="2"/>
  <c r="C1437" i="2"/>
  <c r="B1437" i="2"/>
  <c r="I1436" i="2"/>
  <c r="H1436" i="2"/>
  <c r="G1436" i="2"/>
  <c r="F1436" i="2"/>
  <c r="E1436" i="2"/>
  <c r="D1436" i="2"/>
  <c r="C1436" i="2"/>
  <c r="B1436" i="2"/>
  <c r="I1434" i="2"/>
  <c r="H1434" i="2"/>
  <c r="G1434" i="2"/>
  <c r="F1434" i="2"/>
  <c r="E1434" i="2"/>
  <c r="D1434" i="2"/>
  <c r="C1434" i="2"/>
  <c r="B1434" i="2"/>
  <c r="I1431" i="2"/>
  <c r="H1431" i="2"/>
  <c r="G1431" i="2"/>
  <c r="F1431" i="2"/>
  <c r="E1431" i="2"/>
  <c r="D1431" i="2"/>
  <c r="C1431" i="2"/>
  <c r="B1431" i="2"/>
  <c r="I1430" i="2"/>
  <c r="H1430" i="2"/>
  <c r="G1430" i="2"/>
  <c r="F1430" i="2"/>
  <c r="E1430" i="2"/>
  <c r="D1430" i="2"/>
  <c r="C1430" i="2"/>
  <c r="B1430" i="2"/>
  <c r="I1429" i="2"/>
  <c r="H1429" i="2"/>
  <c r="G1429" i="2"/>
  <c r="F1429" i="2"/>
  <c r="E1429" i="2"/>
  <c r="D1429" i="2"/>
  <c r="C1429" i="2"/>
  <c r="B1429" i="2"/>
  <c r="I1428" i="2"/>
  <c r="H1428" i="2"/>
  <c r="G1428" i="2"/>
  <c r="F1428" i="2"/>
  <c r="E1428" i="2"/>
  <c r="D1428" i="2"/>
  <c r="C1428" i="2"/>
  <c r="B1428" i="2"/>
  <c r="I1426" i="2"/>
  <c r="H1426" i="2"/>
  <c r="G1426" i="2"/>
  <c r="F1426" i="2"/>
  <c r="E1426" i="2"/>
  <c r="D1426" i="2"/>
  <c r="C1426" i="2"/>
  <c r="B1426" i="2"/>
  <c r="I1424" i="2"/>
  <c r="H1424" i="2"/>
  <c r="G1424" i="2"/>
  <c r="F1424" i="2"/>
  <c r="E1424" i="2"/>
  <c r="D1424" i="2"/>
  <c r="C1424" i="2"/>
  <c r="B1424" i="2"/>
  <c r="I1420" i="2"/>
  <c r="H1420" i="2"/>
  <c r="G1420" i="2"/>
  <c r="F1420" i="2"/>
  <c r="E1420" i="2"/>
  <c r="D1420" i="2"/>
  <c r="C1420" i="2"/>
  <c r="B1420" i="2"/>
  <c r="I1419" i="2"/>
  <c r="H1419" i="2"/>
  <c r="G1419" i="2"/>
  <c r="F1419" i="2"/>
  <c r="E1419" i="2"/>
  <c r="D1419" i="2"/>
  <c r="C1419" i="2"/>
  <c r="B1419" i="2"/>
  <c r="I1418" i="2"/>
  <c r="H1418" i="2"/>
  <c r="G1418" i="2"/>
  <c r="F1418" i="2"/>
  <c r="E1418" i="2"/>
  <c r="D1418" i="2"/>
  <c r="C1418" i="2"/>
  <c r="B1418" i="2"/>
  <c r="I1417" i="2"/>
  <c r="H1417" i="2"/>
  <c r="G1417" i="2"/>
  <c r="F1417" i="2"/>
  <c r="E1417" i="2"/>
  <c r="D1417" i="2"/>
  <c r="C1417" i="2"/>
  <c r="B1417" i="2"/>
  <c r="I1415" i="2"/>
  <c r="H1415" i="2"/>
  <c r="G1415" i="2"/>
  <c r="F1415" i="2"/>
  <c r="E1415" i="2"/>
  <c r="D1415" i="2"/>
  <c r="C1415" i="2"/>
  <c r="B1415" i="2"/>
  <c r="I1412" i="2"/>
  <c r="H1412" i="2"/>
  <c r="G1412" i="2"/>
  <c r="F1412" i="2"/>
  <c r="E1412" i="2"/>
  <c r="D1412" i="2"/>
  <c r="C1412" i="2"/>
  <c r="B1412" i="2"/>
  <c r="I1411" i="2"/>
  <c r="H1411" i="2"/>
  <c r="G1411" i="2"/>
  <c r="F1411" i="2"/>
  <c r="E1411" i="2"/>
  <c r="D1411" i="2"/>
  <c r="C1411" i="2"/>
  <c r="B1411" i="2"/>
  <c r="I1410" i="2"/>
  <c r="H1410" i="2"/>
  <c r="G1410" i="2"/>
  <c r="F1410" i="2"/>
  <c r="E1410" i="2"/>
  <c r="D1410" i="2"/>
  <c r="C1410" i="2"/>
  <c r="B1410" i="2"/>
  <c r="I1409" i="2"/>
  <c r="H1409" i="2"/>
  <c r="G1409" i="2"/>
  <c r="F1409" i="2"/>
  <c r="E1409" i="2"/>
  <c r="D1409" i="2"/>
  <c r="C1409" i="2"/>
  <c r="B1409" i="2"/>
  <c r="I1407" i="2"/>
  <c r="H1407" i="2"/>
  <c r="G1407" i="2"/>
  <c r="F1407" i="2"/>
  <c r="E1407" i="2"/>
  <c r="D1407" i="2"/>
  <c r="C1407" i="2"/>
  <c r="B1407" i="2"/>
  <c r="I1405" i="2"/>
  <c r="H1405" i="2"/>
  <c r="G1405" i="2"/>
  <c r="F1405" i="2"/>
  <c r="E1405" i="2"/>
  <c r="D1405" i="2"/>
  <c r="C1405" i="2"/>
  <c r="B1405" i="2"/>
  <c r="I1401" i="2"/>
  <c r="H1401" i="2"/>
  <c r="G1401" i="2"/>
  <c r="F1401" i="2"/>
  <c r="E1401" i="2"/>
  <c r="D1401" i="2"/>
  <c r="C1401" i="2"/>
  <c r="B1401" i="2"/>
  <c r="I1400" i="2"/>
  <c r="H1400" i="2"/>
  <c r="G1400" i="2"/>
  <c r="F1400" i="2"/>
  <c r="E1400" i="2"/>
  <c r="D1400" i="2"/>
  <c r="C1400" i="2"/>
  <c r="B1400" i="2"/>
  <c r="I1399" i="2"/>
  <c r="H1399" i="2"/>
  <c r="G1399" i="2"/>
  <c r="F1399" i="2"/>
  <c r="E1399" i="2"/>
  <c r="D1399" i="2"/>
  <c r="C1399" i="2"/>
  <c r="B1399" i="2"/>
  <c r="I1398" i="2"/>
  <c r="H1398" i="2"/>
  <c r="G1398" i="2"/>
  <c r="F1398" i="2"/>
  <c r="E1398" i="2"/>
  <c r="D1398" i="2"/>
  <c r="C1398" i="2"/>
  <c r="B1398" i="2"/>
  <c r="I1396" i="2"/>
  <c r="H1396" i="2"/>
  <c r="G1396" i="2"/>
  <c r="F1396" i="2"/>
  <c r="E1396" i="2"/>
  <c r="D1396" i="2"/>
  <c r="C1396" i="2"/>
  <c r="B1396" i="2"/>
  <c r="I1393" i="2"/>
  <c r="H1393" i="2"/>
  <c r="G1393" i="2"/>
  <c r="F1393" i="2"/>
  <c r="E1393" i="2"/>
  <c r="D1393" i="2"/>
  <c r="C1393" i="2"/>
  <c r="B1393" i="2"/>
  <c r="I1392" i="2"/>
  <c r="H1392" i="2"/>
  <c r="G1392" i="2"/>
  <c r="F1392" i="2"/>
  <c r="E1392" i="2"/>
  <c r="D1392" i="2"/>
  <c r="C1392" i="2"/>
  <c r="B1392" i="2"/>
  <c r="I1391" i="2"/>
  <c r="H1391" i="2"/>
  <c r="G1391" i="2"/>
  <c r="F1391" i="2"/>
  <c r="E1391" i="2"/>
  <c r="D1391" i="2"/>
  <c r="C1391" i="2"/>
  <c r="B1391" i="2"/>
  <c r="I1390" i="2"/>
  <c r="H1390" i="2"/>
  <c r="G1390" i="2"/>
  <c r="F1390" i="2"/>
  <c r="E1390" i="2"/>
  <c r="D1390" i="2"/>
  <c r="C1390" i="2"/>
  <c r="B1390" i="2"/>
  <c r="I1388" i="2"/>
  <c r="H1388" i="2"/>
  <c r="G1388" i="2"/>
  <c r="F1388" i="2"/>
  <c r="E1388" i="2"/>
  <c r="D1388" i="2"/>
  <c r="C1388" i="2"/>
  <c r="B1388" i="2"/>
  <c r="I1386" i="2"/>
  <c r="H1386" i="2"/>
  <c r="G1386" i="2"/>
  <c r="F1386" i="2"/>
  <c r="E1386" i="2"/>
  <c r="D1386" i="2"/>
  <c r="C1386" i="2"/>
  <c r="B1386" i="2"/>
  <c r="I1382" i="2"/>
  <c r="H1382" i="2"/>
  <c r="G1382" i="2"/>
  <c r="F1382" i="2"/>
  <c r="E1382" i="2"/>
  <c r="D1382" i="2"/>
  <c r="C1382" i="2"/>
  <c r="B1382" i="2"/>
  <c r="I1381" i="2"/>
  <c r="H1381" i="2"/>
  <c r="G1381" i="2"/>
  <c r="F1381" i="2"/>
  <c r="E1381" i="2"/>
  <c r="D1381" i="2"/>
  <c r="C1381" i="2"/>
  <c r="B1381" i="2"/>
  <c r="I1380" i="2"/>
  <c r="H1380" i="2"/>
  <c r="G1380" i="2"/>
  <c r="F1380" i="2"/>
  <c r="E1380" i="2"/>
  <c r="D1380" i="2"/>
  <c r="C1380" i="2"/>
  <c r="B1380" i="2"/>
  <c r="I1379" i="2"/>
  <c r="H1379" i="2"/>
  <c r="G1379" i="2"/>
  <c r="F1379" i="2"/>
  <c r="E1379" i="2"/>
  <c r="D1379" i="2"/>
  <c r="C1379" i="2"/>
  <c r="B1379" i="2"/>
  <c r="I1377" i="2"/>
  <c r="H1377" i="2"/>
  <c r="G1377" i="2"/>
  <c r="F1377" i="2"/>
  <c r="E1377" i="2"/>
  <c r="D1377" i="2"/>
  <c r="C1377" i="2"/>
  <c r="B1377" i="2"/>
  <c r="I1374" i="2"/>
  <c r="H1374" i="2"/>
  <c r="G1374" i="2"/>
  <c r="F1374" i="2"/>
  <c r="E1374" i="2"/>
  <c r="D1374" i="2"/>
  <c r="C1374" i="2"/>
  <c r="B1374" i="2"/>
  <c r="I1373" i="2"/>
  <c r="H1373" i="2"/>
  <c r="G1373" i="2"/>
  <c r="F1373" i="2"/>
  <c r="E1373" i="2"/>
  <c r="D1373" i="2"/>
  <c r="C1373" i="2"/>
  <c r="B1373" i="2"/>
  <c r="I1372" i="2"/>
  <c r="H1372" i="2"/>
  <c r="G1372" i="2"/>
  <c r="F1372" i="2"/>
  <c r="E1372" i="2"/>
  <c r="D1372" i="2"/>
  <c r="C1372" i="2"/>
  <c r="B1372" i="2"/>
  <c r="I1371" i="2"/>
  <c r="H1371" i="2"/>
  <c r="G1371" i="2"/>
  <c r="F1371" i="2"/>
  <c r="E1371" i="2"/>
  <c r="D1371" i="2"/>
  <c r="C1371" i="2"/>
  <c r="B1371" i="2"/>
  <c r="I1369" i="2"/>
  <c r="H1369" i="2"/>
  <c r="G1369" i="2"/>
  <c r="F1369" i="2"/>
  <c r="E1369" i="2"/>
  <c r="D1369" i="2"/>
  <c r="C1369" i="2"/>
  <c r="B1369" i="2"/>
  <c r="I1367" i="2"/>
  <c r="H1367" i="2"/>
  <c r="G1367" i="2"/>
  <c r="F1367" i="2"/>
  <c r="E1367" i="2"/>
  <c r="D1367" i="2"/>
  <c r="C1367" i="2"/>
  <c r="B1367" i="2"/>
  <c r="I1363" i="2"/>
  <c r="H1363" i="2"/>
  <c r="G1363" i="2"/>
  <c r="F1363" i="2"/>
  <c r="E1363" i="2"/>
  <c r="D1363" i="2"/>
  <c r="C1363" i="2"/>
  <c r="B1363" i="2"/>
  <c r="I1362" i="2"/>
  <c r="H1362" i="2"/>
  <c r="G1362" i="2"/>
  <c r="F1362" i="2"/>
  <c r="E1362" i="2"/>
  <c r="D1362" i="2"/>
  <c r="C1362" i="2"/>
  <c r="B1362" i="2"/>
  <c r="I1361" i="2"/>
  <c r="H1361" i="2"/>
  <c r="G1361" i="2"/>
  <c r="F1361" i="2"/>
  <c r="E1361" i="2"/>
  <c r="D1361" i="2"/>
  <c r="C1361" i="2"/>
  <c r="B1361" i="2"/>
  <c r="I1360" i="2"/>
  <c r="H1360" i="2"/>
  <c r="G1360" i="2"/>
  <c r="F1360" i="2"/>
  <c r="E1360" i="2"/>
  <c r="D1360" i="2"/>
  <c r="C1360" i="2"/>
  <c r="B1360" i="2"/>
  <c r="I1358" i="2"/>
  <c r="H1358" i="2"/>
  <c r="G1358" i="2"/>
  <c r="F1358" i="2"/>
  <c r="E1358" i="2"/>
  <c r="D1358" i="2"/>
  <c r="C1358" i="2"/>
  <c r="B1358" i="2"/>
  <c r="I1355" i="2"/>
  <c r="H1355" i="2"/>
  <c r="G1355" i="2"/>
  <c r="F1355" i="2"/>
  <c r="E1355" i="2"/>
  <c r="D1355" i="2"/>
  <c r="C1355" i="2"/>
  <c r="B1355" i="2"/>
  <c r="I1354" i="2"/>
  <c r="H1354" i="2"/>
  <c r="G1354" i="2"/>
  <c r="F1354" i="2"/>
  <c r="E1354" i="2"/>
  <c r="D1354" i="2"/>
  <c r="C1354" i="2"/>
  <c r="B1354" i="2"/>
  <c r="I1353" i="2"/>
  <c r="H1353" i="2"/>
  <c r="G1353" i="2"/>
  <c r="F1353" i="2"/>
  <c r="E1353" i="2"/>
  <c r="D1353" i="2"/>
  <c r="C1353" i="2"/>
  <c r="B1353" i="2"/>
  <c r="I1352" i="2"/>
  <c r="H1352" i="2"/>
  <c r="G1352" i="2"/>
  <c r="F1352" i="2"/>
  <c r="E1352" i="2"/>
  <c r="D1352" i="2"/>
  <c r="C1352" i="2"/>
  <c r="B1352" i="2"/>
  <c r="I1350" i="2"/>
  <c r="H1350" i="2"/>
  <c r="G1350" i="2"/>
  <c r="F1350" i="2"/>
  <c r="E1350" i="2"/>
  <c r="D1350" i="2"/>
  <c r="C1350" i="2"/>
  <c r="B1350" i="2"/>
  <c r="I1348" i="2"/>
  <c r="H1348" i="2"/>
  <c r="G1348" i="2"/>
  <c r="F1348" i="2"/>
  <c r="E1348" i="2"/>
  <c r="D1348" i="2"/>
  <c r="C1348" i="2"/>
  <c r="B1348" i="2"/>
  <c r="I1344" i="2"/>
  <c r="H1344" i="2"/>
  <c r="G1344" i="2"/>
  <c r="F1344" i="2"/>
  <c r="E1344" i="2"/>
  <c r="D1344" i="2"/>
  <c r="C1344" i="2"/>
  <c r="B1344" i="2"/>
  <c r="I1343" i="2"/>
  <c r="H1343" i="2"/>
  <c r="G1343" i="2"/>
  <c r="F1343" i="2"/>
  <c r="E1343" i="2"/>
  <c r="D1343" i="2"/>
  <c r="C1343" i="2"/>
  <c r="B1343" i="2"/>
  <c r="I1342" i="2"/>
  <c r="H1342" i="2"/>
  <c r="G1342" i="2"/>
  <c r="F1342" i="2"/>
  <c r="E1342" i="2"/>
  <c r="D1342" i="2"/>
  <c r="C1342" i="2"/>
  <c r="B1342" i="2"/>
  <c r="I1341" i="2"/>
  <c r="H1341" i="2"/>
  <c r="G1341" i="2"/>
  <c r="F1341" i="2"/>
  <c r="E1341" i="2"/>
  <c r="D1341" i="2"/>
  <c r="C1341" i="2"/>
  <c r="B1341" i="2"/>
  <c r="I1339" i="2"/>
  <c r="H1339" i="2"/>
  <c r="G1339" i="2"/>
  <c r="F1339" i="2"/>
  <c r="E1339" i="2"/>
  <c r="D1339" i="2"/>
  <c r="C1339" i="2"/>
  <c r="B1339" i="2"/>
  <c r="I1336" i="2"/>
  <c r="H1336" i="2"/>
  <c r="G1336" i="2"/>
  <c r="F1336" i="2"/>
  <c r="E1336" i="2"/>
  <c r="D1336" i="2"/>
  <c r="C1336" i="2"/>
  <c r="B1336" i="2"/>
  <c r="I1335" i="2"/>
  <c r="H1335" i="2"/>
  <c r="G1335" i="2"/>
  <c r="F1335" i="2"/>
  <c r="E1335" i="2"/>
  <c r="D1335" i="2"/>
  <c r="C1335" i="2"/>
  <c r="B1335" i="2"/>
  <c r="I1334" i="2"/>
  <c r="H1334" i="2"/>
  <c r="G1334" i="2"/>
  <c r="F1334" i="2"/>
  <c r="E1334" i="2"/>
  <c r="D1334" i="2"/>
  <c r="C1334" i="2"/>
  <c r="B1334" i="2"/>
  <c r="I1333" i="2"/>
  <c r="H1333" i="2"/>
  <c r="G1333" i="2"/>
  <c r="F1333" i="2"/>
  <c r="E1333" i="2"/>
  <c r="D1333" i="2"/>
  <c r="C1333" i="2"/>
  <c r="B1333" i="2"/>
  <c r="I1331" i="2"/>
  <c r="H1331" i="2"/>
  <c r="G1331" i="2"/>
  <c r="F1331" i="2"/>
  <c r="E1331" i="2"/>
  <c r="D1331" i="2"/>
  <c r="C1331" i="2"/>
  <c r="B1331" i="2"/>
  <c r="I1329" i="2"/>
  <c r="H1329" i="2"/>
  <c r="G1329" i="2"/>
  <c r="F1329" i="2"/>
  <c r="E1329" i="2"/>
  <c r="D1329" i="2"/>
  <c r="C1329" i="2"/>
  <c r="B1329" i="2"/>
  <c r="I1325" i="2"/>
  <c r="H1325" i="2"/>
  <c r="G1325" i="2"/>
  <c r="F1325" i="2"/>
  <c r="E1325" i="2"/>
  <c r="D1325" i="2"/>
  <c r="C1325" i="2"/>
  <c r="B1325" i="2"/>
  <c r="I1324" i="2"/>
  <c r="H1324" i="2"/>
  <c r="G1324" i="2"/>
  <c r="F1324" i="2"/>
  <c r="E1324" i="2"/>
  <c r="D1324" i="2"/>
  <c r="C1324" i="2"/>
  <c r="B1324" i="2"/>
  <c r="I1323" i="2"/>
  <c r="H1323" i="2"/>
  <c r="G1323" i="2"/>
  <c r="F1323" i="2"/>
  <c r="E1323" i="2"/>
  <c r="D1323" i="2"/>
  <c r="C1323" i="2"/>
  <c r="B1323" i="2"/>
  <c r="I1322" i="2"/>
  <c r="H1322" i="2"/>
  <c r="G1322" i="2"/>
  <c r="F1322" i="2"/>
  <c r="E1322" i="2"/>
  <c r="D1322" i="2"/>
  <c r="C1322" i="2"/>
  <c r="B1322" i="2"/>
  <c r="I1320" i="2"/>
  <c r="H1320" i="2"/>
  <c r="G1320" i="2"/>
  <c r="F1320" i="2"/>
  <c r="E1320" i="2"/>
  <c r="D1320" i="2"/>
  <c r="C1320" i="2"/>
  <c r="B1320" i="2"/>
  <c r="I1317" i="2"/>
  <c r="H1317" i="2"/>
  <c r="G1317" i="2"/>
  <c r="F1317" i="2"/>
  <c r="E1317" i="2"/>
  <c r="D1317" i="2"/>
  <c r="C1317" i="2"/>
  <c r="B1317" i="2"/>
  <c r="I1316" i="2"/>
  <c r="H1316" i="2"/>
  <c r="G1316" i="2"/>
  <c r="F1316" i="2"/>
  <c r="E1316" i="2"/>
  <c r="D1316" i="2"/>
  <c r="C1316" i="2"/>
  <c r="B1316" i="2"/>
  <c r="I1315" i="2"/>
  <c r="H1315" i="2"/>
  <c r="G1315" i="2"/>
  <c r="F1315" i="2"/>
  <c r="E1315" i="2"/>
  <c r="D1315" i="2"/>
  <c r="C1315" i="2"/>
  <c r="B1315" i="2"/>
  <c r="I1314" i="2"/>
  <c r="H1314" i="2"/>
  <c r="G1314" i="2"/>
  <c r="F1314" i="2"/>
  <c r="E1314" i="2"/>
  <c r="D1314" i="2"/>
  <c r="C1314" i="2"/>
  <c r="B1314" i="2"/>
  <c r="I1312" i="2"/>
  <c r="H1312" i="2"/>
  <c r="G1312" i="2"/>
  <c r="F1312" i="2"/>
  <c r="E1312" i="2"/>
  <c r="D1312" i="2"/>
  <c r="C1312" i="2"/>
  <c r="B1312" i="2"/>
  <c r="I1310" i="2"/>
  <c r="H1310" i="2"/>
  <c r="G1310" i="2"/>
  <c r="F1310" i="2"/>
  <c r="E1310" i="2"/>
  <c r="D1310" i="2"/>
  <c r="C1310" i="2"/>
  <c r="B1310" i="2"/>
  <c r="I1306" i="2"/>
  <c r="H1306" i="2"/>
  <c r="G1306" i="2"/>
  <c r="F1306" i="2"/>
  <c r="E1306" i="2"/>
  <c r="D1306" i="2"/>
  <c r="C1306" i="2"/>
  <c r="B1306" i="2"/>
  <c r="I1305" i="2"/>
  <c r="H1305" i="2"/>
  <c r="G1305" i="2"/>
  <c r="F1305" i="2"/>
  <c r="E1305" i="2"/>
  <c r="D1305" i="2"/>
  <c r="C1305" i="2"/>
  <c r="B1305" i="2"/>
  <c r="I1304" i="2"/>
  <c r="H1304" i="2"/>
  <c r="G1304" i="2"/>
  <c r="F1304" i="2"/>
  <c r="E1304" i="2"/>
  <c r="D1304" i="2"/>
  <c r="C1304" i="2"/>
  <c r="B1304" i="2"/>
  <c r="I1303" i="2"/>
  <c r="H1303" i="2"/>
  <c r="G1303" i="2"/>
  <c r="F1303" i="2"/>
  <c r="E1303" i="2"/>
  <c r="D1303" i="2"/>
  <c r="C1303" i="2"/>
  <c r="B1303" i="2"/>
  <c r="I1301" i="2"/>
  <c r="H1301" i="2"/>
  <c r="G1301" i="2"/>
  <c r="F1301" i="2"/>
  <c r="E1301" i="2"/>
  <c r="D1301" i="2"/>
  <c r="C1301" i="2"/>
  <c r="B1301" i="2"/>
  <c r="I1298" i="2"/>
  <c r="H1298" i="2"/>
  <c r="G1298" i="2"/>
  <c r="F1298" i="2"/>
  <c r="E1298" i="2"/>
  <c r="D1298" i="2"/>
  <c r="C1298" i="2"/>
  <c r="B1298" i="2"/>
  <c r="I1297" i="2"/>
  <c r="H1297" i="2"/>
  <c r="G1297" i="2"/>
  <c r="F1297" i="2"/>
  <c r="E1297" i="2"/>
  <c r="D1297" i="2"/>
  <c r="C1297" i="2"/>
  <c r="B1297" i="2"/>
  <c r="I1296" i="2"/>
  <c r="H1296" i="2"/>
  <c r="G1296" i="2"/>
  <c r="F1296" i="2"/>
  <c r="E1296" i="2"/>
  <c r="D1296" i="2"/>
  <c r="C1296" i="2"/>
  <c r="B1296" i="2"/>
  <c r="I1295" i="2"/>
  <c r="H1295" i="2"/>
  <c r="G1295" i="2"/>
  <c r="F1295" i="2"/>
  <c r="E1295" i="2"/>
  <c r="D1295" i="2"/>
  <c r="C1295" i="2"/>
  <c r="B1295" i="2"/>
  <c r="I1293" i="2"/>
  <c r="H1293" i="2"/>
  <c r="G1293" i="2"/>
  <c r="F1293" i="2"/>
  <c r="E1293" i="2"/>
  <c r="D1293" i="2"/>
  <c r="C1293" i="2"/>
  <c r="B1293" i="2"/>
  <c r="I1291" i="2"/>
  <c r="H1291" i="2"/>
  <c r="G1291" i="2"/>
  <c r="F1291" i="2"/>
  <c r="E1291" i="2"/>
  <c r="D1291" i="2"/>
  <c r="C1291" i="2"/>
  <c r="B1291" i="2"/>
  <c r="I1287" i="2"/>
  <c r="H1287" i="2"/>
  <c r="G1287" i="2"/>
  <c r="F1287" i="2"/>
  <c r="E1287" i="2"/>
  <c r="D1287" i="2"/>
  <c r="C1287" i="2"/>
  <c r="B1287" i="2"/>
  <c r="I1286" i="2"/>
  <c r="H1286" i="2"/>
  <c r="G1286" i="2"/>
  <c r="F1286" i="2"/>
  <c r="E1286" i="2"/>
  <c r="D1286" i="2"/>
  <c r="C1286" i="2"/>
  <c r="B1286" i="2"/>
  <c r="I1285" i="2"/>
  <c r="H1285" i="2"/>
  <c r="G1285" i="2"/>
  <c r="F1285" i="2"/>
  <c r="E1285" i="2"/>
  <c r="D1285" i="2"/>
  <c r="C1285" i="2"/>
  <c r="B1285" i="2"/>
  <c r="I1284" i="2"/>
  <c r="H1284" i="2"/>
  <c r="G1284" i="2"/>
  <c r="F1284" i="2"/>
  <c r="E1284" i="2"/>
  <c r="D1284" i="2"/>
  <c r="C1284" i="2"/>
  <c r="B1284" i="2"/>
  <c r="I1282" i="2"/>
  <c r="H1282" i="2"/>
  <c r="G1282" i="2"/>
  <c r="F1282" i="2"/>
  <c r="E1282" i="2"/>
  <c r="D1282" i="2"/>
  <c r="C1282" i="2"/>
  <c r="B1282" i="2"/>
  <c r="I1279" i="2"/>
  <c r="H1279" i="2"/>
  <c r="G1279" i="2"/>
  <c r="F1279" i="2"/>
  <c r="E1279" i="2"/>
  <c r="D1279" i="2"/>
  <c r="C1279" i="2"/>
  <c r="B1279" i="2"/>
  <c r="I1278" i="2"/>
  <c r="H1278" i="2"/>
  <c r="G1278" i="2"/>
  <c r="F1278" i="2"/>
  <c r="E1278" i="2"/>
  <c r="D1278" i="2"/>
  <c r="C1278" i="2"/>
  <c r="B1278" i="2"/>
  <c r="I1277" i="2"/>
  <c r="H1277" i="2"/>
  <c r="G1277" i="2"/>
  <c r="F1277" i="2"/>
  <c r="E1277" i="2"/>
  <c r="D1277" i="2"/>
  <c r="C1277" i="2"/>
  <c r="B1277" i="2"/>
  <c r="I1276" i="2"/>
  <c r="H1276" i="2"/>
  <c r="G1276" i="2"/>
  <c r="F1276" i="2"/>
  <c r="E1276" i="2"/>
  <c r="D1276" i="2"/>
  <c r="C1276" i="2"/>
  <c r="B1276" i="2"/>
  <c r="I1274" i="2"/>
  <c r="H1274" i="2"/>
  <c r="G1274" i="2"/>
  <c r="F1274" i="2"/>
  <c r="E1274" i="2"/>
  <c r="D1274" i="2"/>
  <c r="C1274" i="2"/>
  <c r="B1274" i="2"/>
  <c r="I1272" i="2"/>
  <c r="H1272" i="2"/>
  <c r="G1272" i="2"/>
  <c r="F1272" i="2"/>
  <c r="E1272" i="2"/>
  <c r="D1272" i="2"/>
  <c r="C1272" i="2"/>
  <c r="B1272" i="2"/>
  <c r="I1268" i="2"/>
  <c r="H1268" i="2"/>
  <c r="G1268" i="2"/>
  <c r="F1268" i="2"/>
  <c r="E1268" i="2"/>
  <c r="D1268" i="2"/>
  <c r="C1268" i="2"/>
  <c r="B1268" i="2"/>
  <c r="I1267" i="2"/>
  <c r="H1267" i="2"/>
  <c r="G1267" i="2"/>
  <c r="F1267" i="2"/>
  <c r="E1267" i="2"/>
  <c r="D1267" i="2"/>
  <c r="C1267" i="2"/>
  <c r="B1267" i="2"/>
  <c r="I1266" i="2"/>
  <c r="H1266" i="2"/>
  <c r="G1266" i="2"/>
  <c r="F1266" i="2"/>
  <c r="E1266" i="2"/>
  <c r="D1266" i="2"/>
  <c r="C1266" i="2"/>
  <c r="B1266" i="2"/>
  <c r="I1265" i="2"/>
  <c r="H1265" i="2"/>
  <c r="G1265" i="2"/>
  <c r="F1265" i="2"/>
  <c r="E1265" i="2"/>
  <c r="D1265" i="2"/>
  <c r="C1265" i="2"/>
  <c r="B1265" i="2"/>
  <c r="I1263" i="2"/>
  <c r="H1263" i="2"/>
  <c r="G1263" i="2"/>
  <c r="F1263" i="2"/>
  <c r="E1263" i="2"/>
  <c r="D1263" i="2"/>
  <c r="C1263" i="2"/>
  <c r="B1263" i="2"/>
  <c r="I1260" i="2"/>
  <c r="H1260" i="2"/>
  <c r="G1260" i="2"/>
  <c r="F1260" i="2"/>
  <c r="E1260" i="2"/>
  <c r="D1260" i="2"/>
  <c r="C1260" i="2"/>
  <c r="B1260" i="2"/>
  <c r="I1259" i="2"/>
  <c r="H1259" i="2"/>
  <c r="G1259" i="2"/>
  <c r="F1259" i="2"/>
  <c r="E1259" i="2"/>
  <c r="D1259" i="2"/>
  <c r="C1259" i="2"/>
  <c r="B1259" i="2"/>
  <c r="I1258" i="2"/>
  <c r="H1258" i="2"/>
  <c r="G1258" i="2"/>
  <c r="F1258" i="2"/>
  <c r="E1258" i="2"/>
  <c r="D1258" i="2"/>
  <c r="C1258" i="2"/>
  <c r="B1258" i="2"/>
  <c r="I1257" i="2"/>
  <c r="H1257" i="2"/>
  <c r="G1257" i="2"/>
  <c r="F1257" i="2"/>
  <c r="E1257" i="2"/>
  <c r="D1257" i="2"/>
  <c r="C1257" i="2"/>
  <c r="B1257" i="2"/>
  <c r="I1255" i="2"/>
  <c r="H1255" i="2"/>
  <c r="G1255" i="2"/>
  <c r="F1255" i="2"/>
  <c r="E1255" i="2"/>
  <c r="D1255" i="2"/>
  <c r="C1255" i="2"/>
  <c r="B1255" i="2"/>
  <c r="I1253" i="2"/>
  <c r="H1253" i="2"/>
  <c r="G1253" i="2"/>
  <c r="F1253" i="2"/>
  <c r="E1253" i="2"/>
  <c r="D1253" i="2"/>
  <c r="C1253" i="2"/>
  <c r="B1253" i="2"/>
  <c r="I1249" i="2"/>
  <c r="H1249" i="2"/>
  <c r="G1249" i="2"/>
  <c r="F1249" i="2"/>
  <c r="E1249" i="2"/>
  <c r="D1249" i="2"/>
  <c r="C1249" i="2"/>
  <c r="B1249" i="2"/>
  <c r="I1248" i="2"/>
  <c r="H1248" i="2"/>
  <c r="G1248" i="2"/>
  <c r="F1248" i="2"/>
  <c r="E1248" i="2"/>
  <c r="D1248" i="2"/>
  <c r="C1248" i="2"/>
  <c r="B1248" i="2"/>
  <c r="I1247" i="2"/>
  <c r="H1247" i="2"/>
  <c r="G1247" i="2"/>
  <c r="F1247" i="2"/>
  <c r="E1247" i="2"/>
  <c r="D1247" i="2"/>
  <c r="C1247" i="2"/>
  <c r="B1247" i="2"/>
  <c r="I1246" i="2"/>
  <c r="H1246" i="2"/>
  <c r="G1246" i="2"/>
  <c r="F1246" i="2"/>
  <c r="E1246" i="2"/>
  <c r="D1246" i="2"/>
  <c r="C1246" i="2"/>
  <c r="B1246" i="2"/>
  <c r="I1244" i="2"/>
  <c r="H1244" i="2"/>
  <c r="G1244" i="2"/>
  <c r="F1244" i="2"/>
  <c r="E1244" i="2"/>
  <c r="D1244" i="2"/>
  <c r="C1244" i="2"/>
  <c r="B1244" i="2"/>
  <c r="I1241" i="2"/>
  <c r="H1241" i="2"/>
  <c r="G1241" i="2"/>
  <c r="F1241" i="2"/>
  <c r="E1241" i="2"/>
  <c r="D1241" i="2"/>
  <c r="C1241" i="2"/>
  <c r="B1241" i="2"/>
  <c r="I1240" i="2"/>
  <c r="H1240" i="2"/>
  <c r="G1240" i="2"/>
  <c r="F1240" i="2"/>
  <c r="E1240" i="2"/>
  <c r="D1240" i="2"/>
  <c r="C1240" i="2"/>
  <c r="B1240" i="2"/>
  <c r="I1239" i="2"/>
  <c r="H1239" i="2"/>
  <c r="G1239" i="2"/>
  <c r="F1239" i="2"/>
  <c r="E1239" i="2"/>
  <c r="D1239" i="2"/>
  <c r="C1239" i="2"/>
  <c r="B1239" i="2"/>
  <c r="I1238" i="2"/>
  <c r="H1238" i="2"/>
  <c r="G1238" i="2"/>
  <c r="F1238" i="2"/>
  <c r="E1238" i="2"/>
  <c r="D1238" i="2"/>
  <c r="C1238" i="2"/>
  <c r="B1238" i="2"/>
  <c r="I1236" i="2"/>
  <c r="H1236" i="2"/>
  <c r="G1236" i="2"/>
  <c r="F1236" i="2"/>
  <c r="E1236" i="2"/>
  <c r="D1236" i="2"/>
  <c r="C1236" i="2"/>
  <c r="B1236" i="2"/>
  <c r="I1234" i="2"/>
  <c r="H1234" i="2"/>
  <c r="G1234" i="2"/>
  <c r="F1234" i="2"/>
  <c r="E1234" i="2"/>
  <c r="D1234" i="2"/>
  <c r="C1234" i="2"/>
  <c r="B1234" i="2"/>
  <c r="I1230" i="2"/>
  <c r="H1230" i="2"/>
  <c r="G1230" i="2"/>
  <c r="F1230" i="2"/>
  <c r="E1230" i="2"/>
  <c r="D1230" i="2"/>
  <c r="C1230" i="2"/>
  <c r="B1230" i="2"/>
  <c r="I1229" i="2"/>
  <c r="H1229" i="2"/>
  <c r="G1229" i="2"/>
  <c r="F1229" i="2"/>
  <c r="E1229" i="2"/>
  <c r="D1229" i="2"/>
  <c r="C1229" i="2"/>
  <c r="B1229" i="2"/>
  <c r="I1228" i="2"/>
  <c r="H1228" i="2"/>
  <c r="G1228" i="2"/>
  <c r="F1228" i="2"/>
  <c r="E1228" i="2"/>
  <c r="D1228" i="2"/>
  <c r="C1228" i="2"/>
  <c r="B1228" i="2"/>
  <c r="I1227" i="2"/>
  <c r="H1227" i="2"/>
  <c r="G1227" i="2"/>
  <c r="F1227" i="2"/>
  <c r="E1227" i="2"/>
  <c r="D1227" i="2"/>
  <c r="C1227" i="2"/>
  <c r="B1227" i="2"/>
  <c r="I1225" i="2"/>
  <c r="H1225" i="2"/>
  <c r="G1225" i="2"/>
  <c r="F1225" i="2"/>
  <c r="E1225" i="2"/>
  <c r="D1225" i="2"/>
  <c r="C1225" i="2"/>
  <c r="B1225" i="2"/>
  <c r="I1222" i="2"/>
  <c r="H1222" i="2"/>
  <c r="G1222" i="2"/>
  <c r="F1222" i="2"/>
  <c r="E1222" i="2"/>
  <c r="D1222" i="2"/>
  <c r="C1222" i="2"/>
  <c r="B1222" i="2"/>
  <c r="I1221" i="2"/>
  <c r="H1221" i="2"/>
  <c r="G1221" i="2"/>
  <c r="F1221" i="2"/>
  <c r="E1221" i="2"/>
  <c r="D1221" i="2"/>
  <c r="C1221" i="2"/>
  <c r="B1221" i="2"/>
  <c r="I1220" i="2"/>
  <c r="H1220" i="2"/>
  <c r="G1220" i="2"/>
  <c r="F1220" i="2"/>
  <c r="E1220" i="2"/>
  <c r="D1220" i="2"/>
  <c r="C1220" i="2"/>
  <c r="B1220" i="2"/>
  <c r="I1219" i="2"/>
  <c r="H1219" i="2"/>
  <c r="G1219" i="2"/>
  <c r="F1219" i="2"/>
  <c r="E1219" i="2"/>
  <c r="D1219" i="2"/>
  <c r="C1219" i="2"/>
  <c r="B1219" i="2"/>
  <c r="I1217" i="2"/>
  <c r="H1217" i="2"/>
  <c r="G1217" i="2"/>
  <c r="F1217" i="2"/>
  <c r="E1217" i="2"/>
  <c r="D1217" i="2"/>
  <c r="C1217" i="2"/>
  <c r="B1217" i="2"/>
  <c r="I1215" i="2"/>
  <c r="H1215" i="2"/>
  <c r="G1215" i="2"/>
  <c r="F1215" i="2"/>
  <c r="E1215" i="2"/>
  <c r="D1215" i="2"/>
  <c r="C1215" i="2"/>
  <c r="B1215" i="2"/>
  <c r="I1211" i="2"/>
  <c r="H1211" i="2"/>
  <c r="G1211" i="2"/>
  <c r="F1211" i="2"/>
  <c r="E1211" i="2"/>
  <c r="D1211" i="2"/>
  <c r="C1211" i="2"/>
  <c r="B1211" i="2"/>
  <c r="I1210" i="2"/>
  <c r="H1210" i="2"/>
  <c r="G1210" i="2"/>
  <c r="F1210" i="2"/>
  <c r="E1210" i="2"/>
  <c r="D1210" i="2"/>
  <c r="C1210" i="2"/>
  <c r="B1210" i="2"/>
  <c r="I1209" i="2"/>
  <c r="H1209" i="2"/>
  <c r="G1209" i="2"/>
  <c r="F1209" i="2"/>
  <c r="E1209" i="2"/>
  <c r="D1209" i="2"/>
  <c r="C1209" i="2"/>
  <c r="B1209" i="2"/>
  <c r="I1208" i="2"/>
  <c r="H1208" i="2"/>
  <c r="G1208" i="2"/>
  <c r="F1208" i="2"/>
  <c r="E1208" i="2"/>
  <c r="D1208" i="2"/>
  <c r="C1208" i="2"/>
  <c r="B1208" i="2"/>
  <c r="I1206" i="2"/>
  <c r="H1206" i="2"/>
  <c r="G1206" i="2"/>
  <c r="F1206" i="2"/>
  <c r="E1206" i="2"/>
  <c r="D1206" i="2"/>
  <c r="C1206" i="2"/>
  <c r="B1206" i="2"/>
  <c r="I1203" i="2"/>
  <c r="H1203" i="2"/>
  <c r="G1203" i="2"/>
  <c r="F1203" i="2"/>
  <c r="E1203" i="2"/>
  <c r="D1203" i="2"/>
  <c r="C1203" i="2"/>
  <c r="B1203" i="2"/>
  <c r="I1202" i="2"/>
  <c r="H1202" i="2"/>
  <c r="G1202" i="2"/>
  <c r="F1202" i="2"/>
  <c r="E1202" i="2"/>
  <c r="D1202" i="2"/>
  <c r="C1202" i="2"/>
  <c r="B1202" i="2"/>
  <c r="I1201" i="2"/>
  <c r="H1201" i="2"/>
  <c r="G1201" i="2"/>
  <c r="F1201" i="2"/>
  <c r="E1201" i="2"/>
  <c r="D1201" i="2"/>
  <c r="C1201" i="2"/>
  <c r="B1201" i="2"/>
  <c r="I1200" i="2"/>
  <c r="H1200" i="2"/>
  <c r="G1200" i="2"/>
  <c r="F1200" i="2"/>
  <c r="E1200" i="2"/>
  <c r="D1200" i="2"/>
  <c r="C1200" i="2"/>
  <c r="B1200" i="2"/>
  <c r="I1198" i="2"/>
  <c r="H1198" i="2"/>
  <c r="G1198" i="2"/>
  <c r="F1198" i="2"/>
  <c r="E1198" i="2"/>
  <c r="D1198" i="2"/>
  <c r="C1198" i="2"/>
  <c r="B1198" i="2"/>
  <c r="I1196" i="2"/>
  <c r="H1196" i="2"/>
  <c r="G1196" i="2"/>
  <c r="F1196" i="2"/>
  <c r="E1196" i="2"/>
  <c r="D1196" i="2"/>
  <c r="C1196" i="2"/>
  <c r="B1196" i="2"/>
  <c r="I1192" i="2"/>
  <c r="H1192" i="2"/>
  <c r="G1192" i="2"/>
  <c r="F1192" i="2"/>
  <c r="E1192" i="2"/>
  <c r="D1192" i="2"/>
  <c r="C1192" i="2"/>
  <c r="B1192" i="2"/>
  <c r="I1191" i="2"/>
  <c r="H1191" i="2"/>
  <c r="G1191" i="2"/>
  <c r="F1191" i="2"/>
  <c r="E1191" i="2"/>
  <c r="D1191" i="2"/>
  <c r="C1191" i="2"/>
  <c r="B1191" i="2"/>
  <c r="I1190" i="2"/>
  <c r="H1190" i="2"/>
  <c r="G1190" i="2"/>
  <c r="F1190" i="2"/>
  <c r="E1190" i="2"/>
  <c r="D1190" i="2"/>
  <c r="C1190" i="2"/>
  <c r="B1190" i="2"/>
  <c r="I1189" i="2"/>
  <c r="H1189" i="2"/>
  <c r="G1189" i="2"/>
  <c r="F1189" i="2"/>
  <c r="E1189" i="2"/>
  <c r="D1189" i="2"/>
  <c r="C1189" i="2"/>
  <c r="B1189" i="2"/>
  <c r="I1187" i="2"/>
  <c r="H1187" i="2"/>
  <c r="G1187" i="2"/>
  <c r="F1187" i="2"/>
  <c r="E1187" i="2"/>
  <c r="D1187" i="2"/>
  <c r="C1187" i="2"/>
  <c r="B1187" i="2"/>
  <c r="I1184" i="2"/>
  <c r="H1184" i="2"/>
  <c r="G1184" i="2"/>
  <c r="F1184" i="2"/>
  <c r="E1184" i="2"/>
  <c r="D1184" i="2"/>
  <c r="C1184" i="2"/>
  <c r="B1184" i="2"/>
  <c r="I1183" i="2"/>
  <c r="H1183" i="2"/>
  <c r="G1183" i="2"/>
  <c r="F1183" i="2"/>
  <c r="E1183" i="2"/>
  <c r="D1183" i="2"/>
  <c r="C1183" i="2"/>
  <c r="B1183" i="2"/>
  <c r="I1182" i="2"/>
  <c r="H1182" i="2"/>
  <c r="G1182" i="2"/>
  <c r="F1182" i="2"/>
  <c r="E1182" i="2"/>
  <c r="D1182" i="2"/>
  <c r="C1182" i="2"/>
  <c r="B1182" i="2"/>
  <c r="I1181" i="2"/>
  <c r="H1181" i="2"/>
  <c r="G1181" i="2"/>
  <c r="F1181" i="2"/>
  <c r="E1181" i="2"/>
  <c r="D1181" i="2"/>
  <c r="C1181" i="2"/>
  <c r="B1181" i="2"/>
  <c r="I1179" i="2"/>
  <c r="H1179" i="2"/>
  <c r="G1179" i="2"/>
  <c r="F1179" i="2"/>
  <c r="E1179" i="2"/>
  <c r="D1179" i="2"/>
  <c r="C1179" i="2"/>
  <c r="B1179" i="2"/>
  <c r="I1177" i="2"/>
  <c r="H1177" i="2"/>
  <c r="G1177" i="2"/>
  <c r="F1177" i="2"/>
  <c r="E1177" i="2"/>
  <c r="D1177" i="2"/>
  <c r="C1177" i="2"/>
  <c r="B1177" i="2"/>
  <c r="I1173" i="2"/>
  <c r="H1173" i="2"/>
  <c r="G1173" i="2"/>
  <c r="F1173" i="2"/>
  <c r="E1173" i="2"/>
  <c r="D1173" i="2"/>
  <c r="C1173" i="2"/>
  <c r="B1173" i="2"/>
  <c r="I1172" i="2"/>
  <c r="H1172" i="2"/>
  <c r="G1172" i="2"/>
  <c r="F1172" i="2"/>
  <c r="E1172" i="2"/>
  <c r="D1172" i="2"/>
  <c r="C1172" i="2"/>
  <c r="B1172" i="2"/>
  <c r="I1171" i="2"/>
  <c r="H1171" i="2"/>
  <c r="G1171" i="2"/>
  <c r="F1171" i="2"/>
  <c r="E1171" i="2"/>
  <c r="D1171" i="2"/>
  <c r="C1171" i="2"/>
  <c r="B1171" i="2"/>
  <c r="I1170" i="2"/>
  <c r="H1170" i="2"/>
  <c r="G1170" i="2"/>
  <c r="F1170" i="2"/>
  <c r="E1170" i="2"/>
  <c r="D1170" i="2"/>
  <c r="C1170" i="2"/>
  <c r="B1170" i="2"/>
  <c r="I1168" i="2"/>
  <c r="H1168" i="2"/>
  <c r="G1168" i="2"/>
  <c r="F1168" i="2"/>
  <c r="E1168" i="2"/>
  <c r="D1168" i="2"/>
  <c r="C1168" i="2"/>
  <c r="B1168" i="2"/>
  <c r="I1165" i="2"/>
  <c r="H1165" i="2"/>
  <c r="G1165" i="2"/>
  <c r="F1165" i="2"/>
  <c r="E1165" i="2"/>
  <c r="D1165" i="2"/>
  <c r="C1165" i="2"/>
  <c r="B1165" i="2"/>
  <c r="I1164" i="2"/>
  <c r="H1164" i="2"/>
  <c r="G1164" i="2"/>
  <c r="F1164" i="2"/>
  <c r="E1164" i="2"/>
  <c r="D1164" i="2"/>
  <c r="C1164" i="2"/>
  <c r="B1164" i="2"/>
  <c r="I1163" i="2"/>
  <c r="H1163" i="2"/>
  <c r="G1163" i="2"/>
  <c r="F1163" i="2"/>
  <c r="E1163" i="2"/>
  <c r="D1163" i="2"/>
  <c r="C1163" i="2"/>
  <c r="B1163" i="2"/>
  <c r="I1162" i="2"/>
  <c r="H1162" i="2"/>
  <c r="G1162" i="2"/>
  <c r="F1162" i="2"/>
  <c r="E1162" i="2"/>
  <c r="D1162" i="2"/>
  <c r="C1162" i="2"/>
  <c r="B1162" i="2"/>
  <c r="I1160" i="2"/>
  <c r="H1160" i="2"/>
  <c r="G1160" i="2"/>
  <c r="F1160" i="2"/>
  <c r="E1160" i="2"/>
  <c r="D1160" i="2"/>
  <c r="C1160" i="2"/>
  <c r="B1160" i="2"/>
  <c r="I1158" i="2"/>
  <c r="H1158" i="2"/>
  <c r="G1158" i="2"/>
  <c r="F1158" i="2"/>
  <c r="E1158" i="2"/>
  <c r="D1158" i="2"/>
  <c r="C1158" i="2"/>
  <c r="B1158" i="2"/>
  <c r="I1154" i="2"/>
  <c r="H1154" i="2"/>
  <c r="G1154" i="2"/>
  <c r="F1154" i="2"/>
  <c r="E1154" i="2"/>
  <c r="D1154" i="2"/>
  <c r="C1154" i="2"/>
  <c r="B1154" i="2"/>
  <c r="I1153" i="2"/>
  <c r="H1153" i="2"/>
  <c r="G1153" i="2"/>
  <c r="F1153" i="2"/>
  <c r="E1153" i="2"/>
  <c r="D1153" i="2"/>
  <c r="C1153" i="2"/>
  <c r="B1153" i="2"/>
  <c r="I1152" i="2"/>
  <c r="H1152" i="2"/>
  <c r="G1152" i="2"/>
  <c r="F1152" i="2"/>
  <c r="E1152" i="2"/>
  <c r="D1152" i="2"/>
  <c r="C1152" i="2"/>
  <c r="B1152" i="2"/>
  <c r="I1151" i="2"/>
  <c r="H1151" i="2"/>
  <c r="G1151" i="2"/>
  <c r="F1151" i="2"/>
  <c r="E1151" i="2"/>
  <c r="D1151" i="2"/>
  <c r="C1151" i="2"/>
  <c r="B1151" i="2"/>
  <c r="I1149" i="2"/>
  <c r="H1149" i="2"/>
  <c r="G1149" i="2"/>
  <c r="F1149" i="2"/>
  <c r="E1149" i="2"/>
  <c r="D1149" i="2"/>
  <c r="C1149" i="2"/>
  <c r="B1149" i="2"/>
  <c r="I1146" i="2"/>
  <c r="H1146" i="2"/>
  <c r="G1146" i="2"/>
  <c r="F1146" i="2"/>
  <c r="E1146" i="2"/>
  <c r="D1146" i="2"/>
  <c r="C1146" i="2"/>
  <c r="B1146" i="2"/>
  <c r="I1145" i="2"/>
  <c r="H1145" i="2"/>
  <c r="G1145" i="2"/>
  <c r="F1145" i="2"/>
  <c r="E1145" i="2"/>
  <c r="D1145" i="2"/>
  <c r="C1145" i="2"/>
  <c r="B1145" i="2"/>
  <c r="I1144" i="2"/>
  <c r="H1144" i="2"/>
  <c r="G1144" i="2"/>
  <c r="F1144" i="2"/>
  <c r="E1144" i="2"/>
  <c r="D1144" i="2"/>
  <c r="C1144" i="2"/>
  <c r="B1144" i="2"/>
  <c r="I1143" i="2"/>
  <c r="H1143" i="2"/>
  <c r="G1143" i="2"/>
  <c r="F1143" i="2"/>
  <c r="E1143" i="2"/>
  <c r="D1143" i="2"/>
  <c r="C1143" i="2"/>
  <c r="B1143" i="2"/>
  <c r="I1141" i="2"/>
  <c r="H1141" i="2"/>
  <c r="G1141" i="2"/>
  <c r="F1141" i="2"/>
  <c r="E1141" i="2"/>
  <c r="D1141" i="2"/>
  <c r="C1141" i="2"/>
  <c r="B1141" i="2"/>
  <c r="I1139" i="2"/>
  <c r="H1139" i="2"/>
  <c r="G1139" i="2"/>
  <c r="F1139" i="2"/>
  <c r="E1139" i="2"/>
  <c r="D1139" i="2"/>
  <c r="C1139" i="2"/>
  <c r="B1139" i="2"/>
  <c r="I1135" i="2"/>
  <c r="H1135" i="2"/>
  <c r="G1135" i="2"/>
  <c r="F1135" i="2"/>
  <c r="E1135" i="2"/>
  <c r="D1135" i="2"/>
  <c r="C1135" i="2"/>
  <c r="B1135" i="2"/>
  <c r="I1134" i="2"/>
  <c r="H1134" i="2"/>
  <c r="G1134" i="2"/>
  <c r="F1134" i="2"/>
  <c r="E1134" i="2"/>
  <c r="D1134" i="2"/>
  <c r="C1134" i="2"/>
  <c r="B1134" i="2"/>
  <c r="I1133" i="2"/>
  <c r="H1133" i="2"/>
  <c r="G1133" i="2"/>
  <c r="F1133" i="2"/>
  <c r="E1133" i="2"/>
  <c r="D1133" i="2"/>
  <c r="C1133" i="2"/>
  <c r="B1133" i="2"/>
  <c r="I1132" i="2"/>
  <c r="H1132" i="2"/>
  <c r="G1132" i="2"/>
  <c r="F1132" i="2"/>
  <c r="E1132" i="2"/>
  <c r="D1132" i="2"/>
  <c r="C1132" i="2"/>
  <c r="B1132" i="2"/>
  <c r="I1130" i="2"/>
  <c r="H1130" i="2"/>
  <c r="G1130" i="2"/>
  <c r="F1130" i="2"/>
  <c r="E1130" i="2"/>
  <c r="D1130" i="2"/>
  <c r="C1130" i="2"/>
  <c r="B1130" i="2"/>
  <c r="I1127" i="2"/>
  <c r="H1127" i="2"/>
  <c r="G1127" i="2"/>
  <c r="F1127" i="2"/>
  <c r="E1127" i="2"/>
  <c r="D1127" i="2"/>
  <c r="C1127" i="2"/>
  <c r="B1127" i="2"/>
  <c r="I1126" i="2"/>
  <c r="H1126" i="2"/>
  <c r="G1126" i="2"/>
  <c r="F1126" i="2"/>
  <c r="E1126" i="2"/>
  <c r="D1126" i="2"/>
  <c r="C1126" i="2"/>
  <c r="B1126" i="2"/>
  <c r="I1125" i="2"/>
  <c r="H1125" i="2"/>
  <c r="G1125" i="2"/>
  <c r="F1125" i="2"/>
  <c r="E1125" i="2"/>
  <c r="D1125" i="2"/>
  <c r="C1125" i="2"/>
  <c r="B1125" i="2"/>
  <c r="I1124" i="2"/>
  <c r="H1124" i="2"/>
  <c r="G1124" i="2"/>
  <c r="F1124" i="2"/>
  <c r="E1124" i="2"/>
  <c r="D1124" i="2"/>
  <c r="C1124" i="2"/>
  <c r="B1124" i="2"/>
  <c r="I1122" i="2"/>
  <c r="H1122" i="2"/>
  <c r="G1122" i="2"/>
  <c r="F1122" i="2"/>
  <c r="E1122" i="2"/>
  <c r="D1122" i="2"/>
  <c r="C1122" i="2"/>
  <c r="B1122" i="2"/>
  <c r="I1120" i="2"/>
  <c r="H1120" i="2"/>
  <c r="G1120" i="2"/>
  <c r="F1120" i="2"/>
  <c r="E1120" i="2"/>
  <c r="D1120" i="2"/>
  <c r="C1120" i="2"/>
  <c r="B1120" i="2"/>
  <c r="I1116" i="2"/>
  <c r="H1116" i="2"/>
  <c r="G1116" i="2"/>
  <c r="F1116" i="2"/>
  <c r="E1116" i="2"/>
  <c r="D1116" i="2"/>
  <c r="C1116" i="2"/>
  <c r="B1116" i="2"/>
  <c r="I1115" i="2"/>
  <c r="H1115" i="2"/>
  <c r="G1115" i="2"/>
  <c r="F1115" i="2"/>
  <c r="E1115" i="2"/>
  <c r="D1115" i="2"/>
  <c r="C1115" i="2"/>
  <c r="B1115" i="2"/>
  <c r="I1114" i="2"/>
  <c r="H1114" i="2"/>
  <c r="G1114" i="2"/>
  <c r="F1114" i="2"/>
  <c r="E1114" i="2"/>
  <c r="D1114" i="2"/>
  <c r="C1114" i="2"/>
  <c r="B1114" i="2"/>
  <c r="I1113" i="2"/>
  <c r="H1113" i="2"/>
  <c r="G1113" i="2"/>
  <c r="F1113" i="2"/>
  <c r="E1113" i="2"/>
  <c r="D1113" i="2"/>
  <c r="C1113" i="2"/>
  <c r="B1113" i="2"/>
  <c r="I1111" i="2"/>
  <c r="H1111" i="2"/>
  <c r="G1111" i="2"/>
  <c r="F1111" i="2"/>
  <c r="E1111" i="2"/>
  <c r="D1111" i="2"/>
  <c r="C1111" i="2"/>
  <c r="B1111" i="2"/>
  <c r="I1108" i="2"/>
  <c r="H1108" i="2"/>
  <c r="G1108" i="2"/>
  <c r="F1108" i="2"/>
  <c r="E1108" i="2"/>
  <c r="D1108" i="2"/>
  <c r="C1108" i="2"/>
  <c r="B1108" i="2"/>
  <c r="I1107" i="2"/>
  <c r="H1107" i="2"/>
  <c r="G1107" i="2"/>
  <c r="F1107" i="2"/>
  <c r="E1107" i="2"/>
  <c r="D1107" i="2"/>
  <c r="C1107" i="2"/>
  <c r="B1107" i="2"/>
  <c r="I1106" i="2"/>
  <c r="H1106" i="2"/>
  <c r="G1106" i="2"/>
  <c r="F1106" i="2"/>
  <c r="E1106" i="2"/>
  <c r="D1106" i="2"/>
  <c r="C1106" i="2"/>
  <c r="B1106" i="2"/>
  <c r="I1105" i="2"/>
  <c r="H1105" i="2"/>
  <c r="G1105" i="2"/>
  <c r="F1105" i="2"/>
  <c r="E1105" i="2"/>
  <c r="D1105" i="2"/>
  <c r="C1105" i="2"/>
  <c r="B1105" i="2"/>
  <c r="I1103" i="2"/>
  <c r="H1103" i="2"/>
  <c r="G1103" i="2"/>
  <c r="F1103" i="2"/>
  <c r="E1103" i="2"/>
  <c r="D1103" i="2"/>
  <c r="C1103" i="2"/>
  <c r="B1103" i="2"/>
  <c r="I1101" i="2"/>
  <c r="H1101" i="2"/>
  <c r="G1101" i="2"/>
  <c r="F1101" i="2"/>
  <c r="E1101" i="2"/>
  <c r="D1101" i="2"/>
  <c r="C1101" i="2"/>
  <c r="B1101" i="2"/>
  <c r="I1097" i="2"/>
  <c r="H1097" i="2"/>
  <c r="G1097" i="2"/>
  <c r="F1097" i="2"/>
  <c r="E1097" i="2"/>
  <c r="D1097" i="2"/>
  <c r="C1097" i="2"/>
  <c r="B1097" i="2"/>
  <c r="I1096" i="2"/>
  <c r="H1096" i="2"/>
  <c r="G1096" i="2"/>
  <c r="F1096" i="2"/>
  <c r="E1096" i="2"/>
  <c r="D1096" i="2"/>
  <c r="C1096" i="2"/>
  <c r="B1096" i="2"/>
  <c r="I1095" i="2"/>
  <c r="H1095" i="2"/>
  <c r="G1095" i="2"/>
  <c r="F1095" i="2"/>
  <c r="E1095" i="2"/>
  <c r="D1095" i="2"/>
  <c r="C1095" i="2"/>
  <c r="B1095" i="2"/>
  <c r="I1094" i="2"/>
  <c r="H1094" i="2"/>
  <c r="G1094" i="2"/>
  <c r="F1094" i="2"/>
  <c r="E1094" i="2"/>
  <c r="D1094" i="2"/>
  <c r="C1094" i="2"/>
  <c r="B1094" i="2"/>
  <c r="I1092" i="2"/>
  <c r="H1092" i="2"/>
  <c r="G1092" i="2"/>
  <c r="F1092" i="2"/>
  <c r="E1092" i="2"/>
  <c r="D1092" i="2"/>
  <c r="C1092" i="2"/>
  <c r="B1092" i="2"/>
  <c r="I1089" i="2"/>
  <c r="H1089" i="2"/>
  <c r="G1089" i="2"/>
  <c r="F1089" i="2"/>
  <c r="E1089" i="2"/>
  <c r="D1089" i="2"/>
  <c r="C1089" i="2"/>
  <c r="B1089" i="2"/>
  <c r="I1088" i="2"/>
  <c r="H1088" i="2"/>
  <c r="G1088" i="2"/>
  <c r="F1088" i="2"/>
  <c r="E1088" i="2"/>
  <c r="D1088" i="2"/>
  <c r="C1088" i="2"/>
  <c r="B1088" i="2"/>
  <c r="I1087" i="2"/>
  <c r="H1087" i="2"/>
  <c r="G1087" i="2"/>
  <c r="F1087" i="2"/>
  <c r="E1087" i="2"/>
  <c r="D1087" i="2"/>
  <c r="C1087" i="2"/>
  <c r="B1087" i="2"/>
  <c r="I1086" i="2"/>
  <c r="H1086" i="2"/>
  <c r="G1086" i="2"/>
  <c r="F1086" i="2"/>
  <c r="E1086" i="2"/>
  <c r="D1086" i="2"/>
  <c r="C1086" i="2"/>
  <c r="B1086" i="2"/>
  <c r="I1084" i="2"/>
  <c r="H1084" i="2"/>
  <c r="G1084" i="2"/>
  <c r="F1084" i="2"/>
  <c r="E1084" i="2"/>
  <c r="D1084" i="2"/>
  <c r="C1084" i="2"/>
  <c r="B1084" i="2"/>
  <c r="I1082" i="2"/>
  <c r="H1082" i="2"/>
  <c r="G1082" i="2"/>
  <c r="F1082" i="2"/>
  <c r="E1082" i="2"/>
  <c r="D1082" i="2"/>
  <c r="C1082" i="2"/>
  <c r="B1082" i="2"/>
  <c r="I1078" i="2"/>
  <c r="H1078" i="2"/>
  <c r="G1078" i="2"/>
  <c r="F1078" i="2"/>
  <c r="E1078" i="2"/>
  <c r="D1078" i="2"/>
  <c r="C1078" i="2"/>
  <c r="B1078" i="2"/>
  <c r="I1077" i="2"/>
  <c r="H1077" i="2"/>
  <c r="G1077" i="2"/>
  <c r="F1077" i="2"/>
  <c r="E1077" i="2"/>
  <c r="D1077" i="2"/>
  <c r="C1077" i="2"/>
  <c r="B1077" i="2"/>
  <c r="I1076" i="2"/>
  <c r="H1076" i="2"/>
  <c r="G1076" i="2"/>
  <c r="F1076" i="2"/>
  <c r="E1076" i="2"/>
  <c r="D1076" i="2"/>
  <c r="C1076" i="2"/>
  <c r="B1076" i="2"/>
  <c r="I1075" i="2"/>
  <c r="H1075" i="2"/>
  <c r="G1075" i="2"/>
  <c r="F1075" i="2"/>
  <c r="E1075" i="2"/>
  <c r="D1075" i="2"/>
  <c r="C1075" i="2"/>
  <c r="B1075" i="2"/>
  <c r="I1073" i="2"/>
  <c r="H1073" i="2"/>
  <c r="G1073" i="2"/>
  <c r="F1073" i="2"/>
  <c r="E1073" i="2"/>
  <c r="D1073" i="2"/>
  <c r="C1073" i="2"/>
  <c r="B1073" i="2"/>
  <c r="I1070" i="2"/>
  <c r="H1070" i="2"/>
  <c r="G1070" i="2"/>
  <c r="F1070" i="2"/>
  <c r="E1070" i="2"/>
  <c r="D1070" i="2"/>
  <c r="C1070" i="2"/>
  <c r="B1070" i="2"/>
  <c r="I1069" i="2"/>
  <c r="H1069" i="2"/>
  <c r="G1069" i="2"/>
  <c r="F1069" i="2"/>
  <c r="E1069" i="2"/>
  <c r="D1069" i="2"/>
  <c r="C1069" i="2"/>
  <c r="B1069" i="2"/>
  <c r="I1068" i="2"/>
  <c r="H1068" i="2"/>
  <c r="G1068" i="2"/>
  <c r="F1068" i="2"/>
  <c r="E1068" i="2"/>
  <c r="D1068" i="2"/>
  <c r="C1068" i="2"/>
  <c r="B1068" i="2"/>
  <c r="I1067" i="2"/>
  <c r="H1067" i="2"/>
  <c r="G1067" i="2"/>
  <c r="F1067" i="2"/>
  <c r="E1067" i="2"/>
  <c r="D1067" i="2"/>
  <c r="C1067" i="2"/>
  <c r="B1067" i="2"/>
  <c r="I1065" i="2"/>
  <c r="H1065" i="2"/>
  <c r="G1065" i="2"/>
  <c r="F1065" i="2"/>
  <c r="E1065" i="2"/>
  <c r="D1065" i="2"/>
  <c r="C1065" i="2"/>
  <c r="B1065" i="2"/>
  <c r="I1063" i="2"/>
  <c r="H1063" i="2"/>
  <c r="G1063" i="2"/>
  <c r="F1063" i="2"/>
  <c r="E1063" i="2"/>
  <c r="D1063" i="2"/>
  <c r="C1063" i="2"/>
  <c r="B1063" i="2"/>
  <c r="I1059" i="2"/>
  <c r="H1059" i="2"/>
  <c r="G1059" i="2"/>
  <c r="F1059" i="2"/>
  <c r="E1059" i="2"/>
  <c r="D1059" i="2"/>
  <c r="C1059" i="2"/>
  <c r="B1059" i="2"/>
  <c r="I1058" i="2"/>
  <c r="H1058" i="2"/>
  <c r="G1058" i="2"/>
  <c r="F1058" i="2"/>
  <c r="E1058" i="2"/>
  <c r="D1058" i="2"/>
  <c r="C1058" i="2"/>
  <c r="B1058" i="2"/>
  <c r="I1057" i="2"/>
  <c r="H1057" i="2"/>
  <c r="G1057" i="2"/>
  <c r="F1057" i="2"/>
  <c r="E1057" i="2"/>
  <c r="D1057" i="2"/>
  <c r="C1057" i="2"/>
  <c r="B1057" i="2"/>
  <c r="I1056" i="2"/>
  <c r="H1056" i="2"/>
  <c r="G1056" i="2"/>
  <c r="F1056" i="2"/>
  <c r="E1056" i="2"/>
  <c r="D1056" i="2"/>
  <c r="C1056" i="2"/>
  <c r="B1056" i="2"/>
  <c r="I1054" i="2"/>
  <c r="H1054" i="2"/>
  <c r="G1054" i="2"/>
  <c r="F1054" i="2"/>
  <c r="E1054" i="2"/>
  <c r="D1054" i="2"/>
  <c r="C1054" i="2"/>
  <c r="B1054" i="2"/>
  <c r="I1051" i="2"/>
  <c r="H1051" i="2"/>
  <c r="G1051" i="2"/>
  <c r="F1051" i="2"/>
  <c r="E1051" i="2"/>
  <c r="D1051" i="2"/>
  <c r="C1051" i="2"/>
  <c r="B1051" i="2"/>
  <c r="I1050" i="2"/>
  <c r="H1050" i="2"/>
  <c r="G1050" i="2"/>
  <c r="F1050" i="2"/>
  <c r="E1050" i="2"/>
  <c r="D1050" i="2"/>
  <c r="C1050" i="2"/>
  <c r="B1050" i="2"/>
  <c r="I1049" i="2"/>
  <c r="H1049" i="2"/>
  <c r="G1049" i="2"/>
  <c r="F1049" i="2"/>
  <c r="E1049" i="2"/>
  <c r="D1049" i="2"/>
  <c r="C1049" i="2"/>
  <c r="B1049" i="2"/>
  <c r="I1048" i="2"/>
  <c r="H1048" i="2"/>
  <c r="G1048" i="2"/>
  <c r="F1048" i="2"/>
  <c r="E1048" i="2"/>
  <c r="D1048" i="2"/>
  <c r="C1048" i="2"/>
  <c r="B1048" i="2"/>
  <c r="I1046" i="2"/>
  <c r="H1046" i="2"/>
  <c r="G1046" i="2"/>
  <c r="F1046" i="2"/>
  <c r="E1046" i="2"/>
  <c r="D1046" i="2"/>
  <c r="C1046" i="2"/>
  <c r="B1046" i="2"/>
  <c r="I1044" i="2"/>
  <c r="H1044" i="2"/>
  <c r="G1044" i="2"/>
  <c r="F1044" i="2"/>
  <c r="E1044" i="2"/>
  <c r="D1044" i="2"/>
  <c r="C1044" i="2"/>
  <c r="B1044" i="2"/>
  <c r="I1040" i="2"/>
  <c r="H1040" i="2"/>
  <c r="G1040" i="2"/>
  <c r="F1040" i="2"/>
  <c r="E1040" i="2"/>
  <c r="D1040" i="2"/>
  <c r="C1040" i="2"/>
  <c r="B1040" i="2"/>
  <c r="I1039" i="2"/>
  <c r="H1039" i="2"/>
  <c r="G1039" i="2"/>
  <c r="F1039" i="2"/>
  <c r="E1039" i="2"/>
  <c r="D1039" i="2"/>
  <c r="C1039" i="2"/>
  <c r="B1039" i="2"/>
  <c r="I1038" i="2"/>
  <c r="H1038" i="2"/>
  <c r="G1038" i="2"/>
  <c r="F1038" i="2"/>
  <c r="E1038" i="2"/>
  <c r="D1038" i="2"/>
  <c r="C1038" i="2"/>
  <c r="B1038" i="2"/>
  <c r="I1037" i="2"/>
  <c r="H1037" i="2"/>
  <c r="G1037" i="2"/>
  <c r="F1037" i="2"/>
  <c r="E1037" i="2"/>
  <c r="D1037" i="2"/>
  <c r="C1037" i="2"/>
  <c r="B1037" i="2"/>
  <c r="I1035" i="2"/>
  <c r="H1035" i="2"/>
  <c r="G1035" i="2"/>
  <c r="F1035" i="2"/>
  <c r="E1035" i="2"/>
  <c r="D1035" i="2"/>
  <c r="C1035" i="2"/>
  <c r="B1035" i="2"/>
  <c r="I1032" i="2"/>
  <c r="H1032" i="2"/>
  <c r="G1032" i="2"/>
  <c r="F1032" i="2"/>
  <c r="E1032" i="2"/>
  <c r="D1032" i="2"/>
  <c r="C1032" i="2"/>
  <c r="B1032" i="2"/>
  <c r="I1031" i="2"/>
  <c r="H1031" i="2"/>
  <c r="G1031" i="2"/>
  <c r="F1031" i="2"/>
  <c r="E1031" i="2"/>
  <c r="D1031" i="2"/>
  <c r="C1031" i="2"/>
  <c r="B1031" i="2"/>
  <c r="I1030" i="2"/>
  <c r="H1030" i="2"/>
  <c r="G1030" i="2"/>
  <c r="F1030" i="2"/>
  <c r="E1030" i="2"/>
  <c r="D1030" i="2"/>
  <c r="C1030" i="2"/>
  <c r="B1030" i="2"/>
  <c r="I1029" i="2"/>
  <c r="H1029" i="2"/>
  <c r="G1029" i="2"/>
  <c r="F1029" i="2"/>
  <c r="E1029" i="2"/>
  <c r="D1029" i="2"/>
  <c r="C1029" i="2"/>
  <c r="B1029" i="2"/>
  <c r="I1027" i="2"/>
  <c r="H1027" i="2"/>
  <c r="G1027" i="2"/>
  <c r="F1027" i="2"/>
  <c r="E1027" i="2"/>
  <c r="D1027" i="2"/>
  <c r="C1027" i="2"/>
  <c r="B1027" i="2"/>
  <c r="I1025" i="2"/>
  <c r="H1025" i="2"/>
  <c r="G1025" i="2"/>
  <c r="F1025" i="2"/>
  <c r="E1025" i="2"/>
  <c r="D1025" i="2"/>
  <c r="C1025" i="2"/>
  <c r="B1025" i="2"/>
  <c r="I1021" i="2"/>
  <c r="H1021" i="2"/>
  <c r="G1021" i="2"/>
  <c r="F1021" i="2"/>
  <c r="E1021" i="2"/>
  <c r="D1021" i="2"/>
  <c r="C1021" i="2"/>
  <c r="B1021" i="2"/>
  <c r="I1020" i="2"/>
  <c r="H1020" i="2"/>
  <c r="G1020" i="2"/>
  <c r="F1020" i="2"/>
  <c r="E1020" i="2"/>
  <c r="D1020" i="2"/>
  <c r="C1020" i="2"/>
  <c r="B1020" i="2"/>
  <c r="I1019" i="2"/>
  <c r="H1019" i="2"/>
  <c r="G1019" i="2"/>
  <c r="F1019" i="2"/>
  <c r="E1019" i="2"/>
  <c r="D1019" i="2"/>
  <c r="C1019" i="2"/>
  <c r="B1019" i="2"/>
  <c r="I1018" i="2"/>
  <c r="H1018" i="2"/>
  <c r="G1018" i="2"/>
  <c r="F1018" i="2"/>
  <c r="E1018" i="2"/>
  <c r="D1018" i="2"/>
  <c r="C1018" i="2"/>
  <c r="B1018" i="2"/>
  <c r="I1016" i="2"/>
  <c r="H1016" i="2"/>
  <c r="G1016" i="2"/>
  <c r="F1016" i="2"/>
  <c r="E1016" i="2"/>
  <c r="D1016" i="2"/>
  <c r="C1016" i="2"/>
  <c r="B1016" i="2"/>
  <c r="I1013" i="2"/>
  <c r="H1013" i="2"/>
  <c r="G1013" i="2"/>
  <c r="F1013" i="2"/>
  <c r="E1013" i="2"/>
  <c r="D1013" i="2"/>
  <c r="C1013" i="2"/>
  <c r="B1013" i="2"/>
  <c r="I1012" i="2"/>
  <c r="H1012" i="2"/>
  <c r="G1012" i="2"/>
  <c r="F1012" i="2"/>
  <c r="E1012" i="2"/>
  <c r="D1012" i="2"/>
  <c r="C1012" i="2"/>
  <c r="B1012" i="2"/>
  <c r="I1011" i="2"/>
  <c r="H1011" i="2"/>
  <c r="G1011" i="2"/>
  <c r="F1011" i="2"/>
  <c r="E1011" i="2"/>
  <c r="D1011" i="2"/>
  <c r="C1011" i="2"/>
  <c r="B1011" i="2"/>
  <c r="I1010" i="2"/>
  <c r="H1010" i="2"/>
  <c r="G1010" i="2"/>
  <c r="F1010" i="2"/>
  <c r="E1010" i="2"/>
  <c r="D1010" i="2"/>
  <c r="C1010" i="2"/>
  <c r="B1010" i="2"/>
  <c r="I1008" i="2"/>
  <c r="H1008" i="2"/>
  <c r="G1008" i="2"/>
  <c r="F1008" i="2"/>
  <c r="E1008" i="2"/>
  <c r="D1008" i="2"/>
  <c r="C1008" i="2"/>
  <c r="B1008" i="2"/>
  <c r="I1006" i="2"/>
  <c r="H1006" i="2"/>
  <c r="G1006" i="2"/>
  <c r="F1006" i="2"/>
  <c r="E1006" i="2"/>
  <c r="D1006" i="2"/>
  <c r="C1006" i="2"/>
  <c r="B1006" i="2"/>
  <c r="I1002" i="2"/>
  <c r="H1002" i="2"/>
  <c r="G1002" i="2"/>
  <c r="F1002" i="2"/>
  <c r="E1002" i="2"/>
  <c r="D1002" i="2"/>
  <c r="C1002" i="2"/>
  <c r="B1002" i="2"/>
  <c r="I1001" i="2"/>
  <c r="H1001" i="2"/>
  <c r="G1001" i="2"/>
  <c r="F1001" i="2"/>
  <c r="E1001" i="2"/>
  <c r="D1001" i="2"/>
  <c r="C1001" i="2"/>
  <c r="B1001" i="2"/>
  <c r="I1000" i="2"/>
  <c r="H1000" i="2"/>
  <c r="G1000" i="2"/>
  <c r="F1000" i="2"/>
  <c r="E1000" i="2"/>
  <c r="D1000" i="2"/>
  <c r="C1000" i="2"/>
  <c r="B1000" i="2"/>
  <c r="I999" i="2"/>
  <c r="H999" i="2"/>
  <c r="G999" i="2"/>
  <c r="F999" i="2"/>
  <c r="E999" i="2"/>
  <c r="D999" i="2"/>
  <c r="C999" i="2"/>
  <c r="B999" i="2"/>
  <c r="I997" i="2"/>
  <c r="H997" i="2"/>
  <c r="G997" i="2"/>
  <c r="F997" i="2"/>
  <c r="E997" i="2"/>
  <c r="D997" i="2"/>
  <c r="C997" i="2"/>
  <c r="B997" i="2"/>
  <c r="I994" i="2"/>
  <c r="H994" i="2"/>
  <c r="G994" i="2"/>
  <c r="F994" i="2"/>
  <c r="E994" i="2"/>
  <c r="D994" i="2"/>
  <c r="C994" i="2"/>
  <c r="B994" i="2"/>
  <c r="I993" i="2"/>
  <c r="H993" i="2"/>
  <c r="G993" i="2"/>
  <c r="F993" i="2"/>
  <c r="E993" i="2"/>
  <c r="D993" i="2"/>
  <c r="C993" i="2"/>
  <c r="B993" i="2"/>
  <c r="I992" i="2"/>
  <c r="H992" i="2"/>
  <c r="G992" i="2"/>
  <c r="F992" i="2"/>
  <c r="E992" i="2"/>
  <c r="D992" i="2"/>
  <c r="C992" i="2"/>
  <c r="B992" i="2"/>
  <c r="I991" i="2"/>
  <c r="H991" i="2"/>
  <c r="G991" i="2"/>
  <c r="F991" i="2"/>
  <c r="E991" i="2"/>
  <c r="D991" i="2"/>
  <c r="C991" i="2"/>
  <c r="B991" i="2"/>
  <c r="I989" i="2"/>
  <c r="H989" i="2"/>
  <c r="G989" i="2"/>
  <c r="F989" i="2"/>
  <c r="E989" i="2"/>
  <c r="D989" i="2"/>
  <c r="C989" i="2"/>
  <c r="B989" i="2"/>
  <c r="I987" i="2"/>
  <c r="H987" i="2"/>
  <c r="G987" i="2"/>
  <c r="F987" i="2"/>
  <c r="E987" i="2"/>
  <c r="D987" i="2"/>
  <c r="C987" i="2"/>
  <c r="B987" i="2"/>
  <c r="I983" i="2"/>
  <c r="H983" i="2"/>
  <c r="G983" i="2"/>
  <c r="F983" i="2"/>
  <c r="E983" i="2"/>
  <c r="D983" i="2"/>
  <c r="C983" i="2"/>
  <c r="B983" i="2"/>
  <c r="I982" i="2"/>
  <c r="H982" i="2"/>
  <c r="G982" i="2"/>
  <c r="F982" i="2"/>
  <c r="E982" i="2"/>
  <c r="D982" i="2"/>
  <c r="C982" i="2"/>
  <c r="B982" i="2"/>
  <c r="I981" i="2"/>
  <c r="H981" i="2"/>
  <c r="G981" i="2"/>
  <c r="F981" i="2"/>
  <c r="E981" i="2"/>
  <c r="D981" i="2"/>
  <c r="C981" i="2"/>
  <c r="B981" i="2"/>
  <c r="I980" i="2"/>
  <c r="H980" i="2"/>
  <c r="G980" i="2"/>
  <c r="F980" i="2"/>
  <c r="E980" i="2"/>
  <c r="D980" i="2"/>
  <c r="C980" i="2"/>
  <c r="B980" i="2"/>
  <c r="I978" i="2"/>
  <c r="H978" i="2"/>
  <c r="G978" i="2"/>
  <c r="F978" i="2"/>
  <c r="E978" i="2"/>
  <c r="D978" i="2"/>
  <c r="C978" i="2"/>
  <c r="B978" i="2"/>
  <c r="I975" i="2"/>
  <c r="H975" i="2"/>
  <c r="G975" i="2"/>
  <c r="F975" i="2"/>
  <c r="E975" i="2"/>
  <c r="D975" i="2"/>
  <c r="C975" i="2"/>
  <c r="B975" i="2"/>
  <c r="I974" i="2"/>
  <c r="H974" i="2"/>
  <c r="G974" i="2"/>
  <c r="F974" i="2"/>
  <c r="E974" i="2"/>
  <c r="D974" i="2"/>
  <c r="C974" i="2"/>
  <c r="B974" i="2"/>
  <c r="I973" i="2"/>
  <c r="H973" i="2"/>
  <c r="G973" i="2"/>
  <c r="F973" i="2"/>
  <c r="E973" i="2"/>
  <c r="D973" i="2"/>
  <c r="C973" i="2"/>
  <c r="B973" i="2"/>
  <c r="I972" i="2"/>
  <c r="H972" i="2"/>
  <c r="G972" i="2"/>
  <c r="F972" i="2"/>
  <c r="E972" i="2"/>
  <c r="D972" i="2"/>
  <c r="C972" i="2"/>
  <c r="B972" i="2"/>
  <c r="I970" i="2"/>
  <c r="H970" i="2"/>
  <c r="G970" i="2"/>
  <c r="F970" i="2"/>
  <c r="E970" i="2"/>
  <c r="D970" i="2"/>
  <c r="C970" i="2"/>
  <c r="B970" i="2"/>
  <c r="I968" i="2"/>
  <c r="H968" i="2"/>
  <c r="G968" i="2"/>
  <c r="F968" i="2"/>
  <c r="E968" i="2"/>
  <c r="D968" i="2"/>
  <c r="C968" i="2"/>
  <c r="B968" i="2"/>
  <c r="I964" i="2"/>
  <c r="H964" i="2"/>
  <c r="G964" i="2"/>
  <c r="F964" i="2"/>
  <c r="E964" i="2"/>
  <c r="D964" i="2"/>
  <c r="C964" i="2"/>
  <c r="B964" i="2"/>
  <c r="I963" i="2"/>
  <c r="H963" i="2"/>
  <c r="G963" i="2"/>
  <c r="F963" i="2"/>
  <c r="E963" i="2"/>
  <c r="D963" i="2"/>
  <c r="C963" i="2"/>
  <c r="B963" i="2"/>
  <c r="I962" i="2"/>
  <c r="H962" i="2"/>
  <c r="G962" i="2"/>
  <c r="F962" i="2"/>
  <c r="E962" i="2"/>
  <c r="D962" i="2"/>
  <c r="C962" i="2"/>
  <c r="B962" i="2"/>
  <c r="I961" i="2"/>
  <c r="H961" i="2"/>
  <c r="G961" i="2"/>
  <c r="F961" i="2"/>
  <c r="E961" i="2"/>
  <c r="D961" i="2"/>
  <c r="C961" i="2"/>
  <c r="B961" i="2"/>
  <c r="I959" i="2"/>
  <c r="H959" i="2"/>
  <c r="G959" i="2"/>
  <c r="F959" i="2"/>
  <c r="E959" i="2"/>
  <c r="D959" i="2"/>
  <c r="C959" i="2"/>
  <c r="B959" i="2"/>
  <c r="I956" i="2"/>
  <c r="H956" i="2"/>
  <c r="G956" i="2"/>
  <c r="F956" i="2"/>
  <c r="E956" i="2"/>
  <c r="D956" i="2"/>
  <c r="C956" i="2"/>
  <c r="B956" i="2"/>
  <c r="I955" i="2"/>
  <c r="H955" i="2"/>
  <c r="G955" i="2"/>
  <c r="F955" i="2"/>
  <c r="E955" i="2"/>
  <c r="D955" i="2"/>
  <c r="C955" i="2"/>
  <c r="B955" i="2"/>
  <c r="I954" i="2"/>
  <c r="H954" i="2"/>
  <c r="G954" i="2"/>
  <c r="F954" i="2"/>
  <c r="E954" i="2"/>
  <c r="D954" i="2"/>
  <c r="C954" i="2"/>
  <c r="B954" i="2"/>
  <c r="I953" i="2"/>
  <c r="H953" i="2"/>
  <c r="G953" i="2"/>
  <c r="F953" i="2"/>
  <c r="E953" i="2"/>
  <c r="D953" i="2"/>
  <c r="C953" i="2"/>
  <c r="B953" i="2"/>
  <c r="I951" i="2"/>
  <c r="H951" i="2"/>
  <c r="G951" i="2"/>
  <c r="F951" i="2"/>
  <c r="E951" i="2"/>
  <c r="D951" i="2"/>
  <c r="C951" i="2"/>
  <c r="B951" i="2"/>
  <c r="I949" i="2"/>
  <c r="H949" i="2"/>
  <c r="G949" i="2"/>
  <c r="F949" i="2"/>
  <c r="E949" i="2"/>
  <c r="D949" i="2"/>
  <c r="C949" i="2"/>
  <c r="B949" i="2"/>
  <c r="I945" i="2"/>
  <c r="H945" i="2"/>
  <c r="G945" i="2"/>
  <c r="F945" i="2"/>
  <c r="E945" i="2"/>
  <c r="D945" i="2"/>
  <c r="C945" i="2"/>
  <c r="B945" i="2"/>
  <c r="I944" i="2"/>
  <c r="H944" i="2"/>
  <c r="G944" i="2"/>
  <c r="F944" i="2"/>
  <c r="E944" i="2"/>
  <c r="D944" i="2"/>
  <c r="C944" i="2"/>
  <c r="B944" i="2"/>
  <c r="I943" i="2"/>
  <c r="H943" i="2"/>
  <c r="G943" i="2"/>
  <c r="F943" i="2"/>
  <c r="E943" i="2"/>
  <c r="D943" i="2"/>
  <c r="C943" i="2"/>
  <c r="B943" i="2"/>
  <c r="I942" i="2"/>
  <c r="H942" i="2"/>
  <c r="G942" i="2"/>
  <c r="F942" i="2"/>
  <c r="E942" i="2"/>
  <c r="D942" i="2"/>
  <c r="C942" i="2"/>
  <c r="B942" i="2"/>
  <c r="I940" i="2"/>
  <c r="H940" i="2"/>
  <c r="G940" i="2"/>
  <c r="F940" i="2"/>
  <c r="E940" i="2"/>
  <c r="D940" i="2"/>
  <c r="C940" i="2"/>
  <c r="B940" i="2"/>
  <c r="I937" i="2"/>
  <c r="H937" i="2"/>
  <c r="G937" i="2"/>
  <c r="F937" i="2"/>
  <c r="E937" i="2"/>
  <c r="D937" i="2"/>
  <c r="C937" i="2"/>
  <c r="B937" i="2"/>
  <c r="I936" i="2"/>
  <c r="H936" i="2"/>
  <c r="G936" i="2"/>
  <c r="F936" i="2"/>
  <c r="E936" i="2"/>
  <c r="D936" i="2"/>
  <c r="C936" i="2"/>
  <c r="B936" i="2"/>
  <c r="I935" i="2"/>
  <c r="H935" i="2"/>
  <c r="G935" i="2"/>
  <c r="F935" i="2"/>
  <c r="E935" i="2"/>
  <c r="D935" i="2"/>
  <c r="C935" i="2"/>
  <c r="B935" i="2"/>
  <c r="I934" i="2"/>
  <c r="H934" i="2"/>
  <c r="G934" i="2"/>
  <c r="F934" i="2"/>
  <c r="E934" i="2"/>
  <c r="D934" i="2"/>
  <c r="C934" i="2"/>
  <c r="B934" i="2"/>
  <c r="I932" i="2"/>
  <c r="H932" i="2"/>
  <c r="G932" i="2"/>
  <c r="F932" i="2"/>
  <c r="E932" i="2"/>
  <c r="D932" i="2"/>
  <c r="C932" i="2"/>
  <c r="B932" i="2"/>
  <c r="I930" i="2"/>
  <c r="H930" i="2"/>
  <c r="G930" i="2"/>
  <c r="F930" i="2"/>
  <c r="E930" i="2"/>
  <c r="D930" i="2"/>
  <c r="C930" i="2"/>
  <c r="B930" i="2"/>
  <c r="I926" i="2"/>
  <c r="H926" i="2"/>
  <c r="G926" i="2"/>
  <c r="F926" i="2"/>
  <c r="E926" i="2"/>
  <c r="D926" i="2"/>
  <c r="C926" i="2"/>
  <c r="B926" i="2"/>
  <c r="I925" i="2"/>
  <c r="H925" i="2"/>
  <c r="G925" i="2"/>
  <c r="F925" i="2"/>
  <c r="E925" i="2"/>
  <c r="D925" i="2"/>
  <c r="C925" i="2"/>
  <c r="B925" i="2"/>
  <c r="I924" i="2"/>
  <c r="H924" i="2"/>
  <c r="G924" i="2"/>
  <c r="F924" i="2"/>
  <c r="E924" i="2"/>
  <c r="D924" i="2"/>
  <c r="C924" i="2"/>
  <c r="B924" i="2"/>
  <c r="I923" i="2"/>
  <c r="H923" i="2"/>
  <c r="G923" i="2"/>
  <c r="F923" i="2"/>
  <c r="E923" i="2"/>
  <c r="D923" i="2"/>
  <c r="C923" i="2"/>
  <c r="B923" i="2"/>
  <c r="I921" i="2"/>
  <c r="H921" i="2"/>
  <c r="G921" i="2"/>
  <c r="F921" i="2"/>
  <c r="E921" i="2"/>
  <c r="D921" i="2"/>
  <c r="C921" i="2"/>
  <c r="B921" i="2"/>
  <c r="I918" i="2"/>
  <c r="H918" i="2"/>
  <c r="G918" i="2"/>
  <c r="F918" i="2"/>
  <c r="E918" i="2"/>
  <c r="D918" i="2"/>
  <c r="C918" i="2"/>
  <c r="B918" i="2"/>
  <c r="I917" i="2"/>
  <c r="H917" i="2"/>
  <c r="G917" i="2"/>
  <c r="F917" i="2"/>
  <c r="E917" i="2"/>
  <c r="D917" i="2"/>
  <c r="C917" i="2"/>
  <c r="B917" i="2"/>
  <c r="I916" i="2"/>
  <c r="H916" i="2"/>
  <c r="G916" i="2"/>
  <c r="F916" i="2"/>
  <c r="E916" i="2"/>
  <c r="D916" i="2"/>
  <c r="C916" i="2"/>
  <c r="B916" i="2"/>
  <c r="I915" i="2"/>
  <c r="H915" i="2"/>
  <c r="G915" i="2"/>
  <c r="F915" i="2"/>
  <c r="E915" i="2"/>
  <c r="D915" i="2"/>
  <c r="C915" i="2"/>
  <c r="B915" i="2"/>
  <c r="I913" i="2"/>
  <c r="H913" i="2"/>
  <c r="G913" i="2"/>
  <c r="F913" i="2"/>
  <c r="E913" i="2"/>
  <c r="D913" i="2"/>
  <c r="C913" i="2"/>
  <c r="B913" i="2"/>
  <c r="I911" i="2"/>
  <c r="H911" i="2"/>
  <c r="G911" i="2"/>
  <c r="F911" i="2"/>
  <c r="E911" i="2"/>
  <c r="D911" i="2"/>
  <c r="C911" i="2"/>
  <c r="B911" i="2"/>
  <c r="I907" i="2"/>
  <c r="H907" i="2"/>
  <c r="G907" i="2"/>
  <c r="F907" i="2"/>
  <c r="E907" i="2"/>
  <c r="D907" i="2"/>
  <c r="C907" i="2"/>
  <c r="B907" i="2"/>
  <c r="I906" i="2"/>
  <c r="H906" i="2"/>
  <c r="G906" i="2"/>
  <c r="F906" i="2"/>
  <c r="E906" i="2"/>
  <c r="D906" i="2"/>
  <c r="C906" i="2"/>
  <c r="B906" i="2"/>
  <c r="I905" i="2"/>
  <c r="H905" i="2"/>
  <c r="G905" i="2"/>
  <c r="F905" i="2"/>
  <c r="E905" i="2"/>
  <c r="D905" i="2"/>
  <c r="C905" i="2"/>
  <c r="B905" i="2"/>
  <c r="I904" i="2"/>
  <c r="H904" i="2"/>
  <c r="G904" i="2"/>
  <c r="F904" i="2"/>
  <c r="E904" i="2"/>
  <c r="D904" i="2"/>
  <c r="C904" i="2"/>
  <c r="B904" i="2"/>
  <c r="I902" i="2"/>
  <c r="H902" i="2"/>
  <c r="G902" i="2"/>
  <c r="F902" i="2"/>
  <c r="E902" i="2"/>
  <c r="D902" i="2"/>
  <c r="C902" i="2"/>
  <c r="B902" i="2"/>
  <c r="I899" i="2"/>
  <c r="H899" i="2"/>
  <c r="G899" i="2"/>
  <c r="F899" i="2"/>
  <c r="E899" i="2"/>
  <c r="D899" i="2"/>
  <c r="C899" i="2"/>
  <c r="B899" i="2"/>
  <c r="I898" i="2"/>
  <c r="H898" i="2"/>
  <c r="G898" i="2"/>
  <c r="F898" i="2"/>
  <c r="E898" i="2"/>
  <c r="D898" i="2"/>
  <c r="C898" i="2"/>
  <c r="B898" i="2"/>
  <c r="I897" i="2"/>
  <c r="H897" i="2"/>
  <c r="G897" i="2"/>
  <c r="F897" i="2"/>
  <c r="E897" i="2"/>
  <c r="D897" i="2"/>
  <c r="C897" i="2"/>
  <c r="B897" i="2"/>
  <c r="I896" i="2"/>
  <c r="H896" i="2"/>
  <c r="G896" i="2"/>
  <c r="F896" i="2"/>
  <c r="E896" i="2"/>
  <c r="D896" i="2"/>
  <c r="C896" i="2"/>
  <c r="B896" i="2"/>
  <c r="I894" i="2"/>
  <c r="H894" i="2"/>
  <c r="G894" i="2"/>
  <c r="F894" i="2"/>
  <c r="E894" i="2"/>
  <c r="D894" i="2"/>
  <c r="C894" i="2"/>
  <c r="B894" i="2"/>
  <c r="I892" i="2"/>
  <c r="H892" i="2"/>
  <c r="G892" i="2"/>
  <c r="F892" i="2"/>
  <c r="E892" i="2"/>
  <c r="D892" i="2"/>
  <c r="C892" i="2"/>
  <c r="B892" i="2"/>
  <c r="I888" i="2"/>
  <c r="H888" i="2"/>
  <c r="G888" i="2"/>
  <c r="F888" i="2"/>
  <c r="E888" i="2"/>
  <c r="D888" i="2"/>
  <c r="C888" i="2"/>
  <c r="B888" i="2"/>
  <c r="I887" i="2"/>
  <c r="H887" i="2"/>
  <c r="G887" i="2"/>
  <c r="F887" i="2"/>
  <c r="E887" i="2"/>
  <c r="D887" i="2"/>
  <c r="C887" i="2"/>
  <c r="B887" i="2"/>
  <c r="I886" i="2"/>
  <c r="H886" i="2"/>
  <c r="G886" i="2"/>
  <c r="F886" i="2"/>
  <c r="E886" i="2"/>
  <c r="D886" i="2"/>
  <c r="C886" i="2"/>
  <c r="B886" i="2"/>
  <c r="I885" i="2"/>
  <c r="H885" i="2"/>
  <c r="G885" i="2"/>
  <c r="F885" i="2"/>
  <c r="E885" i="2"/>
  <c r="D885" i="2"/>
  <c r="C885" i="2"/>
  <c r="B885" i="2"/>
  <c r="I883" i="2"/>
  <c r="H883" i="2"/>
  <c r="G883" i="2"/>
  <c r="F883" i="2"/>
  <c r="E883" i="2"/>
  <c r="D883" i="2"/>
  <c r="C883" i="2"/>
  <c r="B883" i="2"/>
  <c r="I880" i="2"/>
  <c r="H880" i="2"/>
  <c r="G880" i="2"/>
  <c r="F880" i="2"/>
  <c r="E880" i="2"/>
  <c r="D880" i="2"/>
  <c r="C880" i="2"/>
  <c r="B880" i="2"/>
  <c r="I879" i="2"/>
  <c r="H879" i="2"/>
  <c r="G879" i="2"/>
  <c r="F879" i="2"/>
  <c r="E879" i="2"/>
  <c r="D879" i="2"/>
  <c r="C879" i="2"/>
  <c r="B879" i="2"/>
  <c r="I878" i="2"/>
  <c r="H878" i="2"/>
  <c r="G878" i="2"/>
  <c r="F878" i="2"/>
  <c r="E878" i="2"/>
  <c r="D878" i="2"/>
  <c r="C878" i="2"/>
  <c r="B878" i="2"/>
  <c r="I877" i="2"/>
  <c r="H877" i="2"/>
  <c r="G877" i="2"/>
  <c r="F877" i="2"/>
  <c r="E877" i="2"/>
  <c r="D877" i="2"/>
  <c r="C877" i="2"/>
  <c r="B877" i="2"/>
  <c r="I875" i="2"/>
  <c r="H875" i="2"/>
  <c r="G875" i="2"/>
  <c r="F875" i="2"/>
  <c r="E875" i="2"/>
  <c r="D875" i="2"/>
  <c r="C875" i="2"/>
  <c r="B875" i="2"/>
  <c r="I873" i="2"/>
  <c r="H873" i="2"/>
  <c r="G873" i="2"/>
  <c r="F873" i="2"/>
  <c r="E873" i="2"/>
  <c r="D873" i="2"/>
  <c r="C873" i="2"/>
  <c r="B873" i="2"/>
  <c r="I869" i="2"/>
  <c r="H869" i="2"/>
  <c r="G869" i="2"/>
  <c r="F869" i="2"/>
  <c r="E869" i="2"/>
  <c r="D869" i="2"/>
  <c r="C869" i="2"/>
  <c r="B869" i="2"/>
  <c r="I868" i="2"/>
  <c r="H868" i="2"/>
  <c r="G868" i="2"/>
  <c r="F868" i="2"/>
  <c r="E868" i="2"/>
  <c r="D868" i="2"/>
  <c r="C868" i="2"/>
  <c r="B868" i="2"/>
  <c r="I867" i="2"/>
  <c r="H867" i="2"/>
  <c r="G867" i="2"/>
  <c r="F867" i="2"/>
  <c r="E867" i="2"/>
  <c r="D867" i="2"/>
  <c r="C867" i="2"/>
  <c r="B867" i="2"/>
  <c r="I866" i="2"/>
  <c r="H866" i="2"/>
  <c r="G866" i="2"/>
  <c r="F866" i="2"/>
  <c r="E866" i="2"/>
  <c r="D866" i="2"/>
  <c r="C866" i="2"/>
  <c r="B866" i="2"/>
  <c r="I864" i="2"/>
  <c r="H864" i="2"/>
  <c r="G864" i="2"/>
  <c r="F864" i="2"/>
  <c r="E864" i="2"/>
  <c r="D864" i="2"/>
  <c r="C864" i="2"/>
  <c r="B864" i="2"/>
  <c r="I861" i="2"/>
  <c r="H861" i="2"/>
  <c r="G861" i="2"/>
  <c r="F861" i="2"/>
  <c r="E861" i="2"/>
  <c r="D861" i="2"/>
  <c r="C861" i="2"/>
  <c r="B861" i="2"/>
  <c r="I860" i="2"/>
  <c r="H860" i="2"/>
  <c r="G860" i="2"/>
  <c r="F860" i="2"/>
  <c r="E860" i="2"/>
  <c r="D860" i="2"/>
  <c r="C860" i="2"/>
  <c r="B860" i="2"/>
  <c r="I859" i="2"/>
  <c r="H859" i="2"/>
  <c r="G859" i="2"/>
  <c r="F859" i="2"/>
  <c r="E859" i="2"/>
  <c r="D859" i="2"/>
  <c r="C859" i="2"/>
  <c r="B859" i="2"/>
  <c r="I858" i="2"/>
  <c r="H858" i="2"/>
  <c r="G858" i="2"/>
  <c r="F858" i="2"/>
  <c r="E858" i="2"/>
  <c r="D858" i="2"/>
  <c r="C858" i="2"/>
  <c r="B858" i="2"/>
  <c r="I856" i="2"/>
  <c r="H856" i="2"/>
  <c r="G856" i="2"/>
  <c r="F856" i="2"/>
  <c r="E856" i="2"/>
  <c r="D856" i="2"/>
  <c r="C856" i="2"/>
  <c r="B856" i="2"/>
  <c r="I854" i="2"/>
  <c r="H854" i="2"/>
  <c r="G854" i="2"/>
  <c r="F854" i="2"/>
  <c r="E854" i="2"/>
  <c r="D854" i="2"/>
  <c r="C854" i="2"/>
  <c r="B854" i="2"/>
  <c r="I850" i="2"/>
  <c r="H850" i="2"/>
  <c r="G850" i="2"/>
  <c r="F850" i="2"/>
  <c r="E850" i="2"/>
  <c r="D850" i="2"/>
  <c r="C850" i="2"/>
  <c r="B850" i="2"/>
  <c r="I849" i="2"/>
  <c r="H849" i="2"/>
  <c r="G849" i="2"/>
  <c r="F849" i="2"/>
  <c r="E849" i="2"/>
  <c r="D849" i="2"/>
  <c r="C849" i="2"/>
  <c r="B849" i="2"/>
  <c r="I848" i="2"/>
  <c r="H848" i="2"/>
  <c r="G848" i="2"/>
  <c r="F848" i="2"/>
  <c r="E848" i="2"/>
  <c r="D848" i="2"/>
  <c r="C848" i="2"/>
  <c r="B848" i="2"/>
  <c r="I847" i="2"/>
  <c r="H847" i="2"/>
  <c r="G847" i="2"/>
  <c r="F847" i="2"/>
  <c r="E847" i="2"/>
  <c r="D847" i="2"/>
  <c r="C847" i="2"/>
  <c r="B847" i="2"/>
  <c r="I845" i="2"/>
  <c r="H845" i="2"/>
  <c r="G845" i="2"/>
  <c r="F845" i="2"/>
  <c r="E845" i="2"/>
  <c r="D845" i="2"/>
  <c r="C845" i="2"/>
  <c r="B845" i="2"/>
  <c r="I842" i="2"/>
  <c r="H842" i="2"/>
  <c r="G842" i="2"/>
  <c r="F842" i="2"/>
  <c r="E842" i="2"/>
  <c r="D842" i="2"/>
  <c r="C842" i="2"/>
  <c r="B842" i="2"/>
  <c r="I841" i="2"/>
  <c r="H841" i="2"/>
  <c r="G841" i="2"/>
  <c r="F841" i="2"/>
  <c r="E841" i="2"/>
  <c r="D841" i="2"/>
  <c r="C841" i="2"/>
  <c r="B841" i="2"/>
  <c r="I840" i="2"/>
  <c r="H840" i="2"/>
  <c r="G840" i="2"/>
  <c r="F840" i="2"/>
  <c r="E840" i="2"/>
  <c r="D840" i="2"/>
  <c r="C840" i="2"/>
  <c r="B840" i="2"/>
  <c r="I839" i="2"/>
  <c r="H839" i="2"/>
  <c r="G839" i="2"/>
  <c r="F839" i="2"/>
  <c r="E839" i="2"/>
  <c r="D839" i="2"/>
  <c r="C839" i="2"/>
  <c r="B839" i="2"/>
  <c r="I837" i="2"/>
  <c r="H837" i="2"/>
  <c r="G837" i="2"/>
  <c r="F837" i="2"/>
  <c r="E837" i="2"/>
  <c r="D837" i="2"/>
  <c r="C837" i="2"/>
  <c r="B837" i="2"/>
  <c r="I835" i="2"/>
  <c r="H835" i="2"/>
  <c r="G835" i="2"/>
  <c r="F835" i="2"/>
  <c r="E835" i="2"/>
  <c r="D835" i="2"/>
  <c r="C835" i="2"/>
  <c r="B835" i="2"/>
  <c r="I831" i="2"/>
  <c r="H831" i="2"/>
  <c r="G831" i="2"/>
  <c r="F831" i="2"/>
  <c r="E831" i="2"/>
  <c r="D831" i="2"/>
  <c r="C831" i="2"/>
  <c r="B831" i="2"/>
  <c r="I830" i="2"/>
  <c r="H830" i="2"/>
  <c r="G830" i="2"/>
  <c r="F830" i="2"/>
  <c r="E830" i="2"/>
  <c r="D830" i="2"/>
  <c r="C830" i="2"/>
  <c r="B830" i="2"/>
  <c r="I829" i="2"/>
  <c r="H829" i="2"/>
  <c r="G829" i="2"/>
  <c r="F829" i="2"/>
  <c r="E829" i="2"/>
  <c r="D829" i="2"/>
  <c r="C829" i="2"/>
  <c r="B829" i="2"/>
  <c r="I828" i="2"/>
  <c r="H828" i="2"/>
  <c r="G828" i="2"/>
  <c r="F828" i="2"/>
  <c r="E828" i="2"/>
  <c r="D828" i="2"/>
  <c r="C828" i="2"/>
  <c r="B828" i="2"/>
  <c r="I826" i="2"/>
  <c r="H826" i="2"/>
  <c r="G826" i="2"/>
  <c r="F826" i="2"/>
  <c r="E826" i="2"/>
  <c r="D826" i="2"/>
  <c r="C826" i="2"/>
  <c r="B826" i="2"/>
  <c r="I823" i="2"/>
  <c r="H823" i="2"/>
  <c r="G823" i="2"/>
  <c r="F823" i="2"/>
  <c r="E823" i="2"/>
  <c r="D823" i="2"/>
  <c r="C823" i="2"/>
  <c r="B823" i="2"/>
  <c r="I822" i="2"/>
  <c r="H822" i="2"/>
  <c r="G822" i="2"/>
  <c r="F822" i="2"/>
  <c r="E822" i="2"/>
  <c r="D822" i="2"/>
  <c r="C822" i="2"/>
  <c r="B822" i="2"/>
  <c r="I821" i="2"/>
  <c r="H821" i="2"/>
  <c r="G821" i="2"/>
  <c r="F821" i="2"/>
  <c r="E821" i="2"/>
  <c r="D821" i="2"/>
  <c r="C821" i="2"/>
  <c r="B821" i="2"/>
  <c r="I820" i="2"/>
  <c r="H820" i="2"/>
  <c r="G820" i="2"/>
  <c r="F820" i="2"/>
  <c r="E820" i="2"/>
  <c r="D820" i="2"/>
  <c r="C820" i="2"/>
  <c r="B820" i="2"/>
  <c r="I818" i="2"/>
  <c r="H818" i="2"/>
  <c r="G818" i="2"/>
  <c r="F818" i="2"/>
  <c r="E818" i="2"/>
  <c r="D818" i="2"/>
  <c r="C818" i="2"/>
  <c r="B818" i="2"/>
  <c r="I816" i="2"/>
  <c r="H816" i="2"/>
  <c r="G816" i="2"/>
  <c r="F816" i="2"/>
  <c r="E816" i="2"/>
  <c r="D816" i="2"/>
  <c r="C816" i="2"/>
  <c r="B816" i="2"/>
  <c r="I812" i="2"/>
  <c r="H812" i="2"/>
  <c r="G812" i="2"/>
  <c r="F812" i="2"/>
  <c r="E812" i="2"/>
  <c r="D812" i="2"/>
  <c r="C812" i="2"/>
  <c r="B812" i="2"/>
  <c r="I811" i="2"/>
  <c r="H811" i="2"/>
  <c r="G811" i="2"/>
  <c r="F811" i="2"/>
  <c r="E811" i="2"/>
  <c r="D811" i="2"/>
  <c r="C811" i="2"/>
  <c r="B811" i="2"/>
  <c r="I810" i="2"/>
  <c r="H810" i="2"/>
  <c r="G810" i="2"/>
  <c r="F810" i="2"/>
  <c r="E810" i="2"/>
  <c r="D810" i="2"/>
  <c r="C810" i="2"/>
  <c r="B810" i="2"/>
  <c r="I809" i="2"/>
  <c r="H809" i="2"/>
  <c r="G809" i="2"/>
  <c r="F809" i="2"/>
  <c r="E809" i="2"/>
  <c r="D809" i="2"/>
  <c r="C809" i="2"/>
  <c r="B809" i="2"/>
  <c r="I807" i="2"/>
  <c r="H807" i="2"/>
  <c r="G807" i="2"/>
  <c r="F807" i="2"/>
  <c r="E807" i="2"/>
  <c r="D807" i="2"/>
  <c r="C807" i="2"/>
  <c r="B807" i="2"/>
  <c r="I804" i="2"/>
  <c r="H804" i="2"/>
  <c r="G804" i="2"/>
  <c r="F804" i="2"/>
  <c r="E804" i="2"/>
  <c r="D804" i="2"/>
  <c r="C804" i="2"/>
  <c r="B804" i="2"/>
  <c r="I803" i="2"/>
  <c r="H803" i="2"/>
  <c r="G803" i="2"/>
  <c r="F803" i="2"/>
  <c r="E803" i="2"/>
  <c r="D803" i="2"/>
  <c r="C803" i="2"/>
  <c r="B803" i="2"/>
  <c r="I802" i="2"/>
  <c r="H802" i="2"/>
  <c r="G802" i="2"/>
  <c r="F802" i="2"/>
  <c r="E802" i="2"/>
  <c r="D802" i="2"/>
  <c r="C802" i="2"/>
  <c r="B802" i="2"/>
  <c r="I801" i="2"/>
  <c r="H801" i="2"/>
  <c r="G801" i="2"/>
  <c r="F801" i="2"/>
  <c r="E801" i="2"/>
  <c r="D801" i="2"/>
  <c r="C801" i="2"/>
  <c r="B801" i="2"/>
  <c r="I799" i="2"/>
  <c r="H799" i="2"/>
  <c r="G799" i="2"/>
  <c r="F799" i="2"/>
  <c r="E799" i="2"/>
  <c r="D799" i="2"/>
  <c r="C799" i="2"/>
  <c r="B799" i="2"/>
  <c r="I797" i="2"/>
  <c r="H797" i="2"/>
  <c r="G797" i="2"/>
  <c r="F797" i="2"/>
  <c r="E797" i="2"/>
  <c r="D797" i="2"/>
  <c r="C797" i="2"/>
  <c r="B797" i="2"/>
  <c r="I793" i="2"/>
  <c r="H793" i="2"/>
  <c r="G793" i="2"/>
  <c r="F793" i="2"/>
  <c r="E793" i="2"/>
  <c r="D793" i="2"/>
  <c r="C793" i="2"/>
  <c r="B793" i="2"/>
  <c r="I792" i="2"/>
  <c r="H792" i="2"/>
  <c r="G792" i="2"/>
  <c r="F792" i="2"/>
  <c r="E792" i="2"/>
  <c r="D792" i="2"/>
  <c r="C792" i="2"/>
  <c r="B792" i="2"/>
  <c r="I791" i="2"/>
  <c r="H791" i="2"/>
  <c r="G791" i="2"/>
  <c r="F791" i="2"/>
  <c r="E791" i="2"/>
  <c r="D791" i="2"/>
  <c r="C791" i="2"/>
  <c r="B791" i="2"/>
  <c r="I790" i="2"/>
  <c r="H790" i="2"/>
  <c r="G790" i="2"/>
  <c r="F790" i="2"/>
  <c r="E790" i="2"/>
  <c r="D790" i="2"/>
  <c r="C790" i="2"/>
  <c r="B790" i="2"/>
  <c r="I788" i="2"/>
  <c r="H788" i="2"/>
  <c r="G788" i="2"/>
  <c r="F788" i="2"/>
  <c r="E788" i="2"/>
  <c r="D788" i="2"/>
  <c r="C788" i="2"/>
  <c r="B788" i="2"/>
  <c r="I785" i="2"/>
  <c r="H785" i="2"/>
  <c r="G785" i="2"/>
  <c r="F785" i="2"/>
  <c r="E785" i="2"/>
  <c r="D785" i="2"/>
  <c r="C785" i="2"/>
  <c r="B785" i="2"/>
  <c r="I784" i="2"/>
  <c r="H784" i="2"/>
  <c r="G784" i="2"/>
  <c r="F784" i="2"/>
  <c r="E784" i="2"/>
  <c r="D784" i="2"/>
  <c r="C784" i="2"/>
  <c r="B784" i="2"/>
  <c r="I783" i="2"/>
  <c r="H783" i="2"/>
  <c r="G783" i="2"/>
  <c r="F783" i="2"/>
  <c r="E783" i="2"/>
  <c r="D783" i="2"/>
  <c r="C783" i="2"/>
  <c r="B783" i="2"/>
  <c r="I782" i="2"/>
  <c r="H782" i="2"/>
  <c r="G782" i="2"/>
  <c r="F782" i="2"/>
  <c r="E782" i="2"/>
  <c r="D782" i="2"/>
  <c r="C782" i="2"/>
  <c r="B782" i="2"/>
  <c r="I780" i="2"/>
  <c r="H780" i="2"/>
  <c r="G780" i="2"/>
  <c r="F780" i="2"/>
  <c r="E780" i="2"/>
  <c r="D780" i="2"/>
  <c r="C780" i="2"/>
  <c r="B780" i="2"/>
  <c r="I778" i="2"/>
  <c r="H778" i="2"/>
  <c r="G778" i="2"/>
  <c r="F778" i="2"/>
  <c r="E778" i="2"/>
  <c r="D778" i="2"/>
  <c r="C778" i="2"/>
  <c r="B778" i="2"/>
  <c r="I774" i="2"/>
  <c r="H774" i="2"/>
  <c r="G774" i="2"/>
  <c r="F774" i="2"/>
  <c r="E774" i="2"/>
  <c r="D774" i="2"/>
  <c r="C774" i="2"/>
  <c r="B774" i="2"/>
  <c r="I773" i="2"/>
  <c r="H773" i="2"/>
  <c r="G773" i="2"/>
  <c r="F773" i="2"/>
  <c r="E773" i="2"/>
  <c r="D773" i="2"/>
  <c r="C773" i="2"/>
  <c r="B773" i="2"/>
  <c r="I772" i="2"/>
  <c r="H772" i="2"/>
  <c r="G772" i="2"/>
  <c r="F772" i="2"/>
  <c r="E772" i="2"/>
  <c r="D772" i="2"/>
  <c r="C772" i="2"/>
  <c r="B772" i="2"/>
  <c r="I771" i="2"/>
  <c r="H771" i="2"/>
  <c r="G771" i="2"/>
  <c r="F771" i="2"/>
  <c r="E771" i="2"/>
  <c r="D771" i="2"/>
  <c r="C771" i="2"/>
  <c r="B771" i="2"/>
  <c r="I769" i="2"/>
  <c r="H769" i="2"/>
  <c r="G769" i="2"/>
  <c r="F769" i="2"/>
  <c r="E769" i="2"/>
  <c r="D769" i="2"/>
  <c r="C769" i="2"/>
  <c r="B769" i="2"/>
  <c r="I766" i="2"/>
  <c r="H766" i="2"/>
  <c r="G766" i="2"/>
  <c r="F766" i="2"/>
  <c r="E766" i="2"/>
  <c r="D766" i="2"/>
  <c r="C766" i="2"/>
  <c r="B766" i="2"/>
  <c r="I765" i="2"/>
  <c r="H765" i="2"/>
  <c r="G765" i="2"/>
  <c r="F765" i="2"/>
  <c r="E765" i="2"/>
  <c r="D765" i="2"/>
  <c r="C765" i="2"/>
  <c r="B765" i="2"/>
  <c r="I764" i="2"/>
  <c r="H764" i="2"/>
  <c r="G764" i="2"/>
  <c r="F764" i="2"/>
  <c r="E764" i="2"/>
  <c r="D764" i="2"/>
  <c r="C764" i="2"/>
  <c r="B764" i="2"/>
  <c r="I763" i="2"/>
  <c r="H763" i="2"/>
  <c r="G763" i="2"/>
  <c r="F763" i="2"/>
  <c r="E763" i="2"/>
  <c r="D763" i="2"/>
  <c r="C763" i="2"/>
  <c r="B763" i="2"/>
  <c r="I761" i="2"/>
  <c r="H761" i="2"/>
  <c r="G761" i="2"/>
  <c r="F761" i="2"/>
  <c r="E761" i="2"/>
  <c r="D761" i="2"/>
  <c r="C761" i="2"/>
  <c r="B761" i="2"/>
  <c r="I759" i="2"/>
  <c r="H759" i="2"/>
  <c r="G759" i="2"/>
  <c r="F759" i="2"/>
  <c r="E759" i="2"/>
  <c r="D759" i="2"/>
  <c r="C759" i="2"/>
  <c r="B759" i="2"/>
  <c r="I755" i="2"/>
  <c r="H755" i="2"/>
  <c r="G755" i="2"/>
  <c r="F755" i="2"/>
  <c r="E755" i="2"/>
  <c r="D755" i="2"/>
  <c r="C755" i="2"/>
  <c r="B755" i="2"/>
  <c r="I754" i="2"/>
  <c r="H754" i="2"/>
  <c r="G754" i="2"/>
  <c r="F754" i="2"/>
  <c r="E754" i="2"/>
  <c r="D754" i="2"/>
  <c r="C754" i="2"/>
  <c r="B754" i="2"/>
  <c r="I753" i="2"/>
  <c r="H753" i="2"/>
  <c r="G753" i="2"/>
  <c r="F753" i="2"/>
  <c r="E753" i="2"/>
  <c r="D753" i="2"/>
  <c r="C753" i="2"/>
  <c r="B753" i="2"/>
  <c r="I752" i="2"/>
  <c r="H752" i="2"/>
  <c r="G752" i="2"/>
  <c r="F752" i="2"/>
  <c r="E752" i="2"/>
  <c r="D752" i="2"/>
  <c r="C752" i="2"/>
  <c r="B752" i="2"/>
  <c r="I750" i="2"/>
  <c r="H750" i="2"/>
  <c r="G750" i="2"/>
  <c r="F750" i="2"/>
  <c r="E750" i="2"/>
  <c r="D750" i="2"/>
  <c r="C750" i="2"/>
  <c r="B750" i="2"/>
  <c r="I747" i="2"/>
  <c r="H747" i="2"/>
  <c r="G747" i="2"/>
  <c r="F747" i="2"/>
  <c r="E747" i="2"/>
  <c r="D747" i="2"/>
  <c r="C747" i="2"/>
  <c r="B747" i="2"/>
  <c r="I746" i="2"/>
  <c r="H746" i="2"/>
  <c r="G746" i="2"/>
  <c r="F746" i="2"/>
  <c r="E746" i="2"/>
  <c r="D746" i="2"/>
  <c r="C746" i="2"/>
  <c r="B746" i="2"/>
  <c r="I745" i="2"/>
  <c r="H745" i="2"/>
  <c r="G745" i="2"/>
  <c r="F745" i="2"/>
  <c r="E745" i="2"/>
  <c r="D745" i="2"/>
  <c r="C745" i="2"/>
  <c r="B745" i="2"/>
  <c r="I744" i="2"/>
  <c r="H744" i="2"/>
  <c r="G744" i="2"/>
  <c r="F744" i="2"/>
  <c r="E744" i="2"/>
  <c r="D744" i="2"/>
  <c r="C744" i="2"/>
  <c r="B744" i="2"/>
  <c r="I742" i="2"/>
  <c r="H742" i="2"/>
  <c r="G742" i="2"/>
  <c r="F742" i="2"/>
  <c r="E742" i="2"/>
  <c r="D742" i="2"/>
  <c r="C742" i="2"/>
  <c r="B742" i="2"/>
  <c r="I740" i="2"/>
  <c r="H740" i="2"/>
  <c r="G740" i="2"/>
  <c r="F740" i="2"/>
  <c r="E740" i="2"/>
  <c r="D740" i="2"/>
  <c r="C740" i="2"/>
  <c r="B740" i="2"/>
  <c r="I736" i="2"/>
  <c r="H736" i="2"/>
  <c r="G736" i="2"/>
  <c r="F736" i="2"/>
  <c r="E736" i="2"/>
  <c r="D736" i="2"/>
  <c r="C736" i="2"/>
  <c r="B736" i="2"/>
  <c r="I735" i="2"/>
  <c r="H735" i="2"/>
  <c r="G735" i="2"/>
  <c r="F735" i="2"/>
  <c r="E735" i="2"/>
  <c r="D735" i="2"/>
  <c r="C735" i="2"/>
  <c r="B735" i="2"/>
  <c r="I734" i="2"/>
  <c r="H734" i="2"/>
  <c r="G734" i="2"/>
  <c r="F734" i="2"/>
  <c r="E734" i="2"/>
  <c r="D734" i="2"/>
  <c r="C734" i="2"/>
  <c r="B734" i="2"/>
  <c r="I733" i="2"/>
  <c r="H733" i="2"/>
  <c r="G733" i="2"/>
  <c r="F733" i="2"/>
  <c r="E733" i="2"/>
  <c r="D733" i="2"/>
  <c r="C733" i="2"/>
  <c r="B733" i="2"/>
  <c r="I731" i="2"/>
  <c r="H731" i="2"/>
  <c r="G731" i="2"/>
  <c r="F731" i="2"/>
  <c r="E731" i="2"/>
  <c r="D731" i="2"/>
  <c r="C731" i="2"/>
  <c r="B731" i="2"/>
  <c r="I728" i="2"/>
  <c r="H728" i="2"/>
  <c r="G728" i="2"/>
  <c r="F728" i="2"/>
  <c r="E728" i="2"/>
  <c r="D728" i="2"/>
  <c r="C728" i="2"/>
  <c r="B728" i="2"/>
  <c r="I727" i="2"/>
  <c r="H727" i="2"/>
  <c r="G727" i="2"/>
  <c r="F727" i="2"/>
  <c r="E727" i="2"/>
  <c r="D727" i="2"/>
  <c r="C727" i="2"/>
  <c r="B727" i="2"/>
  <c r="I726" i="2"/>
  <c r="H726" i="2"/>
  <c r="G726" i="2"/>
  <c r="F726" i="2"/>
  <c r="E726" i="2"/>
  <c r="D726" i="2"/>
  <c r="C726" i="2"/>
  <c r="B726" i="2"/>
  <c r="I725" i="2"/>
  <c r="H725" i="2"/>
  <c r="G725" i="2"/>
  <c r="F725" i="2"/>
  <c r="E725" i="2"/>
  <c r="D725" i="2"/>
  <c r="C725" i="2"/>
  <c r="B725" i="2"/>
  <c r="I723" i="2"/>
  <c r="H723" i="2"/>
  <c r="G723" i="2"/>
  <c r="F723" i="2"/>
  <c r="E723" i="2"/>
  <c r="D723" i="2"/>
  <c r="C723" i="2"/>
  <c r="B723" i="2"/>
  <c r="I721" i="2"/>
  <c r="H721" i="2"/>
  <c r="G721" i="2"/>
  <c r="F721" i="2"/>
  <c r="E721" i="2"/>
  <c r="D721" i="2"/>
  <c r="C721" i="2"/>
  <c r="B721" i="2"/>
  <c r="I717" i="2"/>
  <c r="H717" i="2"/>
  <c r="G717" i="2"/>
  <c r="F717" i="2"/>
  <c r="E717" i="2"/>
  <c r="D717" i="2"/>
  <c r="C717" i="2"/>
  <c r="B717" i="2"/>
  <c r="I716" i="2"/>
  <c r="H716" i="2"/>
  <c r="G716" i="2"/>
  <c r="F716" i="2"/>
  <c r="E716" i="2"/>
  <c r="D716" i="2"/>
  <c r="C716" i="2"/>
  <c r="B716" i="2"/>
  <c r="I715" i="2"/>
  <c r="H715" i="2"/>
  <c r="G715" i="2"/>
  <c r="F715" i="2"/>
  <c r="E715" i="2"/>
  <c r="D715" i="2"/>
  <c r="C715" i="2"/>
  <c r="B715" i="2"/>
  <c r="I714" i="2"/>
  <c r="H714" i="2"/>
  <c r="G714" i="2"/>
  <c r="F714" i="2"/>
  <c r="E714" i="2"/>
  <c r="D714" i="2"/>
  <c r="C714" i="2"/>
  <c r="B714" i="2"/>
  <c r="I712" i="2"/>
  <c r="H712" i="2"/>
  <c r="G712" i="2"/>
  <c r="F712" i="2"/>
  <c r="E712" i="2"/>
  <c r="D712" i="2"/>
  <c r="C712" i="2"/>
  <c r="B712" i="2"/>
  <c r="I709" i="2"/>
  <c r="H709" i="2"/>
  <c r="G709" i="2"/>
  <c r="F709" i="2"/>
  <c r="E709" i="2"/>
  <c r="D709" i="2"/>
  <c r="C709" i="2"/>
  <c r="B709" i="2"/>
  <c r="I708" i="2"/>
  <c r="H708" i="2"/>
  <c r="G708" i="2"/>
  <c r="F708" i="2"/>
  <c r="E708" i="2"/>
  <c r="D708" i="2"/>
  <c r="C708" i="2"/>
  <c r="B708" i="2"/>
  <c r="I707" i="2"/>
  <c r="H707" i="2"/>
  <c r="G707" i="2"/>
  <c r="F707" i="2"/>
  <c r="E707" i="2"/>
  <c r="D707" i="2"/>
  <c r="C707" i="2"/>
  <c r="B707" i="2"/>
  <c r="I706" i="2"/>
  <c r="H706" i="2"/>
  <c r="G706" i="2"/>
  <c r="F706" i="2"/>
  <c r="E706" i="2"/>
  <c r="D706" i="2"/>
  <c r="C706" i="2"/>
  <c r="B706" i="2"/>
  <c r="I704" i="2"/>
  <c r="H704" i="2"/>
  <c r="G704" i="2"/>
  <c r="F704" i="2"/>
  <c r="E704" i="2"/>
  <c r="D704" i="2"/>
  <c r="C704" i="2"/>
  <c r="B704" i="2"/>
  <c r="I702" i="2"/>
  <c r="H702" i="2"/>
  <c r="G702" i="2"/>
  <c r="F702" i="2"/>
  <c r="E702" i="2"/>
  <c r="D702" i="2"/>
  <c r="C702" i="2"/>
  <c r="B702" i="2"/>
  <c r="I698" i="2"/>
  <c r="H698" i="2"/>
  <c r="G698" i="2"/>
  <c r="F698" i="2"/>
  <c r="E698" i="2"/>
  <c r="D698" i="2"/>
  <c r="C698" i="2"/>
  <c r="B698" i="2"/>
  <c r="I697" i="2"/>
  <c r="H697" i="2"/>
  <c r="G697" i="2"/>
  <c r="F697" i="2"/>
  <c r="E697" i="2"/>
  <c r="D697" i="2"/>
  <c r="C697" i="2"/>
  <c r="B697" i="2"/>
  <c r="I696" i="2"/>
  <c r="H696" i="2"/>
  <c r="G696" i="2"/>
  <c r="F696" i="2"/>
  <c r="E696" i="2"/>
  <c r="D696" i="2"/>
  <c r="C696" i="2"/>
  <c r="B696" i="2"/>
  <c r="I695" i="2"/>
  <c r="H695" i="2"/>
  <c r="G695" i="2"/>
  <c r="F695" i="2"/>
  <c r="E695" i="2"/>
  <c r="D695" i="2"/>
  <c r="C695" i="2"/>
  <c r="B695" i="2"/>
  <c r="I693" i="2"/>
  <c r="H693" i="2"/>
  <c r="G693" i="2"/>
  <c r="F693" i="2"/>
  <c r="E693" i="2"/>
  <c r="D693" i="2"/>
  <c r="C693" i="2"/>
  <c r="B693" i="2"/>
  <c r="I690" i="2"/>
  <c r="H690" i="2"/>
  <c r="G690" i="2"/>
  <c r="F690" i="2"/>
  <c r="E690" i="2"/>
  <c r="D690" i="2"/>
  <c r="C690" i="2"/>
  <c r="B690" i="2"/>
  <c r="I689" i="2"/>
  <c r="H689" i="2"/>
  <c r="G689" i="2"/>
  <c r="F689" i="2"/>
  <c r="E689" i="2"/>
  <c r="D689" i="2"/>
  <c r="C689" i="2"/>
  <c r="B689" i="2"/>
  <c r="I688" i="2"/>
  <c r="H688" i="2"/>
  <c r="G688" i="2"/>
  <c r="F688" i="2"/>
  <c r="E688" i="2"/>
  <c r="D688" i="2"/>
  <c r="C688" i="2"/>
  <c r="B688" i="2"/>
  <c r="I687" i="2"/>
  <c r="H687" i="2"/>
  <c r="G687" i="2"/>
  <c r="F687" i="2"/>
  <c r="E687" i="2"/>
  <c r="D687" i="2"/>
  <c r="C687" i="2"/>
  <c r="B687" i="2"/>
  <c r="I685" i="2"/>
  <c r="H685" i="2"/>
  <c r="G685" i="2"/>
  <c r="F685" i="2"/>
  <c r="E685" i="2"/>
  <c r="D685" i="2"/>
  <c r="C685" i="2"/>
  <c r="B685" i="2"/>
  <c r="I683" i="2"/>
  <c r="H683" i="2"/>
  <c r="G683" i="2"/>
  <c r="F683" i="2"/>
  <c r="E683" i="2"/>
  <c r="D683" i="2"/>
  <c r="C683" i="2"/>
  <c r="B683" i="2"/>
  <c r="I679" i="2"/>
  <c r="H679" i="2"/>
  <c r="G679" i="2"/>
  <c r="F679" i="2"/>
  <c r="E679" i="2"/>
  <c r="D679" i="2"/>
  <c r="C679" i="2"/>
  <c r="B679" i="2"/>
  <c r="I678" i="2"/>
  <c r="H678" i="2"/>
  <c r="G678" i="2"/>
  <c r="F678" i="2"/>
  <c r="E678" i="2"/>
  <c r="D678" i="2"/>
  <c r="C678" i="2"/>
  <c r="B678" i="2"/>
  <c r="I677" i="2"/>
  <c r="H677" i="2"/>
  <c r="G677" i="2"/>
  <c r="F677" i="2"/>
  <c r="E677" i="2"/>
  <c r="D677" i="2"/>
  <c r="C677" i="2"/>
  <c r="B677" i="2"/>
  <c r="I676" i="2"/>
  <c r="H676" i="2"/>
  <c r="G676" i="2"/>
  <c r="F676" i="2"/>
  <c r="E676" i="2"/>
  <c r="D676" i="2"/>
  <c r="C676" i="2"/>
  <c r="B676" i="2"/>
  <c r="I674" i="2"/>
  <c r="H674" i="2"/>
  <c r="G674" i="2"/>
  <c r="F674" i="2"/>
  <c r="E674" i="2"/>
  <c r="D674" i="2"/>
  <c r="C674" i="2"/>
  <c r="B674" i="2"/>
  <c r="I671" i="2"/>
  <c r="H671" i="2"/>
  <c r="G671" i="2"/>
  <c r="F671" i="2"/>
  <c r="E671" i="2"/>
  <c r="D671" i="2"/>
  <c r="C671" i="2"/>
  <c r="B671" i="2"/>
  <c r="I670" i="2"/>
  <c r="H670" i="2"/>
  <c r="G670" i="2"/>
  <c r="F670" i="2"/>
  <c r="E670" i="2"/>
  <c r="D670" i="2"/>
  <c r="C670" i="2"/>
  <c r="B670" i="2"/>
  <c r="I669" i="2"/>
  <c r="H669" i="2"/>
  <c r="G669" i="2"/>
  <c r="F669" i="2"/>
  <c r="E669" i="2"/>
  <c r="D669" i="2"/>
  <c r="C669" i="2"/>
  <c r="B669" i="2"/>
  <c r="I668" i="2"/>
  <c r="H668" i="2"/>
  <c r="G668" i="2"/>
  <c r="F668" i="2"/>
  <c r="E668" i="2"/>
  <c r="D668" i="2"/>
  <c r="C668" i="2"/>
  <c r="B668" i="2"/>
  <c r="I666" i="2"/>
  <c r="H666" i="2"/>
  <c r="G666" i="2"/>
  <c r="F666" i="2"/>
  <c r="E666" i="2"/>
  <c r="D666" i="2"/>
  <c r="C666" i="2"/>
  <c r="B666" i="2"/>
  <c r="I664" i="2"/>
  <c r="H664" i="2"/>
  <c r="G664" i="2"/>
  <c r="F664" i="2"/>
  <c r="E664" i="2"/>
  <c r="D664" i="2"/>
  <c r="C664" i="2"/>
  <c r="B664" i="2"/>
  <c r="I660" i="2"/>
  <c r="H660" i="2"/>
  <c r="G660" i="2"/>
  <c r="F660" i="2"/>
  <c r="E660" i="2"/>
  <c r="D660" i="2"/>
  <c r="C660" i="2"/>
  <c r="B660" i="2"/>
  <c r="I659" i="2"/>
  <c r="H659" i="2"/>
  <c r="G659" i="2"/>
  <c r="F659" i="2"/>
  <c r="E659" i="2"/>
  <c r="D659" i="2"/>
  <c r="C659" i="2"/>
  <c r="B659" i="2"/>
  <c r="I658" i="2"/>
  <c r="H658" i="2"/>
  <c r="G658" i="2"/>
  <c r="F658" i="2"/>
  <c r="E658" i="2"/>
  <c r="D658" i="2"/>
  <c r="C658" i="2"/>
  <c r="B658" i="2"/>
  <c r="I657" i="2"/>
  <c r="H657" i="2"/>
  <c r="G657" i="2"/>
  <c r="F657" i="2"/>
  <c r="E657" i="2"/>
  <c r="D657" i="2"/>
  <c r="C657" i="2"/>
  <c r="B657" i="2"/>
  <c r="I655" i="2"/>
  <c r="H655" i="2"/>
  <c r="G655" i="2"/>
  <c r="F655" i="2"/>
  <c r="E655" i="2"/>
  <c r="D655" i="2"/>
  <c r="C655" i="2"/>
  <c r="B655" i="2"/>
  <c r="I652" i="2"/>
  <c r="H652" i="2"/>
  <c r="G652" i="2"/>
  <c r="F652" i="2"/>
  <c r="E652" i="2"/>
  <c r="D652" i="2"/>
  <c r="C652" i="2"/>
  <c r="B652" i="2"/>
  <c r="I651" i="2"/>
  <c r="H651" i="2"/>
  <c r="G651" i="2"/>
  <c r="F651" i="2"/>
  <c r="E651" i="2"/>
  <c r="D651" i="2"/>
  <c r="C651" i="2"/>
  <c r="B651" i="2"/>
  <c r="I650" i="2"/>
  <c r="H650" i="2"/>
  <c r="G650" i="2"/>
  <c r="F650" i="2"/>
  <c r="E650" i="2"/>
  <c r="D650" i="2"/>
  <c r="C650" i="2"/>
  <c r="B650" i="2"/>
  <c r="I649" i="2"/>
  <c r="H649" i="2"/>
  <c r="G649" i="2"/>
  <c r="F649" i="2"/>
  <c r="E649" i="2"/>
  <c r="D649" i="2"/>
  <c r="C649" i="2"/>
  <c r="B649" i="2"/>
  <c r="I647" i="2"/>
  <c r="H647" i="2"/>
  <c r="G647" i="2"/>
  <c r="F647" i="2"/>
  <c r="E647" i="2"/>
  <c r="D647" i="2"/>
  <c r="C647" i="2"/>
  <c r="B647" i="2"/>
  <c r="I645" i="2"/>
  <c r="H645" i="2"/>
  <c r="G645" i="2"/>
  <c r="F645" i="2"/>
  <c r="E645" i="2"/>
  <c r="D645" i="2"/>
  <c r="C645" i="2"/>
  <c r="B645" i="2"/>
  <c r="I641" i="2"/>
  <c r="H641" i="2"/>
  <c r="G641" i="2"/>
  <c r="F641" i="2"/>
  <c r="E641" i="2"/>
  <c r="D641" i="2"/>
  <c r="C641" i="2"/>
  <c r="B641" i="2"/>
  <c r="I640" i="2"/>
  <c r="H640" i="2"/>
  <c r="G640" i="2"/>
  <c r="F640" i="2"/>
  <c r="E640" i="2"/>
  <c r="D640" i="2"/>
  <c r="C640" i="2"/>
  <c r="B640" i="2"/>
  <c r="I639" i="2"/>
  <c r="H639" i="2"/>
  <c r="G639" i="2"/>
  <c r="F639" i="2"/>
  <c r="E639" i="2"/>
  <c r="D639" i="2"/>
  <c r="C639" i="2"/>
  <c r="B639" i="2"/>
  <c r="I638" i="2"/>
  <c r="H638" i="2"/>
  <c r="G638" i="2"/>
  <c r="F638" i="2"/>
  <c r="E638" i="2"/>
  <c r="D638" i="2"/>
  <c r="C638" i="2"/>
  <c r="B638" i="2"/>
  <c r="I636" i="2"/>
  <c r="H636" i="2"/>
  <c r="G636" i="2"/>
  <c r="F636" i="2"/>
  <c r="E636" i="2"/>
  <c r="D636" i="2"/>
  <c r="C636" i="2"/>
  <c r="B636" i="2"/>
  <c r="I633" i="2"/>
  <c r="H633" i="2"/>
  <c r="G633" i="2"/>
  <c r="F633" i="2"/>
  <c r="E633" i="2"/>
  <c r="D633" i="2"/>
  <c r="C633" i="2"/>
  <c r="B633" i="2"/>
  <c r="I632" i="2"/>
  <c r="H632" i="2"/>
  <c r="G632" i="2"/>
  <c r="F632" i="2"/>
  <c r="E632" i="2"/>
  <c r="D632" i="2"/>
  <c r="C632" i="2"/>
  <c r="B632" i="2"/>
  <c r="I631" i="2"/>
  <c r="H631" i="2"/>
  <c r="G631" i="2"/>
  <c r="F631" i="2"/>
  <c r="E631" i="2"/>
  <c r="D631" i="2"/>
  <c r="C631" i="2"/>
  <c r="B631" i="2"/>
  <c r="I630" i="2"/>
  <c r="H630" i="2"/>
  <c r="G630" i="2"/>
  <c r="F630" i="2"/>
  <c r="E630" i="2"/>
  <c r="D630" i="2"/>
  <c r="C630" i="2"/>
  <c r="B630" i="2"/>
  <c r="I628" i="2"/>
  <c r="H628" i="2"/>
  <c r="G628" i="2"/>
  <c r="F628" i="2"/>
  <c r="E628" i="2"/>
  <c r="D628" i="2"/>
  <c r="C628" i="2"/>
  <c r="B628" i="2"/>
  <c r="I626" i="2"/>
  <c r="H626" i="2"/>
  <c r="G626" i="2"/>
  <c r="F626" i="2"/>
  <c r="E626" i="2"/>
  <c r="D626" i="2"/>
  <c r="C626" i="2"/>
  <c r="B626" i="2"/>
  <c r="I622" i="2"/>
  <c r="H622" i="2"/>
  <c r="G622" i="2"/>
  <c r="F622" i="2"/>
  <c r="E622" i="2"/>
  <c r="D622" i="2"/>
  <c r="C622" i="2"/>
  <c r="B622" i="2"/>
  <c r="I621" i="2"/>
  <c r="H621" i="2"/>
  <c r="G621" i="2"/>
  <c r="F621" i="2"/>
  <c r="E621" i="2"/>
  <c r="D621" i="2"/>
  <c r="C621" i="2"/>
  <c r="B621" i="2"/>
  <c r="I620" i="2"/>
  <c r="H620" i="2"/>
  <c r="G620" i="2"/>
  <c r="F620" i="2"/>
  <c r="E620" i="2"/>
  <c r="D620" i="2"/>
  <c r="C620" i="2"/>
  <c r="B620" i="2"/>
  <c r="I619" i="2"/>
  <c r="H619" i="2"/>
  <c r="G619" i="2"/>
  <c r="F619" i="2"/>
  <c r="E619" i="2"/>
  <c r="D619" i="2"/>
  <c r="C619" i="2"/>
  <c r="B619" i="2"/>
  <c r="I617" i="2"/>
  <c r="H617" i="2"/>
  <c r="G617" i="2"/>
  <c r="F617" i="2"/>
  <c r="E617" i="2"/>
  <c r="D617" i="2"/>
  <c r="C617" i="2"/>
  <c r="B617" i="2"/>
  <c r="I614" i="2"/>
  <c r="H614" i="2"/>
  <c r="G614" i="2"/>
  <c r="F614" i="2"/>
  <c r="E614" i="2"/>
  <c r="D614" i="2"/>
  <c r="C614" i="2"/>
  <c r="B614" i="2"/>
  <c r="I613" i="2"/>
  <c r="H613" i="2"/>
  <c r="G613" i="2"/>
  <c r="F613" i="2"/>
  <c r="E613" i="2"/>
  <c r="D613" i="2"/>
  <c r="C613" i="2"/>
  <c r="B613" i="2"/>
  <c r="I612" i="2"/>
  <c r="H612" i="2"/>
  <c r="G612" i="2"/>
  <c r="F612" i="2"/>
  <c r="E612" i="2"/>
  <c r="D612" i="2"/>
  <c r="C612" i="2"/>
  <c r="B612" i="2"/>
  <c r="I611" i="2"/>
  <c r="H611" i="2"/>
  <c r="G611" i="2"/>
  <c r="F611" i="2"/>
  <c r="E611" i="2"/>
  <c r="D611" i="2"/>
  <c r="C611" i="2"/>
  <c r="B611" i="2"/>
  <c r="I609" i="2"/>
  <c r="H609" i="2"/>
  <c r="G609" i="2"/>
  <c r="F609" i="2"/>
  <c r="E609" i="2"/>
  <c r="D609" i="2"/>
  <c r="C609" i="2"/>
  <c r="B609" i="2"/>
  <c r="I607" i="2"/>
  <c r="H607" i="2"/>
  <c r="G607" i="2"/>
  <c r="F607" i="2"/>
  <c r="E607" i="2"/>
  <c r="D607" i="2"/>
  <c r="C607" i="2"/>
  <c r="B607" i="2"/>
  <c r="I603" i="2"/>
  <c r="H603" i="2"/>
  <c r="G603" i="2"/>
  <c r="F603" i="2"/>
  <c r="E603" i="2"/>
  <c r="D603" i="2"/>
  <c r="C603" i="2"/>
  <c r="B603" i="2"/>
  <c r="I602" i="2"/>
  <c r="H602" i="2"/>
  <c r="G602" i="2"/>
  <c r="F602" i="2"/>
  <c r="E602" i="2"/>
  <c r="D602" i="2"/>
  <c r="C602" i="2"/>
  <c r="B602" i="2"/>
  <c r="I601" i="2"/>
  <c r="H601" i="2"/>
  <c r="G601" i="2"/>
  <c r="F601" i="2"/>
  <c r="E601" i="2"/>
  <c r="D601" i="2"/>
  <c r="C601" i="2"/>
  <c r="B601" i="2"/>
  <c r="I600" i="2"/>
  <c r="H600" i="2"/>
  <c r="G600" i="2"/>
  <c r="F600" i="2"/>
  <c r="E600" i="2"/>
  <c r="D600" i="2"/>
  <c r="C600" i="2"/>
  <c r="B600" i="2"/>
  <c r="I598" i="2"/>
  <c r="H598" i="2"/>
  <c r="G598" i="2"/>
  <c r="F598" i="2"/>
  <c r="E598" i="2"/>
  <c r="D598" i="2"/>
  <c r="C598" i="2"/>
  <c r="B598" i="2"/>
  <c r="I595" i="2"/>
  <c r="H595" i="2"/>
  <c r="G595" i="2"/>
  <c r="F595" i="2"/>
  <c r="E595" i="2"/>
  <c r="D595" i="2"/>
  <c r="C595" i="2"/>
  <c r="B595" i="2"/>
  <c r="I594" i="2"/>
  <c r="H594" i="2"/>
  <c r="G594" i="2"/>
  <c r="F594" i="2"/>
  <c r="E594" i="2"/>
  <c r="D594" i="2"/>
  <c r="C594" i="2"/>
  <c r="B594" i="2"/>
  <c r="I593" i="2"/>
  <c r="H593" i="2"/>
  <c r="G593" i="2"/>
  <c r="F593" i="2"/>
  <c r="E593" i="2"/>
  <c r="D593" i="2"/>
  <c r="C593" i="2"/>
  <c r="B593" i="2"/>
  <c r="I592" i="2"/>
  <c r="H592" i="2"/>
  <c r="G592" i="2"/>
  <c r="F592" i="2"/>
  <c r="E592" i="2"/>
  <c r="D592" i="2"/>
  <c r="C592" i="2"/>
  <c r="B592" i="2"/>
  <c r="I590" i="2"/>
  <c r="H590" i="2"/>
  <c r="G590" i="2"/>
  <c r="F590" i="2"/>
  <c r="E590" i="2"/>
  <c r="D590" i="2"/>
  <c r="C590" i="2"/>
  <c r="B590" i="2"/>
  <c r="I588" i="2"/>
  <c r="H588" i="2"/>
  <c r="G588" i="2"/>
  <c r="F588" i="2"/>
  <c r="E588" i="2"/>
  <c r="D588" i="2"/>
  <c r="C588" i="2"/>
  <c r="B588" i="2"/>
  <c r="I584" i="2"/>
  <c r="H584" i="2"/>
  <c r="G584" i="2"/>
  <c r="F584" i="2"/>
  <c r="E584" i="2"/>
  <c r="D584" i="2"/>
  <c r="C584" i="2"/>
  <c r="B584" i="2"/>
  <c r="I583" i="2"/>
  <c r="H583" i="2"/>
  <c r="G583" i="2"/>
  <c r="F583" i="2"/>
  <c r="E583" i="2"/>
  <c r="D583" i="2"/>
  <c r="C583" i="2"/>
  <c r="B583" i="2"/>
  <c r="I582" i="2"/>
  <c r="H582" i="2"/>
  <c r="G582" i="2"/>
  <c r="F582" i="2"/>
  <c r="E582" i="2"/>
  <c r="D582" i="2"/>
  <c r="C582" i="2"/>
  <c r="B582" i="2"/>
  <c r="I581" i="2"/>
  <c r="H581" i="2"/>
  <c r="G581" i="2"/>
  <c r="F581" i="2"/>
  <c r="E581" i="2"/>
  <c r="D581" i="2"/>
  <c r="C581" i="2"/>
  <c r="B581" i="2"/>
  <c r="I579" i="2"/>
  <c r="H579" i="2"/>
  <c r="G579" i="2"/>
  <c r="F579" i="2"/>
  <c r="E579" i="2"/>
  <c r="D579" i="2"/>
  <c r="C579" i="2"/>
  <c r="B579" i="2"/>
  <c r="I576" i="2"/>
  <c r="H576" i="2"/>
  <c r="G576" i="2"/>
  <c r="F576" i="2"/>
  <c r="E576" i="2"/>
  <c r="D576" i="2"/>
  <c r="C576" i="2"/>
  <c r="B576" i="2"/>
  <c r="I575" i="2"/>
  <c r="H575" i="2"/>
  <c r="G575" i="2"/>
  <c r="F575" i="2"/>
  <c r="E575" i="2"/>
  <c r="D575" i="2"/>
  <c r="C575" i="2"/>
  <c r="B575" i="2"/>
  <c r="I574" i="2"/>
  <c r="H574" i="2"/>
  <c r="G574" i="2"/>
  <c r="F574" i="2"/>
  <c r="E574" i="2"/>
  <c r="D574" i="2"/>
  <c r="C574" i="2"/>
  <c r="B574" i="2"/>
  <c r="I573" i="2"/>
  <c r="H573" i="2"/>
  <c r="G573" i="2"/>
  <c r="F573" i="2"/>
  <c r="E573" i="2"/>
  <c r="D573" i="2"/>
  <c r="C573" i="2"/>
  <c r="B573" i="2"/>
  <c r="I571" i="2"/>
  <c r="H571" i="2"/>
  <c r="G571" i="2"/>
  <c r="F571" i="2"/>
  <c r="E571" i="2"/>
  <c r="D571" i="2"/>
  <c r="C571" i="2"/>
  <c r="B571" i="2"/>
  <c r="I569" i="2"/>
  <c r="H569" i="2"/>
  <c r="G569" i="2"/>
  <c r="F569" i="2"/>
  <c r="E569" i="2"/>
  <c r="D569" i="2"/>
  <c r="C569" i="2"/>
  <c r="B569" i="2"/>
  <c r="I565" i="2"/>
  <c r="H565" i="2"/>
  <c r="G565" i="2"/>
  <c r="F565" i="2"/>
  <c r="E565" i="2"/>
  <c r="D565" i="2"/>
  <c r="C565" i="2"/>
  <c r="B565" i="2"/>
  <c r="I564" i="2"/>
  <c r="H564" i="2"/>
  <c r="G564" i="2"/>
  <c r="F564" i="2"/>
  <c r="E564" i="2"/>
  <c r="D564" i="2"/>
  <c r="C564" i="2"/>
  <c r="B564" i="2"/>
  <c r="I563" i="2"/>
  <c r="H563" i="2"/>
  <c r="G563" i="2"/>
  <c r="F563" i="2"/>
  <c r="E563" i="2"/>
  <c r="D563" i="2"/>
  <c r="C563" i="2"/>
  <c r="B563" i="2"/>
  <c r="I562" i="2"/>
  <c r="H562" i="2"/>
  <c r="G562" i="2"/>
  <c r="F562" i="2"/>
  <c r="E562" i="2"/>
  <c r="D562" i="2"/>
  <c r="C562" i="2"/>
  <c r="B562" i="2"/>
  <c r="I560" i="2"/>
  <c r="H560" i="2"/>
  <c r="G560" i="2"/>
  <c r="F560" i="2"/>
  <c r="E560" i="2"/>
  <c r="D560" i="2"/>
  <c r="C560" i="2"/>
  <c r="B560" i="2"/>
  <c r="I557" i="2"/>
  <c r="H557" i="2"/>
  <c r="G557" i="2"/>
  <c r="F557" i="2"/>
  <c r="E557" i="2"/>
  <c r="D557" i="2"/>
  <c r="C557" i="2"/>
  <c r="B557" i="2"/>
  <c r="I556" i="2"/>
  <c r="H556" i="2"/>
  <c r="G556" i="2"/>
  <c r="F556" i="2"/>
  <c r="E556" i="2"/>
  <c r="D556" i="2"/>
  <c r="C556" i="2"/>
  <c r="B556" i="2"/>
  <c r="I555" i="2"/>
  <c r="H555" i="2"/>
  <c r="G555" i="2"/>
  <c r="F555" i="2"/>
  <c r="E555" i="2"/>
  <c r="D555" i="2"/>
  <c r="C555" i="2"/>
  <c r="B555" i="2"/>
  <c r="I554" i="2"/>
  <c r="H554" i="2"/>
  <c r="G554" i="2"/>
  <c r="F554" i="2"/>
  <c r="E554" i="2"/>
  <c r="D554" i="2"/>
  <c r="C554" i="2"/>
  <c r="B554" i="2"/>
  <c r="I552" i="2"/>
  <c r="H552" i="2"/>
  <c r="G552" i="2"/>
  <c r="F552" i="2"/>
  <c r="E552" i="2"/>
  <c r="D552" i="2"/>
  <c r="C552" i="2"/>
  <c r="B552" i="2"/>
  <c r="I550" i="2"/>
  <c r="H550" i="2"/>
  <c r="G550" i="2"/>
  <c r="F550" i="2"/>
  <c r="E550" i="2"/>
  <c r="D550" i="2"/>
  <c r="C550" i="2"/>
  <c r="B550" i="2"/>
  <c r="I546" i="2"/>
  <c r="H546" i="2"/>
  <c r="G546" i="2"/>
  <c r="F546" i="2"/>
  <c r="E546" i="2"/>
  <c r="D546" i="2"/>
  <c r="C546" i="2"/>
  <c r="B546" i="2"/>
  <c r="I545" i="2"/>
  <c r="H545" i="2"/>
  <c r="G545" i="2"/>
  <c r="F545" i="2"/>
  <c r="E545" i="2"/>
  <c r="D545" i="2"/>
  <c r="C545" i="2"/>
  <c r="B545" i="2"/>
  <c r="I544" i="2"/>
  <c r="H544" i="2"/>
  <c r="G544" i="2"/>
  <c r="F544" i="2"/>
  <c r="E544" i="2"/>
  <c r="D544" i="2"/>
  <c r="C544" i="2"/>
  <c r="B544" i="2"/>
  <c r="I543" i="2"/>
  <c r="H543" i="2"/>
  <c r="G543" i="2"/>
  <c r="F543" i="2"/>
  <c r="E543" i="2"/>
  <c r="D543" i="2"/>
  <c r="C543" i="2"/>
  <c r="B543" i="2"/>
  <c r="I541" i="2"/>
  <c r="H541" i="2"/>
  <c r="G541" i="2"/>
  <c r="F541" i="2"/>
  <c r="E541" i="2"/>
  <c r="D541" i="2"/>
  <c r="C541" i="2"/>
  <c r="B541" i="2"/>
  <c r="I538" i="2"/>
  <c r="H538" i="2"/>
  <c r="G538" i="2"/>
  <c r="F538" i="2"/>
  <c r="E538" i="2"/>
  <c r="D538" i="2"/>
  <c r="C538" i="2"/>
  <c r="B538" i="2"/>
  <c r="I537" i="2"/>
  <c r="H537" i="2"/>
  <c r="G537" i="2"/>
  <c r="F537" i="2"/>
  <c r="E537" i="2"/>
  <c r="D537" i="2"/>
  <c r="C537" i="2"/>
  <c r="B537" i="2"/>
  <c r="I536" i="2"/>
  <c r="H536" i="2"/>
  <c r="G536" i="2"/>
  <c r="F536" i="2"/>
  <c r="E536" i="2"/>
  <c r="D536" i="2"/>
  <c r="C536" i="2"/>
  <c r="B536" i="2"/>
  <c r="I535" i="2"/>
  <c r="H535" i="2"/>
  <c r="G535" i="2"/>
  <c r="F535" i="2"/>
  <c r="E535" i="2"/>
  <c r="D535" i="2"/>
  <c r="C535" i="2"/>
  <c r="B535" i="2"/>
  <c r="I533" i="2"/>
  <c r="H533" i="2"/>
  <c r="G533" i="2"/>
  <c r="F533" i="2"/>
  <c r="E533" i="2"/>
  <c r="D533" i="2"/>
  <c r="C533" i="2"/>
  <c r="B533" i="2"/>
  <c r="I531" i="2"/>
  <c r="H531" i="2"/>
  <c r="G531" i="2"/>
  <c r="F531" i="2"/>
  <c r="E531" i="2"/>
  <c r="D531" i="2"/>
  <c r="C531" i="2"/>
  <c r="B531" i="2"/>
  <c r="I527" i="2"/>
  <c r="H527" i="2"/>
  <c r="G527" i="2"/>
  <c r="F527" i="2"/>
  <c r="E527" i="2"/>
  <c r="D527" i="2"/>
  <c r="C527" i="2"/>
  <c r="B527" i="2"/>
  <c r="I526" i="2"/>
  <c r="H526" i="2"/>
  <c r="G526" i="2"/>
  <c r="F526" i="2"/>
  <c r="E526" i="2"/>
  <c r="D526" i="2"/>
  <c r="C526" i="2"/>
  <c r="B526" i="2"/>
  <c r="I525" i="2"/>
  <c r="H525" i="2"/>
  <c r="G525" i="2"/>
  <c r="F525" i="2"/>
  <c r="E525" i="2"/>
  <c r="D525" i="2"/>
  <c r="C525" i="2"/>
  <c r="B525" i="2"/>
  <c r="I524" i="2"/>
  <c r="H524" i="2"/>
  <c r="G524" i="2"/>
  <c r="F524" i="2"/>
  <c r="E524" i="2"/>
  <c r="D524" i="2"/>
  <c r="C524" i="2"/>
  <c r="B524" i="2"/>
  <c r="I522" i="2"/>
  <c r="H522" i="2"/>
  <c r="G522" i="2"/>
  <c r="F522" i="2"/>
  <c r="E522" i="2"/>
  <c r="D522" i="2"/>
  <c r="C522" i="2"/>
  <c r="B522" i="2"/>
  <c r="I519" i="2"/>
  <c r="H519" i="2"/>
  <c r="G519" i="2"/>
  <c r="F519" i="2"/>
  <c r="E519" i="2"/>
  <c r="D519" i="2"/>
  <c r="C519" i="2"/>
  <c r="B519" i="2"/>
  <c r="I518" i="2"/>
  <c r="H518" i="2"/>
  <c r="G518" i="2"/>
  <c r="F518" i="2"/>
  <c r="E518" i="2"/>
  <c r="D518" i="2"/>
  <c r="C518" i="2"/>
  <c r="B518" i="2"/>
  <c r="I517" i="2"/>
  <c r="H517" i="2"/>
  <c r="G517" i="2"/>
  <c r="F517" i="2"/>
  <c r="E517" i="2"/>
  <c r="D517" i="2"/>
  <c r="C517" i="2"/>
  <c r="B517" i="2"/>
  <c r="I516" i="2"/>
  <c r="H516" i="2"/>
  <c r="G516" i="2"/>
  <c r="F516" i="2"/>
  <c r="E516" i="2"/>
  <c r="D516" i="2"/>
  <c r="C516" i="2"/>
  <c r="B516" i="2"/>
  <c r="I514" i="2"/>
  <c r="H514" i="2"/>
  <c r="G514" i="2"/>
  <c r="F514" i="2"/>
  <c r="E514" i="2"/>
  <c r="D514" i="2"/>
  <c r="C514" i="2"/>
  <c r="B514" i="2"/>
  <c r="I512" i="2"/>
  <c r="H512" i="2"/>
  <c r="G512" i="2"/>
  <c r="F512" i="2"/>
  <c r="E512" i="2"/>
  <c r="D512" i="2"/>
  <c r="C512" i="2"/>
  <c r="B512" i="2"/>
  <c r="I508" i="2"/>
  <c r="H508" i="2"/>
  <c r="G508" i="2"/>
  <c r="F508" i="2"/>
  <c r="E508" i="2"/>
  <c r="D508" i="2"/>
  <c r="C508" i="2"/>
  <c r="B508" i="2"/>
  <c r="I507" i="2"/>
  <c r="H507" i="2"/>
  <c r="G507" i="2"/>
  <c r="F507" i="2"/>
  <c r="E507" i="2"/>
  <c r="D507" i="2"/>
  <c r="C507" i="2"/>
  <c r="B507" i="2"/>
  <c r="I506" i="2"/>
  <c r="H506" i="2"/>
  <c r="G506" i="2"/>
  <c r="F506" i="2"/>
  <c r="E506" i="2"/>
  <c r="D506" i="2"/>
  <c r="C506" i="2"/>
  <c r="B506" i="2"/>
  <c r="I505" i="2"/>
  <c r="H505" i="2"/>
  <c r="G505" i="2"/>
  <c r="F505" i="2"/>
  <c r="E505" i="2"/>
  <c r="D505" i="2"/>
  <c r="C505" i="2"/>
  <c r="B505" i="2"/>
  <c r="I503" i="2"/>
  <c r="H503" i="2"/>
  <c r="G503" i="2"/>
  <c r="F503" i="2"/>
  <c r="E503" i="2"/>
  <c r="D503" i="2"/>
  <c r="C503" i="2"/>
  <c r="B503" i="2"/>
  <c r="I500" i="2"/>
  <c r="H500" i="2"/>
  <c r="G500" i="2"/>
  <c r="F500" i="2"/>
  <c r="E500" i="2"/>
  <c r="D500" i="2"/>
  <c r="C500" i="2"/>
  <c r="B500" i="2"/>
  <c r="I499" i="2"/>
  <c r="H499" i="2"/>
  <c r="G499" i="2"/>
  <c r="F499" i="2"/>
  <c r="E499" i="2"/>
  <c r="D499" i="2"/>
  <c r="C499" i="2"/>
  <c r="B499" i="2"/>
  <c r="I498" i="2"/>
  <c r="H498" i="2"/>
  <c r="G498" i="2"/>
  <c r="F498" i="2"/>
  <c r="E498" i="2"/>
  <c r="D498" i="2"/>
  <c r="C498" i="2"/>
  <c r="B498" i="2"/>
  <c r="I497" i="2"/>
  <c r="H497" i="2"/>
  <c r="G497" i="2"/>
  <c r="F497" i="2"/>
  <c r="E497" i="2"/>
  <c r="D497" i="2"/>
  <c r="C497" i="2"/>
  <c r="B497" i="2"/>
  <c r="I495" i="2"/>
  <c r="H495" i="2"/>
  <c r="G495" i="2"/>
  <c r="F495" i="2"/>
  <c r="E495" i="2"/>
  <c r="D495" i="2"/>
  <c r="C495" i="2"/>
  <c r="B495" i="2"/>
  <c r="I493" i="2"/>
  <c r="H493" i="2"/>
  <c r="G493" i="2"/>
  <c r="F493" i="2"/>
  <c r="E493" i="2"/>
  <c r="D493" i="2"/>
  <c r="C493" i="2"/>
  <c r="B493" i="2"/>
  <c r="I489" i="2"/>
  <c r="H489" i="2"/>
  <c r="G489" i="2"/>
  <c r="F489" i="2"/>
  <c r="E489" i="2"/>
  <c r="D489" i="2"/>
  <c r="C489" i="2"/>
  <c r="B489" i="2"/>
  <c r="I488" i="2"/>
  <c r="H488" i="2"/>
  <c r="G488" i="2"/>
  <c r="F488" i="2"/>
  <c r="E488" i="2"/>
  <c r="D488" i="2"/>
  <c r="C488" i="2"/>
  <c r="B488" i="2"/>
  <c r="I487" i="2"/>
  <c r="H487" i="2"/>
  <c r="G487" i="2"/>
  <c r="F487" i="2"/>
  <c r="E487" i="2"/>
  <c r="D487" i="2"/>
  <c r="C487" i="2"/>
  <c r="B487" i="2"/>
  <c r="I486" i="2"/>
  <c r="H486" i="2"/>
  <c r="G486" i="2"/>
  <c r="F486" i="2"/>
  <c r="E486" i="2"/>
  <c r="D486" i="2"/>
  <c r="C486" i="2"/>
  <c r="B486" i="2"/>
  <c r="I484" i="2"/>
  <c r="H484" i="2"/>
  <c r="G484" i="2"/>
  <c r="F484" i="2"/>
  <c r="E484" i="2"/>
  <c r="D484" i="2"/>
  <c r="C484" i="2"/>
  <c r="B484" i="2"/>
  <c r="I481" i="2"/>
  <c r="H481" i="2"/>
  <c r="G481" i="2"/>
  <c r="F481" i="2"/>
  <c r="E481" i="2"/>
  <c r="D481" i="2"/>
  <c r="C481" i="2"/>
  <c r="B481" i="2"/>
  <c r="I480" i="2"/>
  <c r="H480" i="2"/>
  <c r="G480" i="2"/>
  <c r="F480" i="2"/>
  <c r="E480" i="2"/>
  <c r="D480" i="2"/>
  <c r="C480" i="2"/>
  <c r="B480" i="2"/>
  <c r="I479" i="2"/>
  <c r="H479" i="2"/>
  <c r="G479" i="2"/>
  <c r="F479" i="2"/>
  <c r="E479" i="2"/>
  <c r="D479" i="2"/>
  <c r="C479" i="2"/>
  <c r="B479" i="2"/>
  <c r="I478" i="2"/>
  <c r="H478" i="2"/>
  <c r="G478" i="2"/>
  <c r="F478" i="2"/>
  <c r="E478" i="2"/>
  <c r="D478" i="2"/>
  <c r="C478" i="2"/>
  <c r="B478" i="2"/>
  <c r="I476" i="2"/>
  <c r="H476" i="2"/>
  <c r="G476" i="2"/>
  <c r="F476" i="2"/>
  <c r="E476" i="2"/>
  <c r="D476" i="2"/>
  <c r="C476" i="2"/>
  <c r="B476" i="2"/>
  <c r="I474" i="2"/>
  <c r="H474" i="2"/>
  <c r="G474" i="2"/>
  <c r="F474" i="2"/>
  <c r="E474" i="2"/>
  <c r="D474" i="2"/>
  <c r="C474" i="2"/>
  <c r="B474" i="2"/>
  <c r="I470" i="2"/>
  <c r="H470" i="2"/>
  <c r="G470" i="2"/>
  <c r="F470" i="2"/>
  <c r="E470" i="2"/>
  <c r="D470" i="2"/>
  <c r="C470" i="2"/>
  <c r="B470" i="2"/>
  <c r="I469" i="2"/>
  <c r="H469" i="2"/>
  <c r="G469" i="2"/>
  <c r="F469" i="2"/>
  <c r="E469" i="2"/>
  <c r="D469" i="2"/>
  <c r="C469" i="2"/>
  <c r="B469" i="2"/>
  <c r="I468" i="2"/>
  <c r="H468" i="2"/>
  <c r="G468" i="2"/>
  <c r="F468" i="2"/>
  <c r="E468" i="2"/>
  <c r="D468" i="2"/>
  <c r="C468" i="2"/>
  <c r="B468" i="2"/>
  <c r="I467" i="2"/>
  <c r="H467" i="2"/>
  <c r="G467" i="2"/>
  <c r="F467" i="2"/>
  <c r="E467" i="2"/>
  <c r="D467" i="2"/>
  <c r="C467" i="2"/>
  <c r="B467" i="2"/>
  <c r="I465" i="2"/>
  <c r="H465" i="2"/>
  <c r="G465" i="2"/>
  <c r="F465" i="2"/>
  <c r="E465" i="2"/>
  <c r="D465" i="2"/>
  <c r="C465" i="2"/>
  <c r="B465" i="2"/>
  <c r="I462" i="2"/>
  <c r="H462" i="2"/>
  <c r="G462" i="2"/>
  <c r="F462" i="2"/>
  <c r="E462" i="2"/>
  <c r="D462" i="2"/>
  <c r="C462" i="2"/>
  <c r="B462" i="2"/>
  <c r="I461" i="2"/>
  <c r="H461" i="2"/>
  <c r="G461" i="2"/>
  <c r="F461" i="2"/>
  <c r="E461" i="2"/>
  <c r="D461" i="2"/>
  <c r="C461" i="2"/>
  <c r="B461" i="2"/>
  <c r="I460" i="2"/>
  <c r="H460" i="2"/>
  <c r="G460" i="2"/>
  <c r="F460" i="2"/>
  <c r="E460" i="2"/>
  <c r="D460" i="2"/>
  <c r="C460" i="2"/>
  <c r="B460" i="2"/>
  <c r="I459" i="2"/>
  <c r="H459" i="2"/>
  <c r="G459" i="2"/>
  <c r="F459" i="2"/>
  <c r="E459" i="2"/>
  <c r="D459" i="2"/>
  <c r="C459" i="2"/>
  <c r="B459" i="2"/>
  <c r="I457" i="2"/>
  <c r="H457" i="2"/>
  <c r="G457" i="2"/>
  <c r="F457" i="2"/>
  <c r="E457" i="2"/>
  <c r="D457" i="2"/>
  <c r="C457" i="2"/>
  <c r="B457" i="2"/>
  <c r="I455" i="2"/>
  <c r="H455" i="2"/>
  <c r="G455" i="2"/>
  <c r="F455" i="2"/>
  <c r="E455" i="2"/>
  <c r="D455" i="2"/>
  <c r="C455" i="2"/>
  <c r="B455" i="2"/>
  <c r="I451" i="2"/>
  <c r="H451" i="2"/>
  <c r="G451" i="2"/>
  <c r="F451" i="2"/>
  <c r="E451" i="2"/>
  <c r="D451" i="2"/>
  <c r="C451" i="2"/>
  <c r="B451" i="2"/>
  <c r="I450" i="2"/>
  <c r="H450" i="2"/>
  <c r="G450" i="2"/>
  <c r="F450" i="2"/>
  <c r="E450" i="2"/>
  <c r="D450" i="2"/>
  <c r="C450" i="2"/>
  <c r="B450" i="2"/>
  <c r="I449" i="2"/>
  <c r="H449" i="2"/>
  <c r="G449" i="2"/>
  <c r="F449" i="2"/>
  <c r="E449" i="2"/>
  <c r="D449" i="2"/>
  <c r="C449" i="2"/>
  <c r="B449" i="2"/>
  <c r="I448" i="2"/>
  <c r="H448" i="2"/>
  <c r="G448" i="2"/>
  <c r="F448" i="2"/>
  <c r="E448" i="2"/>
  <c r="D448" i="2"/>
  <c r="C448" i="2"/>
  <c r="B448" i="2"/>
  <c r="I446" i="2"/>
  <c r="H446" i="2"/>
  <c r="G446" i="2"/>
  <c r="F446" i="2"/>
  <c r="E446" i="2"/>
  <c r="D446" i="2"/>
  <c r="C446" i="2"/>
  <c r="B446" i="2"/>
  <c r="I443" i="2"/>
  <c r="H443" i="2"/>
  <c r="G443" i="2"/>
  <c r="F443" i="2"/>
  <c r="E443" i="2"/>
  <c r="D443" i="2"/>
  <c r="C443" i="2"/>
  <c r="B443" i="2"/>
  <c r="I442" i="2"/>
  <c r="H442" i="2"/>
  <c r="G442" i="2"/>
  <c r="F442" i="2"/>
  <c r="E442" i="2"/>
  <c r="D442" i="2"/>
  <c r="C442" i="2"/>
  <c r="B442" i="2"/>
  <c r="I441" i="2"/>
  <c r="H441" i="2"/>
  <c r="G441" i="2"/>
  <c r="F441" i="2"/>
  <c r="E441" i="2"/>
  <c r="D441" i="2"/>
  <c r="C441" i="2"/>
  <c r="B441" i="2"/>
  <c r="I440" i="2"/>
  <c r="H440" i="2"/>
  <c r="G440" i="2"/>
  <c r="F440" i="2"/>
  <c r="E440" i="2"/>
  <c r="D440" i="2"/>
  <c r="C440" i="2"/>
  <c r="B440" i="2"/>
  <c r="I438" i="2"/>
  <c r="H438" i="2"/>
  <c r="G438" i="2"/>
  <c r="F438" i="2"/>
  <c r="E438" i="2"/>
  <c r="D438" i="2"/>
  <c r="C438" i="2"/>
  <c r="B438" i="2"/>
  <c r="I436" i="2"/>
  <c r="H436" i="2"/>
  <c r="G436" i="2"/>
  <c r="F436" i="2"/>
  <c r="E436" i="2"/>
  <c r="D436" i="2"/>
  <c r="C436" i="2"/>
  <c r="B436" i="2"/>
  <c r="I432" i="2"/>
  <c r="H432" i="2"/>
  <c r="G432" i="2"/>
  <c r="F432" i="2"/>
  <c r="E432" i="2"/>
  <c r="D432" i="2"/>
  <c r="C432" i="2"/>
  <c r="B432" i="2"/>
  <c r="I431" i="2"/>
  <c r="H431" i="2"/>
  <c r="G431" i="2"/>
  <c r="F431" i="2"/>
  <c r="E431" i="2"/>
  <c r="D431" i="2"/>
  <c r="C431" i="2"/>
  <c r="B431" i="2"/>
  <c r="I430" i="2"/>
  <c r="H430" i="2"/>
  <c r="G430" i="2"/>
  <c r="F430" i="2"/>
  <c r="E430" i="2"/>
  <c r="D430" i="2"/>
  <c r="C430" i="2"/>
  <c r="B430" i="2"/>
  <c r="I429" i="2"/>
  <c r="H429" i="2"/>
  <c r="G429" i="2"/>
  <c r="F429" i="2"/>
  <c r="E429" i="2"/>
  <c r="D429" i="2"/>
  <c r="C429" i="2"/>
  <c r="B429" i="2"/>
  <c r="I427" i="2"/>
  <c r="H427" i="2"/>
  <c r="G427" i="2"/>
  <c r="F427" i="2"/>
  <c r="E427" i="2"/>
  <c r="D427" i="2"/>
  <c r="C427" i="2"/>
  <c r="B427" i="2"/>
  <c r="I424" i="2"/>
  <c r="H424" i="2"/>
  <c r="G424" i="2"/>
  <c r="F424" i="2"/>
  <c r="E424" i="2"/>
  <c r="D424" i="2"/>
  <c r="C424" i="2"/>
  <c r="B424" i="2"/>
  <c r="I423" i="2"/>
  <c r="H423" i="2"/>
  <c r="G423" i="2"/>
  <c r="F423" i="2"/>
  <c r="E423" i="2"/>
  <c r="D423" i="2"/>
  <c r="C423" i="2"/>
  <c r="B423" i="2"/>
  <c r="I422" i="2"/>
  <c r="H422" i="2"/>
  <c r="G422" i="2"/>
  <c r="F422" i="2"/>
  <c r="E422" i="2"/>
  <c r="D422" i="2"/>
  <c r="C422" i="2"/>
  <c r="B422" i="2"/>
  <c r="I421" i="2"/>
  <c r="H421" i="2"/>
  <c r="G421" i="2"/>
  <c r="F421" i="2"/>
  <c r="E421" i="2"/>
  <c r="D421" i="2"/>
  <c r="C421" i="2"/>
  <c r="B421" i="2"/>
  <c r="I419" i="2"/>
  <c r="H419" i="2"/>
  <c r="G419" i="2"/>
  <c r="F419" i="2"/>
  <c r="E419" i="2"/>
  <c r="D419" i="2"/>
  <c r="C419" i="2"/>
  <c r="B419" i="2"/>
  <c r="I417" i="2"/>
  <c r="H417" i="2"/>
  <c r="G417" i="2"/>
  <c r="F417" i="2"/>
  <c r="E417" i="2"/>
  <c r="D417" i="2"/>
  <c r="C417" i="2"/>
  <c r="B417" i="2"/>
  <c r="I411" i="2"/>
  <c r="H411" i="2"/>
  <c r="G411" i="2"/>
  <c r="F411" i="2"/>
  <c r="E411" i="2"/>
  <c r="D411" i="2"/>
  <c r="C411" i="2"/>
  <c r="B411" i="2"/>
  <c r="I410" i="2"/>
  <c r="H410" i="2"/>
  <c r="G410" i="2"/>
  <c r="F410" i="2"/>
  <c r="E410" i="2"/>
  <c r="D410" i="2"/>
  <c r="C410" i="2"/>
  <c r="B410" i="2"/>
  <c r="I409" i="2"/>
  <c r="H409" i="2"/>
  <c r="G409" i="2"/>
  <c r="F409" i="2"/>
  <c r="E409" i="2"/>
  <c r="D409" i="2"/>
  <c r="C409" i="2"/>
  <c r="B409" i="2"/>
  <c r="I408" i="2"/>
  <c r="H408" i="2"/>
  <c r="G408" i="2"/>
  <c r="F408" i="2"/>
  <c r="E408" i="2"/>
  <c r="D408" i="2"/>
  <c r="C408" i="2"/>
  <c r="B408" i="2"/>
  <c r="I406" i="2"/>
  <c r="H406" i="2"/>
  <c r="G406" i="2"/>
  <c r="F406" i="2"/>
  <c r="E406" i="2"/>
  <c r="D406" i="2"/>
  <c r="C406" i="2"/>
  <c r="B406" i="2"/>
  <c r="I403" i="2"/>
  <c r="H403" i="2"/>
  <c r="G403" i="2"/>
  <c r="F403" i="2"/>
  <c r="E403" i="2"/>
  <c r="D403" i="2"/>
  <c r="C403" i="2"/>
  <c r="B403" i="2"/>
  <c r="I402" i="2"/>
  <c r="H402" i="2"/>
  <c r="G402" i="2"/>
  <c r="F402" i="2"/>
  <c r="E402" i="2"/>
  <c r="D402" i="2"/>
  <c r="C402" i="2"/>
  <c r="B402" i="2"/>
  <c r="I401" i="2"/>
  <c r="H401" i="2"/>
  <c r="G401" i="2"/>
  <c r="F401" i="2"/>
  <c r="E401" i="2"/>
  <c r="D401" i="2"/>
  <c r="C401" i="2"/>
  <c r="B401" i="2"/>
  <c r="I400" i="2"/>
  <c r="H400" i="2"/>
  <c r="G400" i="2"/>
  <c r="F400" i="2"/>
  <c r="E400" i="2"/>
  <c r="D400" i="2"/>
  <c r="C400" i="2"/>
  <c r="B400" i="2"/>
  <c r="I398" i="2"/>
  <c r="H398" i="2"/>
  <c r="G398" i="2"/>
  <c r="F398" i="2"/>
  <c r="E398" i="2"/>
  <c r="D398" i="2"/>
  <c r="C398" i="2"/>
  <c r="B398" i="2"/>
  <c r="I396" i="2"/>
  <c r="H396" i="2"/>
  <c r="G396" i="2"/>
  <c r="F396" i="2"/>
  <c r="E396" i="2"/>
  <c r="D396" i="2"/>
  <c r="C396" i="2"/>
  <c r="B396" i="2"/>
  <c r="I391" i="2"/>
  <c r="H391" i="2"/>
  <c r="G391" i="2"/>
  <c r="F391" i="2"/>
  <c r="E391" i="2"/>
  <c r="D391" i="2"/>
  <c r="C391" i="2"/>
  <c r="B391" i="2"/>
  <c r="I390" i="2"/>
  <c r="H390" i="2"/>
  <c r="G390" i="2"/>
  <c r="F390" i="2"/>
  <c r="E390" i="2"/>
  <c r="D390" i="2"/>
  <c r="C390" i="2"/>
  <c r="B390" i="2"/>
  <c r="I389" i="2"/>
  <c r="H389" i="2"/>
  <c r="G389" i="2"/>
  <c r="F389" i="2"/>
  <c r="E389" i="2"/>
  <c r="D389" i="2"/>
  <c r="C389" i="2"/>
  <c r="B389" i="2"/>
  <c r="I388" i="2"/>
  <c r="H388" i="2"/>
  <c r="G388" i="2"/>
  <c r="F388" i="2"/>
  <c r="E388" i="2"/>
  <c r="D388" i="2"/>
  <c r="C388" i="2"/>
  <c r="B388" i="2"/>
  <c r="I386" i="2"/>
  <c r="H386" i="2"/>
  <c r="G386" i="2"/>
  <c r="F386" i="2"/>
  <c r="E386" i="2"/>
  <c r="D386" i="2"/>
  <c r="C386" i="2"/>
  <c r="B386" i="2"/>
  <c r="I383" i="2"/>
  <c r="H383" i="2"/>
  <c r="G383" i="2"/>
  <c r="F383" i="2"/>
  <c r="E383" i="2"/>
  <c r="D383" i="2"/>
  <c r="C383" i="2"/>
  <c r="B383" i="2"/>
  <c r="I382" i="2"/>
  <c r="H382" i="2"/>
  <c r="G382" i="2"/>
  <c r="F382" i="2"/>
  <c r="E382" i="2"/>
  <c r="D382" i="2"/>
  <c r="C382" i="2"/>
  <c r="B382" i="2"/>
  <c r="I381" i="2"/>
  <c r="H381" i="2"/>
  <c r="G381" i="2"/>
  <c r="F381" i="2"/>
  <c r="E381" i="2"/>
  <c r="D381" i="2"/>
  <c r="C381" i="2"/>
  <c r="B381" i="2"/>
  <c r="I380" i="2"/>
  <c r="H380" i="2"/>
  <c r="G380" i="2"/>
  <c r="F380" i="2"/>
  <c r="E380" i="2"/>
  <c r="D380" i="2"/>
  <c r="C380" i="2"/>
  <c r="B380" i="2"/>
  <c r="I378" i="2"/>
  <c r="H378" i="2"/>
  <c r="G378" i="2"/>
  <c r="F378" i="2"/>
  <c r="E378" i="2"/>
  <c r="D378" i="2"/>
  <c r="C378" i="2"/>
  <c r="B378" i="2"/>
  <c r="I376" i="2"/>
  <c r="H376" i="2"/>
  <c r="G376" i="2"/>
  <c r="F376" i="2"/>
  <c r="E376" i="2"/>
  <c r="D376" i="2"/>
  <c r="C376" i="2"/>
  <c r="B376" i="2"/>
  <c r="I371" i="2"/>
  <c r="H371" i="2"/>
  <c r="G371" i="2"/>
  <c r="F371" i="2"/>
  <c r="E371" i="2"/>
  <c r="D371" i="2"/>
  <c r="C371" i="2"/>
  <c r="B371" i="2"/>
  <c r="I370" i="2"/>
  <c r="H370" i="2"/>
  <c r="G370" i="2"/>
  <c r="F370" i="2"/>
  <c r="E370" i="2"/>
  <c r="D370" i="2"/>
  <c r="C370" i="2"/>
  <c r="B370" i="2"/>
  <c r="I369" i="2"/>
  <c r="H369" i="2"/>
  <c r="G369" i="2"/>
  <c r="F369" i="2"/>
  <c r="E369" i="2"/>
  <c r="D369" i="2"/>
  <c r="C369" i="2"/>
  <c r="B369" i="2"/>
  <c r="I368" i="2"/>
  <c r="H368" i="2"/>
  <c r="G368" i="2"/>
  <c r="F368" i="2"/>
  <c r="E368" i="2"/>
  <c r="D368" i="2"/>
  <c r="C368" i="2"/>
  <c r="B368" i="2"/>
  <c r="I366" i="2"/>
  <c r="H366" i="2"/>
  <c r="G366" i="2"/>
  <c r="F366" i="2"/>
  <c r="E366" i="2"/>
  <c r="D366" i="2"/>
  <c r="C366" i="2"/>
  <c r="B366" i="2"/>
  <c r="I363" i="2"/>
  <c r="H363" i="2"/>
  <c r="G363" i="2"/>
  <c r="F363" i="2"/>
  <c r="E363" i="2"/>
  <c r="D363" i="2"/>
  <c r="C363" i="2"/>
  <c r="B363" i="2"/>
  <c r="I362" i="2"/>
  <c r="H362" i="2"/>
  <c r="G362" i="2"/>
  <c r="F362" i="2"/>
  <c r="E362" i="2"/>
  <c r="D362" i="2"/>
  <c r="C362" i="2"/>
  <c r="B362" i="2"/>
  <c r="I361" i="2"/>
  <c r="H361" i="2"/>
  <c r="G361" i="2"/>
  <c r="F361" i="2"/>
  <c r="E361" i="2"/>
  <c r="D361" i="2"/>
  <c r="C361" i="2"/>
  <c r="B361" i="2"/>
  <c r="I360" i="2"/>
  <c r="H360" i="2"/>
  <c r="G360" i="2"/>
  <c r="F360" i="2"/>
  <c r="E360" i="2"/>
  <c r="D360" i="2"/>
  <c r="C360" i="2"/>
  <c r="B360" i="2"/>
  <c r="I358" i="2"/>
  <c r="H358" i="2"/>
  <c r="G358" i="2"/>
  <c r="F358" i="2"/>
  <c r="E358" i="2"/>
  <c r="D358" i="2"/>
  <c r="C358" i="2"/>
  <c r="B358" i="2"/>
  <c r="I356" i="2"/>
  <c r="H356" i="2"/>
  <c r="G356" i="2"/>
  <c r="F356" i="2"/>
  <c r="E356" i="2"/>
  <c r="D356" i="2"/>
  <c r="C356" i="2"/>
  <c r="B356" i="2"/>
  <c r="I351" i="2"/>
  <c r="H351" i="2"/>
  <c r="G351" i="2"/>
  <c r="F351" i="2"/>
  <c r="E351" i="2"/>
  <c r="D351" i="2"/>
  <c r="C351" i="2"/>
  <c r="B351" i="2"/>
  <c r="I350" i="2"/>
  <c r="H350" i="2"/>
  <c r="G350" i="2"/>
  <c r="F350" i="2"/>
  <c r="E350" i="2"/>
  <c r="D350" i="2"/>
  <c r="C350" i="2"/>
  <c r="B350" i="2"/>
  <c r="I349" i="2"/>
  <c r="H349" i="2"/>
  <c r="G349" i="2"/>
  <c r="F349" i="2"/>
  <c r="E349" i="2"/>
  <c r="D349" i="2"/>
  <c r="C349" i="2"/>
  <c r="B349" i="2"/>
  <c r="I348" i="2"/>
  <c r="H348" i="2"/>
  <c r="G348" i="2"/>
  <c r="F348" i="2"/>
  <c r="E348" i="2"/>
  <c r="D348" i="2"/>
  <c r="C348" i="2"/>
  <c r="B348" i="2"/>
  <c r="I346" i="2"/>
  <c r="H346" i="2"/>
  <c r="G346" i="2"/>
  <c r="F346" i="2"/>
  <c r="E346" i="2"/>
  <c r="D346" i="2"/>
  <c r="C346" i="2"/>
  <c r="B346" i="2"/>
  <c r="I343" i="2"/>
  <c r="H343" i="2"/>
  <c r="G343" i="2"/>
  <c r="F343" i="2"/>
  <c r="E343" i="2"/>
  <c r="D343" i="2"/>
  <c r="C343" i="2"/>
  <c r="B343" i="2"/>
  <c r="I342" i="2"/>
  <c r="H342" i="2"/>
  <c r="G342" i="2"/>
  <c r="F342" i="2"/>
  <c r="E342" i="2"/>
  <c r="D342" i="2"/>
  <c r="C342" i="2"/>
  <c r="B342" i="2"/>
  <c r="I341" i="2"/>
  <c r="H341" i="2"/>
  <c r="G341" i="2"/>
  <c r="F341" i="2"/>
  <c r="E341" i="2"/>
  <c r="D341" i="2"/>
  <c r="C341" i="2"/>
  <c r="B341" i="2"/>
  <c r="I340" i="2"/>
  <c r="H340" i="2"/>
  <c r="G340" i="2"/>
  <c r="F340" i="2"/>
  <c r="E340" i="2"/>
  <c r="D340" i="2"/>
  <c r="C340" i="2"/>
  <c r="B340" i="2"/>
  <c r="I338" i="2"/>
  <c r="H338" i="2"/>
  <c r="G338" i="2"/>
  <c r="F338" i="2"/>
  <c r="E338" i="2"/>
  <c r="D338" i="2"/>
  <c r="C338" i="2"/>
  <c r="B338" i="2"/>
  <c r="I336" i="2"/>
  <c r="H336" i="2"/>
  <c r="G336" i="2"/>
  <c r="F336" i="2"/>
  <c r="E336" i="2"/>
  <c r="D336" i="2"/>
  <c r="C336" i="2"/>
  <c r="B336" i="2"/>
  <c r="I330" i="2"/>
  <c r="H330" i="2"/>
  <c r="G330" i="2"/>
  <c r="F330" i="2"/>
  <c r="E330" i="2"/>
  <c r="D330" i="2"/>
  <c r="C330" i="2"/>
  <c r="B330" i="2"/>
  <c r="I329" i="2"/>
  <c r="H329" i="2"/>
  <c r="G329" i="2"/>
  <c r="F329" i="2"/>
  <c r="E329" i="2"/>
  <c r="D329" i="2"/>
  <c r="C329" i="2"/>
  <c r="B329" i="2"/>
  <c r="I328" i="2"/>
  <c r="H328" i="2"/>
  <c r="G328" i="2"/>
  <c r="F328" i="2"/>
  <c r="E328" i="2"/>
  <c r="D328" i="2"/>
  <c r="C328" i="2"/>
  <c r="B328" i="2"/>
  <c r="I327" i="2"/>
  <c r="H327" i="2"/>
  <c r="G327" i="2"/>
  <c r="F327" i="2"/>
  <c r="E327" i="2"/>
  <c r="D327" i="2"/>
  <c r="C327" i="2"/>
  <c r="B327" i="2"/>
  <c r="I325" i="2"/>
  <c r="H325" i="2"/>
  <c r="G325" i="2"/>
  <c r="F325" i="2"/>
  <c r="E325" i="2"/>
  <c r="D325" i="2"/>
  <c r="C325" i="2"/>
  <c r="B325" i="2"/>
  <c r="I322" i="2"/>
  <c r="H322" i="2"/>
  <c r="G322" i="2"/>
  <c r="F322" i="2"/>
  <c r="E322" i="2"/>
  <c r="D322" i="2"/>
  <c r="C322" i="2"/>
  <c r="B322" i="2"/>
  <c r="I321" i="2"/>
  <c r="H321" i="2"/>
  <c r="G321" i="2"/>
  <c r="F321" i="2"/>
  <c r="E321" i="2"/>
  <c r="D321" i="2"/>
  <c r="C321" i="2"/>
  <c r="B321" i="2"/>
  <c r="I320" i="2"/>
  <c r="H320" i="2"/>
  <c r="G320" i="2"/>
  <c r="F320" i="2"/>
  <c r="E320" i="2"/>
  <c r="D320" i="2"/>
  <c r="C320" i="2"/>
  <c r="B320" i="2"/>
  <c r="I319" i="2"/>
  <c r="H319" i="2"/>
  <c r="G319" i="2"/>
  <c r="F319" i="2"/>
  <c r="E319" i="2"/>
  <c r="D319" i="2"/>
  <c r="C319" i="2"/>
  <c r="B319" i="2"/>
  <c r="I317" i="2"/>
  <c r="H317" i="2"/>
  <c r="G317" i="2"/>
  <c r="F317" i="2"/>
  <c r="E317" i="2"/>
  <c r="D317" i="2"/>
  <c r="C317" i="2"/>
  <c r="B317" i="2"/>
  <c r="I315" i="2"/>
  <c r="H315" i="2"/>
  <c r="G315" i="2"/>
  <c r="F315" i="2"/>
  <c r="E315" i="2"/>
  <c r="D315" i="2"/>
  <c r="C315" i="2"/>
  <c r="B315" i="2"/>
  <c r="I310" i="2"/>
  <c r="H310" i="2"/>
  <c r="G310" i="2"/>
  <c r="F310" i="2"/>
  <c r="E310" i="2"/>
  <c r="D310" i="2"/>
  <c r="C310" i="2"/>
  <c r="B310" i="2"/>
  <c r="I309" i="2"/>
  <c r="H309" i="2"/>
  <c r="G309" i="2"/>
  <c r="F309" i="2"/>
  <c r="E309" i="2"/>
  <c r="D309" i="2"/>
  <c r="C309" i="2"/>
  <c r="B309" i="2"/>
  <c r="I308" i="2"/>
  <c r="H308" i="2"/>
  <c r="G308" i="2"/>
  <c r="F308" i="2"/>
  <c r="E308" i="2"/>
  <c r="D308" i="2"/>
  <c r="C308" i="2"/>
  <c r="B308" i="2"/>
  <c r="I307" i="2"/>
  <c r="H307" i="2"/>
  <c r="G307" i="2"/>
  <c r="F307" i="2"/>
  <c r="E307" i="2"/>
  <c r="D307" i="2"/>
  <c r="C307" i="2"/>
  <c r="B307" i="2"/>
  <c r="I305" i="2"/>
  <c r="H305" i="2"/>
  <c r="G305" i="2"/>
  <c r="F305" i="2"/>
  <c r="E305" i="2"/>
  <c r="D305" i="2"/>
  <c r="C305" i="2"/>
  <c r="B305" i="2"/>
  <c r="I302" i="2"/>
  <c r="H302" i="2"/>
  <c r="G302" i="2"/>
  <c r="F302" i="2"/>
  <c r="E302" i="2"/>
  <c r="D302" i="2"/>
  <c r="C302" i="2"/>
  <c r="B302" i="2"/>
  <c r="I301" i="2"/>
  <c r="H301" i="2"/>
  <c r="G301" i="2"/>
  <c r="F301" i="2"/>
  <c r="E301" i="2"/>
  <c r="D301" i="2"/>
  <c r="C301" i="2"/>
  <c r="B301" i="2"/>
  <c r="I300" i="2"/>
  <c r="H300" i="2"/>
  <c r="G300" i="2"/>
  <c r="F300" i="2"/>
  <c r="E300" i="2"/>
  <c r="D300" i="2"/>
  <c r="C300" i="2"/>
  <c r="B300" i="2"/>
  <c r="I299" i="2"/>
  <c r="H299" i="2"/>
  <c r="G299" i="2"/>
  <c r="F299" i="2"/>
  <c r="E299" i="2"/>
  <c r="D299" i="2"/>
  <c r="C299" i="2"/>
  <c r="B299" i="2"/>
  <c r="I297" i="2"/>
  <c r="H297" i="2"/>
  <c r="G297" i="2"/>
  <c r="F297" i="2"/>
  <c r="E297" i="2"/>
  <c r="D297" i="2"/>
  <c r="C297" i="2"/>
  <c r="B297" i="2"/>
  <c r="I295" i="2"/>
  <c r="H295" i="2"/>
  <c r="G295" i="2"/>
  <c r="F295" i="2"/>
  <c r="E295" i="2"/>
  <c r="D295" i="2"/>
  <c r="C295" i="2"/>
  <c r="B295" i="2"/>
  <c r="I290" i="2"/>
  <c r="H290" i="2"/>
  <c r="G290" i="2"/>
  <c r="F290" i="2"/>
  <c r="E290" i="2"/>
  <c r="D290" i="2"/>
  <c r="C290" i="2"/>
  <c r="B290" i="2"/>
  <c r="I289" i="2"/>
  <c r="H289" i="2"/>
  <c r="G289" i="2"/>
  <c r="F289" i="2"/>
  <c r="E289" i="2"/>
  <c r="D289" i="2"/>
  <c r="C289" i="2"/>
  <c r="B289" i="2"/>
  <c r="I288" i="2"/>
  <c r="H288" i="2"/>
  <c r="G288" i="2"/>
  <c r="F288" i="2"/>
  <c r="E288" i="2"/>
  <c r="D288" i="2"/>
  <c r="C288" i="2"/>
  <c r="B288" i="2"/>
  <c r="I287" i="2"/>
  <c r="H287" i="2"/>
  <c r="G287" i="2"/>
  <c r="F287" i="2"/>
  <c r="E287" i="2"/>
  <c r="D287" i="2"/>
  <c r="C287" i="2"/>
  <c r="B287" i="2"/>
  <c r="I285" i="2"/>
  <c r="H285" i="2"/>
  <c r="G285" i="2"/>
  <c r="F285" i="2"/>
  <c r="E285" i="2"/>
  <c r="D285" i="2"/>
  <c r="C285" i="2"/>
  <c r="B285" i="2"/>
  <c r="I282" i="2"/>
  <c r="H282" i="2"/>
  <c r="G282" i="2"/>
  <c r="F282" i="2"/>
  <c r="E282" i="2"/>
  <c r="D282" i="2"/>
  <c r="C282" i="2"/>
  <c r="B282" i="2"/>
  <c r="I281" i="2"/>
  <c r="H281" i="2"/>
  <c r="G281" i="2"/>
  <c r="F281" i="2"/>
  <c r="E281" i="2"/>
  <c r="D281" i="2"/>
  <c r="C281" i="2"/>
  <c r="B281" i="2"/>
  <c r="I280" i="2"/>
  <c r="H280" i="2"/>
  <c r="G280" i="2"/>
  <c r="F280" i="2"/>
  <c r="E280" i="2"/>
  <c r="D280" i="2"/>
  <c r="C280" i="2"/>
  <c r="B280" i="2"/>
  <c r="I279" i="2"/>
  <c r="H279" i="2"/>
  <c r="G279" i="2"/>
  <c r="F279" i="2"/>
  <c r="E279" i="2"/>
  <c r="D279" i="2"/>
  <c r="C279" i="2"/>
  <c r="B279" i="2"/>
  <c r="I277" i="2"/>
  <c r="H277" i="2"/>
  <c r="G277" i="2"/>
  <c r="F277" i="2"/>
  <c r="E277" i="2"/>
  <c r="D277" i="2"/>
  <c r="C277" i="2"/>
  <c r="B277" i="2"/>
  <c r="I275" i="2"/>
  <c r="H275" i="2"/>
  <c r="G275" i="2"/>
  <c r="F275" i="2"/>
  <c r="E275" i="2"/>
  <c r="D275" i="2"/>
  <c r="C275" i="2"/>
  <c r="B275" i="2"/>
  <c r="I270" i="2"/>
  <c r="H270" i="2"/>
  <c r="G270" i="2"/>
  <c r="F270" i="2"/>
  <c r="E270" i="2"/>
  <c r="D270" i="2"/>
  <c r="C270" i="2"/>
  <c r="B270" i="2"/>
  <c r="I269" i="2"/>
  <c r="H269" i="2"/>
  <c r="G269" i="2"/>
  <c r="F269" i="2"/>
  <c r="E269" i="2"/>
  <c r="D269" i="2"/>
  <c r="C269" i="2"/>
  <c r="B269" i="2"/>
  <c r="I268" i="2"/>
  <c r="H268" i="2"/>
  <c r="G268" i="2"/>
  <c r="F268" i="2"/>
  <c r="E268" i="2"/>
  <c r="D268" i="2"/>
  <c r="C268" i="2"/>
  <c r="B268" i="2"/>
  <c r="I267" i="2"/>
  <c r="H267" i="2"/>
  <c r="G267" i="2"/>
  <c r="F267" i="2"/>
  <c r="E267" i="2"/>
  <c r="D267" i="2"/>
  <c r="C267" i="2"/>
  <c r="B267" i="2"/>
  <c r="I265" i="2"/>
  <c r="H265" i="2"/>
  <c r="G265" i="2"/>
  <c r="F265" i="2"/>
  <c r="E265" i="2"/>
  <c r="D265" i="2"/>
  <c r="C265" i="2"/>
  <c r="B265" i="2"/>
  <c r="I262" i="2"/>
  <c r="H262" i="2"/>
  <c r="G262" i="2"/>
  <c r="F262" i="2"/>
  <c r="E262" i="2"/>
  <c r="D262" i="2"/>
  <c r="C262" i="2"/>
  <c r="B262" i="2"/>
  <c r="I261" i="2"/>
  <c r="H261" i="2"/>
  <c r="G261" i="2"/>
  <c r="F261" i="2"/>
  <c r="E261" i="2"/>
  <c r="D261" i="2"/>
  <c r="C261" i="2"/>
  <c r="B261" i="2"/>
  <c r="I260" i="2"/>
  <c r="H260" i="2"/>
  <c r="G260" i="2"/>
  <c r="F260" i="2"/>
  <c r="E260" i="2"/>
  <c r="D260" i="2"/>
  <c r="C260" i="2"/>
  <c r="B260" i="2"/>
  <c r="I259" i="2"/>
  <c r="H259" i="2"/>
  <c r="G259" i="2"/>
  <c r="F259" i="2"/>
  <c r="E259" i="2"/>
  <c r="D259" i="2"/>
  <c r="C259" i="2"/>
  <c r="B259" i="2"/>
  <c r="I257" i="2"/>
  <c r="H257" i="2"/>
  <c r="G257" i="2"/>
  <c r="F257" i="2"/>
  <c r="E257" i="2"/>
  <c r="D257" i="2"/>
  <c r="C257" i="2"/>
  <c r="B257" i="2"/>
  <c r="I255" i="2"/>
  <c r="H255" i="2"/>
  <c r="G255" i="2"/>
  <c r="F255" i="2"/>
  <c r="E255" i="2"/>
  <c r="D255" i="2"/>
  <c r="C255" i="2"/>
  <c r="B255" i="2"/>
  <c r="I250" i="2"/>
  <c r="H250" i="2"/>
  <c r="G250" i="2"/>
  <c r="F250" i="2"/>
  <c r="E250" i="2"/>
  <c r="D250" i="2"/>
  <c r="C250" i="2"/>
  <c r="B250" i="2"/>
  <c r="I249" i="2"/>
  <c r="H249" i="2"/>
  <c r="G249" i="2"/>
  <c r="F249" i="2"/>
  <c r="E249" i="2"/>
  <c r="D249" i="2"/>
  <c r="C249" i="2"/>
  <c r="B249" i="2"/>
  <c r="I248" i="2"/>
  <c r="H248" i="2"/>
  <c r="G248" i="2"/>
  <c r="F248" i="2"/>
  <c r="E248" i="2"/>
  <c r="D248" i="2"/>
  <c r="C248" i="2"/>
  <c r="B248" i="2"/>
  <c r="I247" i="2"/>
  <c r="H247" i="2"/>
  <c r="G247" i="2"/>
  <c r="F247" i="2"/>
  <c r="E247" i="2"/>
  <c r="D247" i="2"/>
  <c r="C247" i="2"/>
  <c r="B247" i="2"/>
  <c r="I245" i="2"/>
  <c r="H245" i="2"/>
  <c r="G245" i="2"/>
  <c r="F245" i="2"/>
  <c r="E245" i="2"/>
  <c r="D245" i="2"/>
  <c r="C245" i="2"/>
  <c r="B245" i="2"/>
  <c r="I242" i="2"/>
  <c r="H242" i="2"/>
  <c r="G242" i="2"/>
  <c r="F242" i="2"/>
  <c r="E242" i="2"/>
  <c r="D242" i="2"/>
  <c r="C242" i="2"/>
  <c r="B242" i="2"/>
  <c r="I241" i="2"/>
  <c r="H241" i="2"/>
  <c r="G241" i="2"/>
  <c r="F241" i="2"/>
  <c r="E241" i="2"/>
  <c r="D241" i="2"/>
  <c r="C241" i="2"/>
  <c r="B241" i="2"/>
  <c r="I240" i="2"/>
  <c r="H240" i="2"/>
  <c r="G240" i="2"/>
  <c r="F240" i="2"/>
  <c r="E240" i="2"/>
  <c r="D240" i="2"/>
  <c r="C240" i="2"/>
  <c r="B240" i="2"/>
  <c r="I239" i="2"/>
  <c r="H239" i="2"/>
  <c r="G239" i="2"/>
  <c r="F239" i="2"/>
  <c r="E239" i="2"/>
  <c r="D239" i="2"/>
  <c r="C239" i="2"/>
  <c r="B239" i="2"/>
  <c r="I237" i="2"/>
  <c r="H237" i="2"/>
  <c r="G237" i="2"/>
  <c r="F237" i="2"/>
  <c r="E237" i="2"/>
  <c r="D237" i="2"/>
  <c r="C237" i="2"/>
  <c r="B237" i="2"/>
  <c r="I235" i="2"/>
  <c r="H235" i="2"/>
  <c r="G235" i="2"/>
  <c r="F235" i="2"/>
  <c r="E235" i="2"/>
  <c r="D235" i="2"/>
  <c r="C235" i="2"/>
  <c r="B235" i="2"/>
  <c r="I230" i="2"/>
  <c r="H230" i="2"/>
  <c r="G230" i="2"/>
  <c r="F230" i="2"/>
  <c r="E230" i="2"/>
  <c r="D230" i="2"/>
  <c r="C230" i="2"/>
  <c r="B230" i="2"/>
  <c r="I229" i="2"/>
  <c r="H229" i="2"/>
  <c r="G229" i="2"/>
  <c r="F229" i="2"/>
  <c r="E229" i="2"/>
  <c r="D229" i="2"/>
  <c r="C229" i="2"/>
  <c r="B229" i="2"/>
  <c r="I228" i="2"/>
  <c r="H228" i="2"/>
  <c r="G228" i="2"/>
  <c r="F228" i="2"/>
  <c r="E228" i="2"/>
  <c r="D228" i="2"/>
  <c r="C228" i="2"/>
  <c r="B228" i="2"/>
  <c r="I227" i="2"/>
  <c r="H227" i="2"/>
  <c r="G227" i="2"/>
  <c r="F227" i="2"/>
  <c r="E227" i="2"/>
  <c r="D227" i="2"/>
  <c r="C227" i="2"/>
  <c r="B227" i="2"/>
  <c r="I225" i="2"/>
  <c r="H225" i="2"/>
  <c r="G225" i="2"/>
  <c r="F225" i="2"/>
  <c r="E225" i="2"/>
  <c r="D225" i="2"/>
  <c r="C225" i="2"/>
  <c r="B225" i="2"/>
  <c r="I222" i="2"/>
  <c r="H222" i="2"/>
  <c r="G222" i="2"/>
  <c r="F222" i="2"/>
  <c r="E222" i="2"/>
  <c r="D222" i="2"/>
  <c r="C222" i="2"/>
  <c r="B222" i="2"/>
  <c r="I221" i="2"/>
  <c r="H221" i="2"/>
  <c r="G221" i="2"/>
  <c r="F221" i="2"/>
  <c r="E221" i="2"/>
  <c r="D221" i="2"/>
  <c r="C221" i="2"/>
  <c r="B221" i="2"/>
  <c r="I220" i="2"/>
  <c r="H220" i="2"/>
  <c r="G220" i="2"/>
  <c r="F220" i="2"/>
  <c r="E220" i="2"/>
  <c r="D220" i="2"/>
  <c r="C220" i="2"/>
  <c r="B220" i="2"/>
  <c r="I219" i="2"/>
  <c r="H219" i="2"/>
  <c r="G219" i="2"/>
  <c r="F219" i="2"/>
  <c r="E219" i="2"/>
  <c r="D219" i="2"/>
  <c r="C219" i="2"/>
  <c r="B219" i="2"/>
  <c r="I217" i="2"/>
  <c r="H217" i="2"/>
  <c r="G217" i="2"/>
  <c r="F217" i="2"/>
  <c r="E217" i="2"/>
  <c r="D217" i="2"/>
  <c r="C217" i="2"/>
  <c r="B217" i="2"/>
  <c r="I215" i="2"/>
  <c r="H215" i="2"/>
  <c r="G215" i="2"/>
  <c r="F215" i="2"/>
  <c r="E215" i="2"/>
  <c r="D215" i="2"/>
  <c r="C215" i="2"/>
  <c r="B215" i="2"/>
  <c r="I210" i="2"/>
  <c r="H210" i="2"/>
  <c r="G210" i="2"/>
  <c r="F210" i="2"/>
  <c r="E210" i="2"/>
  <c r="D210" i="2"/>
  <c r="C210" i="2"/>
  <c r="B210" i="2"/>
  <c r="I209" i="2"/>
  <c r="H209" i="2"/>
  <c r="G209" i="2"/>
  <c r="F209" i="2"/>
  <c r="E209" i="2"/>
  <c r="D209" i="2"/>
  <c r="C209" i="2"/>
  <c r="B209" i="2"/>
  <c r="I208" i="2"/>
  <c r="H208" i="2"/>
  <c r="G208" i="2"/>
  <c r="F208" i="2"/>
  <c r="E208" i="2"/>
  <c r="D208" i="2"/>
  <c r="C208" i="2"/>
  <c r="B208" i="2"/>
  <c r="I207" i="2"/>
  <c r="H207" i="2"/>
  <c r="G207" i="2"/>
  <c r="F207" i="2"/>
  <c r="E207" i="2"/>
  <c r="D207" i="2"/>
  <c r="C207" i="2"/>
  <c r="B207" i="2"/>
  <c r="I205" i="2"/>
  <c r="H205" i="2"/>
  <c r="G205" i="2"/>
  <c r="F205" i="2"/>
  <c r="E205" i="2"/>
  <c r="D205" i="2"/>
  <c r="C205" i="2"/>
  <c r="B205" i="2"/>
  <c r="I202" i="2"/>
  <c r="H202" i="2"/>
  <c r="G202" i="2"/>
  <c r="F202" i="2"/>
  <c r="E202" i="2"/>
  <c r="D202" i="2"/>
  <c r="C202" i="2"/>
  <c r="B202" i="2"/>
  <c r="I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D200" i="2"/>
  <c r="C200" i="2"/>
  <c r="B200" i="2"/>
  <c r="I199" i="2"/>
  <c r="H199" i="2"/>
  <c r="G199" i="2"/>
  <c r="F199" i="2"/>
  <c r="E199" i="2"/>
  <c r="D199" i="2"/>
  <c r="C199" i="2"/>
  <c r="B199" i="2"/>
  <c r="I197" i="2"/>
  <c r="H197" i="2"/>
  <c r="G197" i="2"/>
  <c r="F197" i="2"/>
  <c r="E197" i="2"/>
  <c r="D197" i="2"/>
  <c r="C197" i="2"/>
  <c r="B197" i="2"/>
  <c r="I195" i="2"/>
  <c r="H195" i="2"/>
  <c r="G195" i="2"/>
  <c r="F195" i="2"/>
  <c r="E195" i="2"/>
  <c r="D195" i="2"/>
  <c r="C195" i="2"/>
  <c r="B195" i="2"/>
  <c r="I190" i="2"/>
  <c r="H190" i="2"/>
  <c r="G190" i="2"/>
  <c r="F190" i="2"/>
  <c r="E190" i="2"/>
  <c r="D190" i="2"/>
  <c r="C190" i="2"/>
  <c r="B190" i="2"/>
  <c r="I189" i="2"/>
  <c r="H189" i="2"/>
  <c r="G189" i="2"/>
  <c r="F189" i="2"/>
  <c r="E189" i="2"/>
  <c r="D189" i="2"/>
  <c r="C189" i="2"/>
  <c r="B189" i="2"/>
  <c r="I188" i="2"/>
  <c r="H188" i="2"/>
  <c r="G188" i="2"/>
  <c r="F188" i="2"/>
  <c r="E188" i="2"/>
  <c r="D188" i="2"/>
  <c r="C188" i="2"/>
  <c r="B188" i="2"/>
  <c r="I187" i="2"/>
  <c r="H187" i="2"/>
  <c r="G187" i="2"/>
  <c r="F187" i="2"/>
  <c r="E187" i="2"/>
  <c r="D187" i="2"/>
  <c r="C187" i="2"/>
  <c r="B187" i="2"/>
  <c r="I185" i="2"/>
  <c r="H185" i="2"/>
  <c r="G185" i="2"/>
  <c r="F185" i="2"/>
  <c r="E185" i="2"/>
  <c r="D185" i="2"/>
  <c r="C185" i="2"/>
  <c r="B185" i="2"/>
  <c r="I182" i="2"/>
  <c r="H182" i="2"/>
  <c r="G182" i="2"/>
  <c r="F182" i="2"/>
  <c r="E182" i="2"/>
  <c r="D182" i="2"/>
  <c r="C182" i="2"/>
  <c r="B182" i="2"/>
  <c r="I181" i="2"/>
  <c r="H181" i="2"/>
  <c r="G181" i="2"/>
  <c r="F181" i="2"/>
  <c r="E181" i="2"/>
  <c r="D181" i="2"/>
  <c r="C181" i="2"/>
  <c r="B181" i="2"/>
  <c r="I180" i="2"/>
  <c r="H180" i="2"/>
  <c r="G180" i="2"/>
  <c r="F180" i="2"/>
  <c r="E180" i="2"/>
  <c r="D180" i="2"/>
  <c r="C180" i="2"/>
  <c r="B180" i="2"/>
  <c r="I179" i="2"/>
  <c r="H179" i="2"/>
  <c r="G179" i="2"/>
  <c r="F179" i="2"/>
  <c r="E179" i="2"/>
  <c r="D179" i="2"/>
  <c r="C179" i="2"/>
  <c r="B179" i="2"/>
  <c r="I177" i="2"/>
  <c r="H177" i="2"/>
  <c r="G177" i="2"/>
  <c r="F177" i="2"/>
  <c r="E177" i="2"/>
  <c r="D177" i="2"/>
  <c r="C177" i="2"/>
  <c r="B177" i="2"/>
  <c r="I175" i="2"/>
  <c r="H175" i="2"/>
  <c r="G175" i="2"/>
  <c r="F175" i="2"/>
  <c r="E175" i="2"/>
  <c r="D175" i="2"/>
  <c r="C175" i="2"/>
  <c r="B175" i="2"/>
  <c r="I170" i="2"/>
  <c r="H170" i="2"/>
  <c r="G170" i="2"/>
  <c r="F170" i="2"/>
  <c r="E170" i="2"/>
  <c r="D170" i="2"/>
  <c r="C170" i="2"/>
  <c r="B170" i="2"/>
  <c r="I169" i="2"/>
  <c r="H169" i="2"/>
  <c r="G169" i="2"/>
  <c r="F169" i="2"/>
  <c r="E169" i="2"/>
  <c r="D169" i="2"/>
  <c r="C169" i="2"/>
  <c r="B169" i="2"/>
  <c r="I168" i="2"/>
  <c r="H168" i="2"/>
  <c r="G168" i="2"/>
  <c r="F168" i="2"/>
  <c r="E168" i="2"/>
  <c r="D168" i="2"/>
  <c r="C168" i="2"/>
  <c r="B168" i="2"/>
  <c r="I167" i="2"/>
  <c r="H167" i="2"/>
  <c r="G167" i="2"/>
  <c r="F167" i="2"/>
  <c r="E167" i="2"/>
  <c r="D167" i="2"/>
  <c r="C167" i="2"/>
  <c r="B167" i="2"/>
  <c r="I165" i="2"/>
  <c r="H165" i="2"/>
  <c r="G165" i="2"/>
  <c r="F165" i="2"/>
  <c r="E165" i="2"/>
  <c r="D165" i="2"/>
  <c r="C165" i="2"/>
  <c r="B165" i="2"/>
  <c r="I162" i="2"/>
  <c r="H162" i="2"/>
  <c r="G162" i="2"/>
  <c r="F162" i="2"/>
  <c r="E162" i="2"/>
  <c r="D162" i="2"/>
  <c r="C162" i="2"/>
  <c r="B162" i="2"/>
  <c r="I161" i="2"/>
  <c r="H161" i="2"/>
  <c r="G161" i="2"/>
  <c r="F161" i="2"/>
  <c r="E161" i="2"/>
  <c r="D161" i="2"/>
  <c r="C161" i="2"/>
  <c r="B161" i="2"/>
  <c r="I160" i="2"/>
  <c r="H160" i="2"/>
  <c r="G160" i="2"/>
  <c r="F160" i="2"/>
  <c r="E160" i="2"/>
  <c r="D160" i="2"/>
  <c r="C160" i="2"/>
  <c r="B160" i="2"/>
  <c r="I159" i="2"/>
  <c r="H159" i="2"/>
  <c r="G159" i="2"/>
  <c r="F159" i="2"/>
  <c r="E159" i="2"/>
  <c r="D159" i="2"/>
  <c r="C159" i="2"/>
  <c r="B159" i="2"/>
  <c r="I157" i="2"/>
  <c r="H157" i="2"/>
  <c r="G157" i="2"/>
  <c r="F157" i="2"/>
  <c r="E157" i="2"/>
  <c r="D157" i="2"/>
  <c r="C157" i="2"/>
  <c r="B157" i="2"/>
  <c r="I155" i="2"/>
  <c r="H155" i="2"/>
  <c r="G155" i="2"/>
  <c r="F155" i="2"/>
  <c r="E155" i="2"/>
  <c r="D155" i="2"/>
  <c r="C155" i="2"/>
  <c r="B155" i="2"/>
  <c r="I150" i="2"/>
  <c r="H150" i="2"/>
  <c r="G150" i="2"/>
  <c r="F150" i="2"/>
  <c r="E150" i="2"/>
  <c r="D150" i="2"/>
  <c r="C150" i="2"/>
  <c r="B150" i="2"/>
  <c r="I149" i="2"/>
  <c r="H149" i="2"/>
  <c r="G149" i="2"/>
  <c r="F149" i="2"/>
  <c r="E149" i="2"/>
  <c r="D149" i="2"/>
  <c r="C149" i="2"/>
  <c r="B149" i="2"/>
  <c r="I148" i="2"/>
  <c r="H148" i="2"/>
  <c r="G148" i="2"/>
  <c r="F148" i="2"/>
  <c r="E148" i="2"/>
  <c r="D148" i="2"/>
  <c r="C148" i="2"/>
  <c r="B148" i="2"/>
  <c r="I147" i="2"/>
  <c r="H147" i="2"/>
  <c r="G147" i="2"/>
  <c r="F147" i="2"/>
  <c r="E147" i="2"/>
  <c r="D147" i="2"/>
  <c r="C147" i="2"/>
  <c r="B147" i="2"/>
  <c r="I145" i="2"/>
  <c r="H145" i="2"/>
  <c r="G145" i="2"/>
  <c r="F145" i="2"/>
  <c r="E145" i="2"/>
  <c r="D145" i="2"/>
  <c r="C145" i="2"/>
  <c r="B145" i="2"/>
  <c r="I142" i="2"/>
  <c r="H142" i="2"/>
  <c r="G142" i="2"/>
  <c r="F142" i="2"/>
  <c r="E142" i="2"/>
  <c r="D142" i="2"/>
  <c r="C142" i="2"/>
  <c r="B142" i="2"/>
  <c r="I141" i="2"/>
  <c r="H141" i="2"/>
  <c r="G141" i="2"/>
  <c r="F141" i="2"/>
  <c r="E141" i="2"/>
  <c r="D141" i="2"/>
  <c r="C141" i="2"/>
  <c r="B141" i="2"/>
  <c r="I140" i="2"/>
  <c r="H140" i="2"/>
  <c r="G140" i="2"/>
  <c r="F140" i="2"/>
  <c r="E140" i="2"/>
  <c r="D140" i="2"/>
  <c r="C140" i="2"/>
  <c r="B140" i="2"/>
  <c r="I139" i="2"/>
  <c r="H139" i="2"/>
  <c r="G139" i="2"/>
  <c r="F139" i="2"/>
  <c r="E139" i="2"/>
  <c r="D139" i="2"/>
  <c r="C139" i="2"/>
  <c r="B139" i="2"/>
  <c r="I137" i="2"/>
  <c r="H137" i="2"/>
  <c r="G137" i="2"/>
  <c r="F137" i="2"/>
  <c r="E137" i="2"/>
  <c r="D137" i="2"/>
  <c r="C137" i="2"/>
  <c r="B137" i="2"/>
  <c r="I135" i="2"/>
  <c r="H135" i="2"/>
  <c r="G135" i="2"/>
  <c r="F135" i="2"/>
  <c r="E135" i="2"/>
  <c r="D135" i="2"/>
  <c r="C135" i="2"/>
  <c r="B135" i="2"/>
  <c r="I129" i="2"/>
  <c r="H129" i="2"/>
  <c r="G129" i="2"/>
  <c r="F129" i="2"/>
  <c r="E129" i="2"/>
  <c r="D129" i="2"/>
  <c r="C129" i="2"/>
  <c r="B129" i="2"/>
  <c r="I128" i="2"/>
  <c r="H128" i="2"/>
  <c r="G128" i="2"/>
  <c r="F128" i="2"/>
  <c r="E128" i="2"/>
  <c r="D128" i="2"/>
  <c r="C128" i="2"/>
  <c r="B128" i="2"/>
  <c r="I127" i="2"/>
  <c r="H127" i="2"/>
  <c r="G127" i="2"/>
  <c r="F127" i="2"/>
  <c r="E127" i="2"/>
  <c r="D127" i="2"/>
  <c r="C127" i="2"/>
  <c r="B127" i="2"/>
  <c r="I126" i="2"/>
  <c r="H126" i="2"/>
  <c r="G126" i="2"/>
  <c r="F126" i="2"/>
  <c r="E126" i="2"/>
  <c r="D126" i="2"/>
  <c r="C126" i="2"/>
  <c r="B126" i="2"/>
  <c r="I124" i="2"/>
  <c r="H124" i="2"/>
  <c r="G124" i="2"/>
  <c r="F124" i="2"/>
  <c r="E124" i="2"/>
  <c r="D124" i="2"/>
  <c r="C124" i="2"/>
  <c r="B124" i="2"/>
  <c r="I121" i="2"/>
  <c r="H121" i="2"/>
  <c r="G121" i="2"/>
  <c r="F121" i="2"/>
  <c r="E121" i="2"/>
  <c r="D121" i="2"/>
  <c r="C121" i="2"/>
  <c r="B121" i="2"/>
  <c r="I120" i="2"/>
  <c r="H120" i="2"/>
  <c r="G120" i="2"/>
  <c r="F120" i="2"/>
  <c r="E120" i="2"/>
  <c r="D120" i="2"/>
  <c r="C120" i="2"/>
  <c r="B120" i="2"/>
  <c r="I119" i="2"/>
  <c r="H119" i="2"/>
  <c r="G119" i="2"/>
  <c r="F119" i="2"/>
  <c r="E119" i="2"/>
  <c r="D119" i="2"/>
  <c r="C119" i="2"/>
  <c r="B119" i="2"/>
  <c r="I118" i="2"/>
  <c r="H118" i="2"/>
  <c r="G118" i="2"/>
  <c r="F118" i="2"/>
  <c r="E118" i="2"/>
  <c r="D118" i="2"/>
  <c r="C118" i="2"/>
  <c r="B118" i="2"/>
  <c r="I116" i="2"/>
  <c r="H116" i="2"/>
  <c r="G116" i="2"/>
  <c r="F116" i="2"/>
  <c r="E116" i="2"/>
  <c r="D116" i="2"/>
  <c r="C116" i="2"/>
  <c r="B116" i="2"/>
  <c r="I114" i="2"/>
  <c r="H114" i="2"/>
  <c r="G114" i="2"/>
  <c r="F114" i="2"/>
  <c r="E114" i="2"/>
  <c r="D114" i="2"/>
  <c r="C114" i="2"/>
  <c r="B114" i="2"/>
  <c r="I108" i="2"/>
  <c r="H108" i="2"/>
  <c r="G108" i="2"/>
  <c r="F108" i="2"/>
  <c r="E108" i="2"/>
  <c r="D108" i="2"/>
  <c r="C108" i="2"/>
  <c r="B108" i="2"/>
  <c r="I107" i="2"/>
  <c r="H107" i="2"/>
  <c r="G107" i="2"/>
  <c r="F107" i="2"/>
  <c r="E107" i="2"/>
  <c r="D107" i="2"/>
  <c r="C107" i="2"/>
  <c r="B107" i="2"/>
  <c r="I106" i="2"/>
  <c r="H106" i="2"/>
  <c r="G106" i="2"/>
  <c r="F106" i="2"/>
  <c r="E106" i="2"/>
  <c r="D106" i="2"/>
  <c r="C106" i="2"/>
  <c r="B106" i="2"/>
  <c r="I105" i="2"/>
  <c r="H105" i="2"/>
  <c r="G105" i="2"/>
  <c r="F105" i="2"/>
  <c r="E105" i="2"/>
  <c r="D105" i="2"/>
  <c r="C105" i="2"/>
  <c r="B105" i="2"/>
  <c r="I103" i="2"/>
  <c r="H103" i="2"/>
  <c r="G103" i="2"/>
  <c r="F103" i="2"/>
  <c r="E103" i="2"/>
  <c r="D103" i="2"/>
  <c r="C103" i="2"/>
  <c r="B103" i="2"/>
  <c r="I100" i="2"/>
  <c r="H100" i="2"/>
  <c r="G100" i="2"/>
  <c r="F100" i="2"/>
  <c r="E100" i="2"/>
  <c r="D100" i="2"/>
  <c r="C100" i="2"/>
  <c r="B100" i="2"/>
  <c r="I99" i="2"/>
  <c r="H99" i="2"/>
  <c r="G99" i="2"/>
  <c r="F99" i="2"/>
  <c r="E99" i="2"/>
  <c r="D99" i="2"/>
  <c r="C99" i="2"/>
  <c r="B99" i="2"/>
  <c r="I98" i="2"/>
  <c r="H98" i="2"/>
  <c r="G98" i="2"/>
  <c r="F98" i="2"/>
  <c r="E98" i="2"/>
  <c r="D98" i="2"/>
  <c r="C98" i="2"/>
  <c r="B98" i="2"/>
  <c r="I97" i="2"/>
  <c r="H97" i="2"/>
  <c r="G97" i="2"/>
  <c r="F97" i="2"/>
  <c r="E97" i="2"/>
  <c r="D97" i="2"/>
  <c r="C97" i="2"/>
  <c r="B97" i="2"/>
  <c r="I95" i="2"/>
  <c r="H95" i="2"/>
  <c r="G95" i="2"/>
  <c r="F95" i="2"/>
  <c r="E95" i="2"/>
  <c r="D95" i="2"/>
  <c r="C95" i="2"/>
  <c r="B95" i="2"/>
  <c r="I93" i="2"/>
  <c r="H93" i="2"/>
  <c r="G93" i="2"/>
  <c r="F93" i="2"/>
  <c r="E93" i="2"/>
  <c r="D93" i="2"/>
  <c r="C93" i="2"/>
  <c r="B93" i="2"/>
  <c r="I88" i="2"/>
  <c r="H88" i="2"/>
  <c r="G88" i="2"/>
  <c r="F88" i="2"/>
  <c r="E88" i="2"/>
  <c r="D88" i="2"/>
  <c r="C88" i="2"/>
  <c r="B88" i="2"/>
  <c r="I87" i="2"/>
  <c r="H87" i="2"/>
  <c r="G87" i="2"/>
  <c r="F87" i="2"/>
  <c r="E87" i="2"/>
  <c r="D87" i="2"/>
  <c r="C87" i="2"/>
  <c r="B87" i="2"/>
  <c r="I86" i="2"/>
  <c r="H86" i="2"/>
  <c r="G86" i="2"/>
  <c r="F86" i="2"/>
  <c r="E86" i="2"/>
  <c r="D86" i="2"/>
  <c r="C86" i="2"/>
  <c r="B86" i="2"/>
  <c r="I85" i="2"/>
  <c r="H85" i="2"/>
  <c r="G85" i="2"/>
  <c r="F85" i="2"/>
  <c r="E85" i="2"/>
  <c r="D85" i="2"/>
  <c r="C85" i="2"/>
  <c r="B85" i="2"/>
  <c r="I83" i="2"/>
  <c r="H83" i="2"/>
  <c r="G83" i="2"/>
  <c r="F83" i="2"/>
  <c r="E83" i="2"/>
  <c r="D83" i="2"/>
  <c r="C83" i="2"/>
  <c r="B83" i="2"/>
  <c r="I80" i="2"/>
  <c r="H80" i="2"/>
  <c r="G80" i="2"/>
  <c r="F80" i="2"/>
  <c r="E80" i="2"/>
  <c r="D80" i="2"/>
  <c r="C80" i="2"/>
  <c r="B80" i="2"/>
  <c r="I79" i="2"/>
  <c r="H79" i="2"/>
  <c r="G79" i="2"/>
  <c r="F79" i="2"/>
  <c r="E79" i="2"/>
  <c r="D79" i="2"/>
  <c r="C79" i="2"/>
  <c r="B79" i="2"/>
  <c r="I78" i="2"/>
  <c r="H78" i="2"/>
  <c r="G78" i="2"/>
  <c r="F78" i="2"/>
  <c r="E78" i="2"/>
  <c r="D78" i="2"/>
  <c r="C78" i="2"/>
  <c r="B78" i="2"/>
  <c r="I77" i="2"/>
  <c r="H77" i="2"/>
  <c r="G77" i="2"/>
  <c r="F77" i="2"/>
  <c r="E77" i="2"/>
  <c r="D77" i="2"/>
  <c r="C77" i="2"/>
  <c r="B77" i="2"/>
  <c r="I75" i="2"/>
  <c r="H75" i="2"/>
  <c r="G75" i="2"/>
  <c r="F75" i="2"/>
  <c r="E75" i="2"/>
  <c r="D75" i="2"/>
  <c r="C75" i="2"/>
  <c r="B75" i="2"/>
  <c r="I73" i="2"/>
  <c r="H73" i="2"/>
  <c r="G73" i="2"/>
  <c r="F73" i="2"/>
  <c r="E73" i="2"/>
  <c r="D73" i="2"/>
  <c r="C73" i="2"/>
  <c r="B73" i="2"/>
  <c r="I67" i="2"/>
  <c r="H67" i="2"/>
  <c r="G67" i="2"/>
  <c r="F67" i="2"/>
  <c r="E67" i="2"/>
  <c r="D67" i="2"/>
  <c r="C67" i="2"/>
  <c r="B67" i="2"/>
  <c r="I66" i="2"/>
  <c r="H66" i="2"/>
  <c r="G66" i="2"/>
  <c r="F66" i="2"/>
  <c r="E66" i="2"/>
  <c r="D66" i="2"/>
  <c r="C66" i="2"/>
  <c r="B66" i="2"/>
  <c r="I65" i="2"/>
  <c r="H65" i="2"/>
  <c r="G65" i="2"/>
  <c r="F65" i="2"/>
  <c r="E65" i="2"/>
  <c r="D65" i="2"/>
  <c r="C65" i="2"/>
  <c r="B65" i="2"/>
  <c r="I64" i="2"/>
  <c r="H64" i="2"/>
  <c r="G64" i="2"/>
  <c r="F64" i="2"/>
  <c r="E64" i="2"/>
  <c r="D64" i="2"/>
  <c r="C64" i="2"/>
  <c r="B64" i="2"/>
  <c r="I62" i="2"/>
  <c r="H62" i="2"/>
  <c r="G62" i="2"/>
  <c r="F62" i="2"/>
  <c r="E62" i="2"/>
  <c r="D62" i="2"/>
  <c r="C62" i="2"/>
  <c r="B62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4" i="2"/>
  <c r="H54" i="2"/>
  <c r="G54" i="2"/>
  <c r="F54" i="2"/>
  <c r="E54" i="2"/>
  <c r="D54" i="2"/>
  <c r="C54" i="2"/>
  <c r="B54" i="2"/>
  <c r="I52" i="2"/>
  <c r="H52" i="2"/>
  <c r="G52" i="2"/>
  <c r="F52" i="2"/>
  <c r="E52" i="2"/>
  <c r="D52" i="2"/>
  <c r="C52" i="2"/>
  <c r="B52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2" i="2"/>
  <c r="H42" i="2"/>
  <c r="G42" i="2"/>
  <c r="F42" i="2"/>
  <c r="E42" i="2"/>
  <c r="D42" i="2"/>
  <c r="C42" i="2"/>
  <c r="B42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4" i="2"/>
  <c r="H34" i="2"/>
  <c r="G34" i="2"/>
  <c r="F34" i="2"/>
  <c r="E34" i="2"/>
  <c r="D34" i="2"/>
  <c r="C34" i="2"/>
  <c r="B34" i="2"/>
  <c r="I32" i="2"/>
  <c r="H32" i="2"/>
  <c r="G32" i="2"/>
  <c r="F32" i="2"/>
  <c r="E32" i="2"/>
  <c r="D32" i="2"/>
  <c r="C32" i="2"/>
  <c r="B32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2" i="2"/>
  <c r="H22" i="2"/>
  <c r="G22" i="2"/>
  <c r="F22" i="2"/>
  <c r="E22" i="2"/>
  <c r="D22" i="2"/>
  <c r="C22" i="2"/>
  <c r="B22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4" i="2"/>
  <c r="H14" i="2"/>
  <c r="G14" i="2"/>
  <c r="F14" i="2"/>
  <c r="E14" i="2"/>
  <c r="D14" i="2"/>
  <c r="C14" i="2"/>
  <c r="B14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<sst xmlns="http://schemas.openxmlformats.org/spreadsheetml/2006/main" count="4048" uniqueCount="641">
  <si>
    <t>INFORMATION FOR VISITORS TO THE IHDA WEB SITE</t>
  </si>
  <si>
    <t>The Maximum Income and Rent Schedules found at this web site are for the use of applicants for either IHDA financing or State and Federal</t>
  </si>
  <si>
    <t>Tax Credits, and most of the existing developments already participating in one or more of IHDA's housing programs.  If you have any doubts as to the</t>
  </si>
  <si>
    <t>Please review this information before utilizing the data found in the schedules.</t>
  </si>
  <si>
    <t>MAXIMUM INCOME LIMIT SCHEDULE:</t>
  </si>
  <si>
    <t>The Maximum Income Limit Schedule provides income limits at several different levels, i.e. 50%, 60%, 80%, etc, for the purpose of</t>
  </si>
  <si>
    <t>determining tenant eligibility in IHDA's housing programs. Currently, no single IHDA housing program utilizes all of these levels, however; most programs</t>
  </si>
  <si>
    <t>do use more than one limit. Developments which participate in more than one program, typically utilize the more restrictive set of limits.  However, this</t>
  </si>
  <si>
    <t>may not always be true. In those instances, Owner will determine the new income limits and provide the information to IHDA annually.</t>
  </si>
  <si>
    <t>Therefore, the user is cautioned about using these schedules unless they are certain which level(s) apply to their situation.</t>
  </si>
  <si>
    <t>Points of Interest:</t>
  </si>
  <si>
    <t xml:space="preserve">1) </t>
  </si>
  <si>
    <t>Frequently income limits are referred to as being percent's of the 'Area Median Income' or AMI.  While this is a common practice, it is also</t>
  </si>
  <si>
    <t>technically inaccurate. Very few, if any of the limits are actually calculated using just the AMI.  HUD's methodology for calculating their limits</t>
  </si>
  <si>
    <t>can be found on their web site.</t>
  </si>
  <si>
    <t xml:space="preserve">2) </t>
  </si>
  <si>
    <t>The 120% Income and Rent limits are only to be used with single family projects applying for the State's Affordable (Donation) Tax Credit</t>
  </si>
  <si>
    <t>Program.</t>
  </si>
  <si>
    <t>HUD has published "Special Income Limits" for use by certain developments, see "Eligible Properties" below.</t>
  </si>
  <si>
    <t>These special limits are referred to as "HERA Limits." The attached schedule includes these limits.</t>
  </si>
  <si>
    <t>This year, as in the past, HUD has published HERA limits for some counties but not all.  This is a result of HUD comparing the HERA limits to the</t>
  </si>
  <si>
    <t xml:space="preserve">regular Section 8 Limits. If the Section 8 Limits are equal to or higher than the HERA Limits, then HUD does not publish HERA Limits.  In this situation, </t>
  </si>
  <si>
    <t>eligible properties should use the Regular Limits.</t>
  </si>
  <si>
    <t>HERA ELIGIBLE PROPERTIES:</t>
  </si>
  <si>
    <t xml:space="preserve">ONLY those developments participating in either the Low Income Housing Tax Credit (LIHTC) Program Sec. 42 IRC or that received </t>
  </si>
  <si>
    <t>Tax Exempt Bond (TEB) financing under Sec. 142 IRC and were Placed In Service prior to January 1, 2009 and were "in service" during</t>
  </si>
  <si>
    <r>
      <t xml:space="preserve">2007 or 2008, are authorized to use the </t>
    </r>
    <r>
      <rPr>
        <b/>
        <u/>
        <sz val="12"/>
        <rFont val="Arial"/>
        <family val="2"/>
      </rPr>
      <t>HERA Limits</t>
    </r>
    <r>
      <rPr>
        <b/>
        <sz val="12"/>
        <rFont val="Arial"/>
        <family val="2"/>
      </rPr>
      <t>.  Participation in other affordable housing programs i.e., HOME, Illinois Affordable</t>
    </r>
  </si>
  <si>
    <t>Housing Trust Fund (HTF), Illinois Affordable Housing Tax Credit (SHTC), IHDA's Housing Partnership Program (HPP), or IHDA's</t>
  </si>
  <si>
    <t>Financing Adjustment Factor Program (FAF), does not affect the development's eligibility to use HERA Limits.</t>
  </si>
  <si>
    <t>HERA INELIGIBLE PROPERTIES:</t>
  </si>
  <si>
    <t>Developments participating in the LIHTC or TEB Programs that are Placed In Service after December 31, 2008 are not authorized to use the</t>
  </si>
  <si>
    <t xml:space="preserve">HERA limits. The date the Tax Credits were awarded is not used to determine eligibility to use the HERA Limits. </t>
  </si>
  <si>
    <t xml:space="preserve">HERA Limits are not available to new applications for LIHTC or TEB. </t>
  </si>
  <si>
    <t>OTHER SPECIAL CIRCUMSTANCES</t>
  </si>
  <si>
    <t>Developments which are determined to be eligible to use HERA Limits, see above, and are also participating in one or more other affordable</t>
  </si>
  <si>
    <t>housing program, i.e., see list above, are, as they always have been, limited by the most restrictive set of applicable Income Limits.</t>
  </si>
  <si>
    <t>Therefore, if an otherwise HERA eligible development is participating in another housing program, the development is still authorized to</t>
  </si>
  <si>
    <t>use the HERA Limits. However, the HERA Limits may or may not be available for use due to the requirement to use the most restrictive</t>
  </si>
  <si>
    <t>limits. This decision may be made on a unit by unit basis.</t>
  </si>
  <si>
    <t>MAXIMUM MONTHLY RENT SCHEDULE:</t>
  </si>
  <si>
    <t>These rents represent the maximum permissible rents for both underwriting purposes under the various IHDA housing programs and for</t>
  </si>
  <si>
    <t>most Programs, on-going operational purposes. Therefore, this schedule is used by both applicants/sponsors applying for either IHDA financing or State</t>
  </si>
  <si>
    <t>and Federal Tax Credits, as well as owners of existing developments.</t>
  </si>
  <si>
    <t>For Section 8 / 236 properties, the appropriate rent is provided by IHDA's Asset Management Department through the use of an IHDA</t>
  </si>
  <si>
    <t xml:space="preserve">approved Rental Schedule. Therefore, existing Section 8 / 236 properties, should not use this schedule to determine their maximum or approved rents, </t>
  </si>
  <si>
    <t>but instead refer to their IHDA approved Rental Schedule.</t>
  </si>
  <si>
    <t>Operators of Existing properties which have received financing through one of IHDA's "other" housing programs (excluding HOME and</t>
  </si>
  <si>
    <t>CDBG) will not receive an IHDA approved Rental Schedule. However, the Operators will receive a schedule indicating IHDA's maximum gross rent limits.</t>
  </si>
  <si>
    <t>In addition, Operators of these developments may refer to this schedule to determine the appropriate maximum rent(s).</t>
  </si>
  <si>
    <t>Again, it is recommended that if the user is not certain about whether or not to use this schedule, they should contact either the Loan Officer,</t>
  </si>
  <si>
    <t>Management &amp; Occupancy Specialist or Program Administration Officer assigned to their property.</t>
  </si>
  <si>
    <t>Maximum Rents, except for the HOME Rents,  are derived from the corresponding income limits.   Because of this relationship with the</t>
  </si>
  <si>
    <t>Income Limits, the Rents have the same unique applicability standards as the Income Limits.</t>
  </si>
  <si>
    <t>Again this year, there are "Special Maximum Rent Limits" for certain Counties and developments. These special rents are referred to as "HERA Rents."</t>
  </si>
  <si>
    <t>The attached maximum rent limits include these special rents.</t>
  </si>
  <si>
    <r>
      <t xml:space="preserve">2007 or 2008, are authorized to use the </t>
    </r>
    <r>
      <rPr>
        <b/>
        <u/>
        <sz val="12"/>
        <rFont val="Arial"/>
        <family val="2"/>
      </rPr>
      <t>HERA Rents</t>
    </r>
    <r>
      <rPr>
        <b/>
        <sz val="12"/>
        <rFont val="Arial"/>
        <family val="2"/>
      </rPr>
      <t>.  Participation in other affordable housing programs i.e., HOME, Illinois Affordable</t>
    </r>
  </si>
  <si>
    <t>Financing Adjustment Factor Program (FAF), does not affect the development's eligibility to use HERA Rents.</t>
  </si>
  <si>
    <r>
      <t xml:space="preserve">Developments participating in the LIHTC or TEB Programs that are Placed In Service </t>
    </r>
    <r>
      <rPr>
        <b/>
        <u/>
        <sz val="12"/>
        <rFont val="Arial"/>
        <family val="2"/>
      </rPr>
      <t>AFTER</t>
    </r>
    <r>
      <rPr>
        <b/>
        <sz val="12"/>
        <rFont val="Arial"/>
        <family val="2"/>
      </rPr>
      <t xml:space="preserve"> December 31, 2008 are not authorized to </t>
    </r>
  </si>
  <si>
    <t xml:space="preserve">use the HERA Rents. The date the Tax Credits were awarded is not used to determine eligibility to use the HERA Rents. </t>
  </si>
  <si>
    <t xml:space="preserve">HERA Rents are not available to new applications for LIHTC, TEB, TCAP or 1602. </t>
  </si>
  <si>
    <t>Developments which are determined to be eligible to use HERA Rents, see above, and are also participating in one or more other affordable</t>
  </si>
  <si>
    <t>housing program, i.e., see list above, are, as they always have been, limited by the most restrictive set of applicable Maximum Rents.</t>
  </si>
  <si>
    <t>use the HERA Rents. However, the HERA Rents may or may not be available for use due to the requirement to use the most restrictive</t>
  </si>
  <si>
    <t>rents. This decision may be made on a unit by unit basis.</t>
  </si>
  <si>
    <t>MAXIMUM HOME RENTS</t>
  </si>
  <si>
    <t>This schedule applies only to those developments which are participating in the HUD HOME Program.  If the user is searching for information</t>
  </si>
  <si>
    <t>relevant to an existing IHDA property, the appropriate actual HOME rents will be provided by the Asset Management Department through the use of</t>
  </si>
  <si>
    <t>an IHDA Rent Schedule.</t>
  </si>
  <si>
    <t>If you are a new HOME Program applicant/sponsor, please remember that for developments participating in more than one housing program,</t>
  </si>
  <si>
    <t>the more restrictive criteria will likely apply. It is recommended that if the user is not certain about whether or not to use this schedule, they contact either</t>
  </si>
  <si>
    <t>HUD REPORTING FIGURES</t>
  </si>
  <si>
    <t xml:space="preserve">Extremely Low - These Income Limits are to be used by developments participating in Section 8 Program only.  </t>
  </si>
  <si>
    <t>These income limits SHOULD BE used for DETERMINING ELIGIBILITY.</t>
  </si>
  <si>
    <t>HUD HOME 30%</t>
  </si>
  <si>
    <t>30% - These Income Limits are to be used by developments participating in the HOME Program only.</t>
  </si>
  <si>
    <t>These income limits should be used SOLELY for reporting purposes.</t>
  </si>
  <si>
    <t>ILLINOIS HOUSING DEVELOPMENT AUTHORITY'S</t>
  </si>
  <si>
    <t>SCHEDULE OF MAXIMUM ANNUAL INCOME LIMITS FOR MOST OF ITS HOUSING PROGRAMS *</t>
  </si>
  <si>
    <t>EFFECTIVE April 24, 2019</t>
  </si>
  <si>
    <t>METRO/NON-METRO AREA</t>
  </si>
  <si>
    <t>(County)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</si>
  <si>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</si>
  <si>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</si>
  <si>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</si>
  <si>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</si>
  <si>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</si>
  <si>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</si>
  <si>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</si>
  <si>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</si>
  <si>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LIMIT</t>
  </si>
  <si>
    <t>BLOOMINGTON/NORMAL</t>
  </si>
  <si>
    <t>(McLean)</t>
  </si>
  <si>
    <t>REGULAR LIMITS</t>
  </si>
  <si>
    <t>120%</t>
  </si>
  <si>
    <t>HERA LIMITS</t>
  </si>
  <si>
    <t xml:space="preserve">     DE WITT</t>
  </si>
  <si>
    <t xml:space="preserve">     (De Witt)</t>
  </si>
  <si>
    <t>CAPE GIRARDEAU</t>
  </si>
  <si>
    <t>(Alexander)</t>
  </si>
  <si>
    <t>Carbondale-Marion</t>
  </si>
  <si>
    <t xml:space="preserve">     JACKSON</t>
  </si>
  <si>
    <t xml:space="preserve">     (Jackson)</t>
  </si>
  <si>
    <t>For FY 2019, HUD has determined that the HERA Limits for this AREA are equal to the Regular Limits.</t>
  </si>
  <si>
    <t xml:space="preserve">     WILLIAMSON</t>
  </si>
  <si>
    <t xml:space="preserve">     (Williamson)</t>
  </si>
  <si>
    <t>CHAMPAIGN</t>
  </si>
  <si>
    <t>(Champaign, Ford &amp; Piatt )</t>
  </si>
  <si>
    <t>CHICAGO</t>
  </si>
  <si>
    <t>(Cook, Du Page, Lake,</t>
  </si>
  <si>
    <t>Kane, McHenry &amp; Will)</t>
  </si>
  <si>
    <t xml:space="preserve">     DE KALB</t>
  </si>
  <si>
    <t xml:space="preserve">     (De Kalb)</t>
  </si>
  <si>
    <t xml:space="preserve">     GRUNDY</t>
  </si>
  <si>
    <t xml:space="preserve">     (Grundy)</t>
  </si>
  <si>
    <t xml:space="preserve">     Kendall </t>
  </si>
  <si>
    <t xml:space="preserve">     (Kendall)</t>
  </si>
  <si>
    <t>Danville</t>
  </si>
  <si>
    <t>(Vermilion)</t>
  </si>
  <si>
    <t>DECATUR</t>
  </si>
  <si>
    <t>(Macon)</t>
  </si>
  <si>
    <t>KANKAKEE</t>
  </si>
  <si>
    <t>(Kankakee)</t>
  </si>
  <si>
    <t>For FY 2019, 2019 Regular Limits should be used.</t>
  </si>
  <si>
    <t>PEORIA</t>
  </si>
  <si>
    <t>(Marshall, Peoria, Stark,Tazewell &amp; Woodford)</t>
  </si>
  <si>
    <t>ROCKFORD</t>
  </si>
  <si>
    <t>(Boone &amp; Winnebago)</t>
  </si>
  <si>
    <t>ROCK ISLAND</t>
  </si>
  <si>
    <t xml:space="preserve"> (Henry, Mercer &amp; Rock Island)</t>
  </si>
  <si>
    <t xml:space="preserve"> EAST ST. LOUIS</t>
  </si>
  <si>
    <t xml:space="preserve">(Calhoun,Clinton, Jersey, Madison, </t>
  </si>
  <si>
    <t>Monroe &amp; St. Clair)</t>
  </si>
  <si>
    <t xml:space="preserve">     BOND</t>
  </si>
  <si>
    <t xml:space="preserve">     (Bond)</t>
  </si>
  <si>
    <t xml:space="preserve">     MACOUPIN</t>
  </si>
  <si>
    <t xml:space="preserve">     (Macoupin)</t>
  </si>
  <si>
    <t>SPRINGFIELD</t>
  </si>
  <si>
    <t>(Menard &amp; Sangamon)</t>
  </si>
  <si>
    <t>NON-METRO COUNTIES</t>
  </si>
  <si>
    <t>ADAMS</t>
  </si>
  <si>
    <t>BROWN</t>
  </si>
  <si>
    <t>BUREAU</t>
  </si>
  <si>
    <t>CARROLL</t>
  </si>
  <si>
    <t>CASS</t>
  </si>
  <si>
    <t>CHRISTIAN</t>
  </si>
  <si>
    <t>CLARK</t>
  </si>
  <si>
    <t>CLAY</t>
  </si>
  <si>
    <t>COLES</t>
  </si>
  <si>
    <t>CRAWFORD</t>
  </si>
  <si>
    <t>CUMBERLAND</t>
  </si>
  <si>
    <t>DOUGLAS</t>
  </si>
  <si>
    <t>EDGAR</t>
  </si>
  <si>
    <t>EDWARDS</t>
  </si>
  <si>
    <t>EFFINGHAM</t>
  </si>
  <si>
    <t>FAYETTE</t>
  </si>
  <si>
    <t>FRANKLIN</t>
  </si>
  <si>
    <t>FULTON</t>
  </si>
  <si>
    <t>GALLATIN</t>
  </si>
  <si>
    <t>GREENE</t>
  </si>
  <si>
    <t>HAMILTON</t>
  </si>
  <si>
    <t>HANCOCK</t>
  </si>
  <si>
    <t>HARDIN</t>
  </si>
  <si>
    <t>HENDERSON</t>
  </si>
  <si>
    <t>IROQUOIS</t>
  </si>
  <si>
    <t>JASPER</t>
  </si>
  <si>
    <t>JEFFERSON</t>
  </si>
  <si>
    <t>JO DAVIESS</t>
  </si>
  <si>
    <t>JOHNSON</t>
  </si>
  <si>
    <t>KNOX</t>
  </si>
  <si>
    <t>LA SALLE</t>
  </si>
  <si>
    <t>LAWRENCE</t>
  </si>
  <si>
    <t>LEE</t>
  </si>
  <si>
    <t>LIVINGSTON</t>
  </si>
  <si>
    <t>LOGAN</t>
  </si>
  <si>
    <t>MARION</t>
  </si>
  <si>
    <t>MASON</t>
  </si>
  <si>
    <t>MASSAC</t>
  </si>
  <si>
    <t>McDONOUGH</t>
  </si>
  <si>
    <t>MONTGOMERY</t>
  </si>
  <si>
    <t>MORGAN</t>
  </si>
  <si>
    <t>MOULTRIE</t>
  </si>
  <si>
    <t>OGLE</t>
  </si>
  <si>
    <t>PERRY</t>
  </si>
  <si>
    <t>PIKE</t>
  </si>
  <si>
    <t>POPE</t>
  </si>
  <si>
    <t>PULASKI</t>
  </si>
  <si>
    <t>PUTNAM</t>
  </si>
  <si>
    <t>RANDOLPH</t>
  </si>
  <si>
    <t>RICHLAND</t>
  </si>
  <si>
    <t>SALINE</t>
  </si>
  <si>
    <t>SCHUYLER</t>
  </si>
  <si>
    <t>SCOTT</t>
  </si>
  <si>
    <t>SHELBY</t>
  </si>
  <si>
    <t>STEPHENSON</t>
  </si>
  <si>
    <t>UNION</t>
  </si>
  <si>
    <t>WABASH</t>
  </si>
  <si>
    <t>WARREN</t>
  </si>
  <si>
    <t>WASHINGTON</t>
  </si>
  <si>
    <t>WAYNE</t>
  </si>
  <si>
    <t>WHITE</t>
  </si>
  <si>
    <t>WHITESIDE</t>
  </si>
  <si>
    <t>See footnotes on pages 42 and 43</t>
  </si>
  <si>
    <t>* FOOTNOTES:</t>
  </si>
  <si>
    <t>REGULAR LIMITS:</t>
  </si>
  <si>
    <t>THE 50% &amp; 80% LIMITS WERE PUBLISHED BY HUD. THE 10%, 20%, 30%, 40%, 60% &amp; 120% LIMITS ARE CALCULATED</t>
  </si>
  <si>
    <t>IN A MANNER CONSISTENT WITH THE IRS's METHODOLOGY FOR THE LIHTC PROGRAM.</t>
  </si>
  <si>
    <t xml:space="preserve">WHILE THESE INCOME LIMITS ARE APPLICABLE TO MOST OF IHDA'S MULTIFAMILY AND SINGLE FAMILY </t>
  </si>
  <si>
    <t>HOUSING PROGRAMS, THERE ARE EXCEPTIONS. THE MRB &amp; MCC SINGLE FAMILY PROGRAMS, ALONG WITH</t>
  </si>
  <si>
    <t>THE MULTIFAMILY RENTAL HOUSING SUPPORT PROGRAM, UTILIZE DIFFERENT INCOME LIMITS.</t>
  </si>
  <si>
    <t xml:space="preserve">THESE LIMITS ARE APPLICABLE FOR THE FOLLOWING IHDA PROGRAMS: HOME, AFFORDABLE HOUSING TRUST FUND, </t>
  </si>
  <si>
    <t xml:space="preserve">TRUST FUND BOND, TAX EXEMPT BOND, MORTGAGE PARTICIPATION CERTIFICATES, AMBAC,  RISK SHARE, </t>
  </si>
  <si>
    <t>STATE &amp; FEDERAL HOUSING CREDITS AND HUD PROGRAMS SECTION 8 &amp; 236</t>
  </si>
  <si>
    <t>THE 120% LIMITS ARE ONLY USED BY SINGLE FAMILY PROJECTS APPLYING FOR THE STATE'S AFFORDABLE</t>
  </si>
  <si>
    <t>(DONATION) TAX CREDIT PROGRAM.</t>
  </si>
  <si>
    <t>HERA LIMITS:</t>
  </si>
  <si>
    <t>HUD has published "Special Income Limits" for certain TAX CREDIT developments, which are defined below.</t>
  </si>
  <si>
    <t xml:space="preserve">These special limits are referred to as"HERA Limits." This schedule includes these limits where applicable. </t>
  </si>
  <si>
    <t>Please note that HUD did not publish HERA Income Limits for all Counties. HUD compares the HERA Limits to the</t>
  </si>
  <si>
    <t>Regular Sec. 8 Limits, in each County. If the Regular Limits are equal to or higher than the HERA Limits, HUD did</t>
  </si>
  <si>
    <t>not publish HERA Limits for that County. Therefore, those developments which are eligible to use the HERA Limits</t>
  </si>
  <si>
    <t>should use the Regular Limits, if HERA Limits are not published for the County where the development is located.</t>
  </si>
  <si>
    <t>ELIGIBLE PROPERTIES:</t>
  </si>
  <si>
    <t xml:space="preserve">ONLY those developments participating in either the Low Income Housing Tax Credit (LIHTC) Program Sec. 42 IRC </t>
  </si>
  <si>
    <t xml:space="preserve">or that received Tax Exempt Bond (TEB) financing under Sec. 142 IRC and were Placed In Service prior to </t>
  </si>
  <si>
    <t xml:space="preserve">January 1, 2009 and were "in service" during 2007 or 2008, are authorized to use the HERA Limits.  </t>
  </si>
  <si>
    <t>Participation in other affordable housing programs i.e., HOME, Illinois Affordable Housing Trust Fund (HTF),</t>
  </si>
  <si>
    <t xml:space="preserve"> Illinois Affordable Housing Tax Credit (SHTC), IHDA's Housing Partnership Program (HPP), or</t>
  </si>
  <si>
    <t xml:space="preserve"> IHDA's Financing Adjustment Factor Program (FAF), does not affect the development's eligibility to use HERA Limits.</t>
  </si>
  <si>
    <t>INELIGIBLE PROPERTIES:</t>
  </si>
  <si>
    <t xml:space="preserve">Developments participating in the LIHTC or TEB Programs that are Placed In Service after December 31, 2008 </t>
  </si>
  <si>
    <t xml:space="preserve">are not authorized to use the HERA limits. The date the Tax Credits were awarded is not used to determine </t>
  </si>
  <si>
    <t xml:space="preserve">eligibility to use the HERA Limits. HERA Limits are not available to new applications for LIHTC or TEB. </t>
  </si>
  <si>
    <t xml:space="preserve">Developments which are determined to be eligible to use HERA Limits, see above, and are also participating in one </t>
  </si>
  <si>
    <t xml:space="preserve">or more other affordable housing program, i.e., see list above, are, as they always have been, limited by the most </t>
  </si>
  <si>
    <t xml:space="preserve">restrictive set of applicable Income Limits. Therefore, if an otherwise HERA eligible development is participating </t>
  </si>
  <si>
    <t xml:space="preserve">in another housing program, the development is still authorized to use the HERA Limits. However, the HERA Limits </t>
  </si>
  <si>
    <t xml:space="preserve">may or may not be available for use due to the requirement to use the most restrictive limits. </t>
  </si>
  <si>
    <t>This decision may be made on a unit by unit basis.</t>
  </si>
  <si>
    <t>COMPLIANCE REPORTING:</t>
  </si>
  <si>
    <r>
      <t xml:space="preserve">THE 30% LIMITS FOUND IN THIS SCHEDULE ARE </t>
    </r>
    <r>
      <rPr>
        <b/>
        <u/>
        <sz val="12"/>
        <rFont val="Arial"/>
        <family val="2"/>
      </rPr>
      <t>NOT</t>
    </r>
    <r>
      <rPr>
        <sz val="12"/>
        <rFont val="Arial"/>
        <family val="2"/>
      </rPr>
      <t xml:space="preserve"> TO BE USED BY SECTION 8 OR HOME DEVELOPMENTS FOR</t>
    </r>
  </si>
  <si>
    <t>REPORTING PURPOSES. HUD PUBLISHES 30% FIGURES THAT ARE TO BE USED FOR REPORTING PURPOSES.</t>
  </si>
  <si>
    <t xml:space="preserve">THE LIMITS TO BE USED FOR REPORTING PURPOSES CAN BE FOUND WITHIN THIS EXCEL WORKBOOK AND ON HUD'S WEB SITE. </t>
  </si>
  <si>
    <t>IN ADDITION, THEY WILL BE PROVIDED TO THE APPLICABLE DEVELOPMENTS ON THEIR IHDA RENTAL SCHEDULE.</t>
  </si>
  <si>
    <t xml:space="preserve"> IF YOU ARE UNCERTAIN IF THE LIMITS PROVIDED IN THIS WORKBOOK ARE APPLICABLE TO A PARTICULAR DEVELOPMENT, </t>
  </si>
  <si>
    <t>***THIS IS THE LAST PAGE***</t>
  </si>
  <si>
    <t>SCHEDULE OF MAXIMUM MONTHLY GROSS RENTS FOR MULTIFAMILY PROGRAMS *</t>
  </si>
  <si>
    <t>METRO/NON-METRO AREAS</t>
  </si>
  <si>
    <t>0 BEDROOM</t>
  </si>
  <si>
    <t>1 BEDROOM</t>
  </si>
  <si>
    <t>2 BEDROOM</t>
  </si>
  <si>
    <t>3 BEDROOM</t>
  </si>
  <si>
    <t>4 BEDROOM</t>
  </si>
  <si>
    <t>5 BEDROOM</t>
  </si>
  <si>
    <t>GROSS RENT</t>
  </si>
  <si>
    <t>REGULAR RENTS</t>
  </si>
  <si>
    <t>(120%)</t>
  </si>
  <si>
    <t>(80%)</t>
  </si>
  <si>
    <t>(60%)</t>
  </si>
  <si>
    <t>(50%)</t>
  </si>
  <si>
    <t>(40%)</t>
  </si>
  <si>
    <t>(30%)</t>
  </si>
  <si>
    <t>(20%)</t>
  </si>
  <si>
    <t>(10%)</t>
  </si>
  <si>
    <t>HERA RENTS</t>
  </si>
  <si>
    <t xml:space="preserve">     (Williamson)    </t>
  </si>
  <si>
    <t>(Champaign, Ford &amp; Piatt)</t>
  </si>
  <si>
    <t xml:space="preserve"> </t>
  </si>
  <si>
    <t xml:space="preserve">     KENDALL</t>
  </si>
  <si>
    <t>DANVILLE</t>
  </si>
  <si>
    <t>(Marshall, Peoria, Stark, Tazewell &amp; Woodford)</t>
  </si>
  <si>
    <t>(Henry, Mercer &amp; Rock Island)</t>
  </si>
  <si>
    <t xml:space="preserve">(Calhoun, Clinton, Jersey, </t>
  </si>
  <si>
    <t>Madison, Monroe &amp; St. Clair)</t>
  </si>
  <si>
    <t xml:space="preserve">CHRISTIAN </t>
  </si>
  <si>
    <t xml:space="preserve">See footnotes on page 42 </t>
  </si>
  <si>
    <t>*FOOTNOTES:</t>
  </si>
  <si>
    <t xml:space="preserve">GROSS RENTS ARE OBTAINED BY SELECTING THE APPLICABLE MAXIMUM ANNUAL INCOME LIMIT, WHICH IS THEN DIVIDED BY 12 </t>
  </si>
  <si>
    <t xml:space="preserve"> AND MULTIPLIED BY 30% TO CALCULATE THE MAXIMUM RENT.  GROSS RENTS INCLUDE AN ESTIMATE OF THE COST OF ALL </t>
  </si>
  <si>
    <t xml:space="preserve"> UTILITIES EXCLUDING TELEPHONE. IF THE TENANT PAYS FOR ANY UTILITIES, THE GROSS RENT IS REDUCED BY AN APPROPRIATE  </t>
  </si>
  <si>
    <t xml:space="preserve"> UTILITY ALLOWANCE. UTILITY ALLOWANCE ESTIMATES CAN BE OBTAINED FROM A LOCAL PHA OR UTILITY COMPANY.</t>
  </si>
  <si>
    <t>UNIT SIZE VS FAMILY SIZE RELATIONSHIPS ARE DETERMINED AS FOLLOWS:</t>
  </si>
  <si>
    <t>0 BEDROOM = 1 PERSON, 1 BEDROOM = 1.5 PERSONS, 2 BEDROOM = 3 PERSONS, 3 BEDROOM = 4.5 PERSONS,</t>
  </si>
  <si>
    <t xml:space="preserve"> 4 BEDROOM = 6 PERSONS, 5 BEDROOM = 7.5 PERSONS.</t>
  </si>
  <si>
    <t xml:space="preserve">THIS SCHEDULE OF MAXIMUM RENTS IS APPLICABLE FOR MOST BUT NOT ALL IHDA MULTIFAMILY HOUSING PROGRAMS. </t>
  </si>
  <si>
    <t xml:space="preserve">DEVELOPMENTS PARTICIPATING IN THE FOLLOWING PROGRAMS: TAX EXEMPT BONDS, FEDERAL &amp; STATE  HOUSING CREDITS, </t>
  </si>
  <si>
    <t xml:space="preserve">HOUSING TRUST FUND, HOUSING TRUST FUND BOND AND MORTGAGE PARTICIPATION CERTIFICATES (AMBAC &amp; RISK SHARING)    </t>
  </si>
  <si>
    <t xml:space="preserve">SHOULD USE THESE RENTS.  THIS SCHEDULE SHOULD NOT BE USED FOR DEVELOPMENTS PARTICIPATING EXCLUSIVELY IN    </t>
  </si>
  <si>
    <t>THE HUD HOME, SEC. 8 OR SEC. 236 PROGRAMS.</t>
  </si>
  <si>
    <t>HERA RENTS:</t>
  </si>
  <si>
    <t>While HUD does not publish maximum rents, it has published "Special Income Limits", referred to as "HERA Limits", which we have</t>
  </si>
  <si>
    <t>used to produce maximum rents for certain developments, see "ELIGIBLE PROPERTIES" below.</t>
  </si>
  <si>
    <t>Please note that HUD did not publish HERA Income Limits for all Counties. HUD compares the HERA Limits to the Regular Sec. 8</t>
  </si>
  <si>
    <t>Limits, in each County. If the Regular Limits are equal to or higher than the HERA Limits, HUD did not publish HERA Limits for</t>
  </si>
  <si>
    <t xml:space="preserve">that County, instead HUD published the Regular Limits. Therefore, those developments which are eligible to use the HERA Rents, </t>
  </si>
  <si>
    <t>but are located in a County where HERA Limits were not published, should use the Regular Rents.</t>
  </si>
  <si>
    <t xml:space="preserve">Tax Exempt Bond (TEB) financing under Sec. 142 IRC and were Placed In Service prior to January 1, 2009 and were "in service" </t>
  </si>
  <si>
    <t>during 2007 or 2008, are authorized to use the HERA Rents.  Participation in other affordable housing programs i.e., HOME,</t>
  </si>
  <si>
    <t>Illinois Affordable Housing Trust Fund (HTF), Illinois Affordable Housing Tax Credit (SHTC), IHDA's Housing Partnership (HPP)</t>
  </si>
  <si>
    <t>or IHDA's Financing Adjustment Factor Program (FAF), does not affect the development's eligibility to use HERA Rents.</t>
  </si>
  <si>
    <t xml:space="preserve">Developments participating in the LIHTC or TEB Programs that are Placed In Service after December 31, 2008 are not authorized to </t>
  </si>
  <si>
    <t xml:space="preserve">HERA Rents are not available to new applications for LIHTC or TEB. </t>
  </si>
  <si>
    <t xml:space="preserve">Developments which are determined to be eligible to use HERA Rents, see above, and are also participating in one or more other </t>
  </si>
  <si>
    <t xml:space="preserve">affordable housing program, i.e., see list above, are, as they always have been, limited by the most restrictive set of applicable </t>
  </si>
  <si>
    <t xml:space="preserve">Maximum Rents. Therefore, if an otherwise HERA eligible development is participating in another housing program, the </t>
  </si>
  <si>
    <t xml:space="preserve">development is still authorized to use the HERA Rents. However, the HERA Rents may or may not be available for use due to the </t>
  </si>
  <si>
    <t>requirement to use the most restrictive rents. This decision may be made on a unit by unit basis.</t>
  </si>
  <si>
    <t xml:space="preserve"> IF YOU ARE UNCERTAIN IF THESE RENTS ARE APPLICABLE TO A PARTICULAR DEVELOPMENT, </t>
  </si>
  <si>
    <t xml:space="preserve">SCHEDULE OF MAXIMUM MONTHLY GROSS RENTS FOR THE HOME PROGRAM </t>
  </si>
  <si>
    <t>*SEE FOOTNOTES - REGARDING 60% RESTRICTIONS BELOW</t>
  </si>
  <si>
    <t>EFFECTIVE JUNE 28, 2019</t>
  </si>
  <si>
    <t>Efficiency</t>
  </si>
  <si>
    <t>1 Bedroom</t>
  </si>
  <si>
    <t>2 Bedroom</t>
  </si>
  <si>
    <t>3 Bedroom</t>
  </si>
  <si>
    <t>4 Bedroom</t>
  </si>
  <si>
    <t>5 Bedroom</t>
  </si>
  <si>
    <t>6 Bedroom</t>
  </si>
  <si>
    <t>Metropolitan Statistical Area (MSA)</t>
  </si>
  <si>
    <t xml:space="preserve">    HUD Metro Fair Market Rent (FMR) Area </t>
  </si>
  <si>
    <t>Bloomington, IL MSA</t>
  </si>
  <si>
    <t xml:space="preserve">    Bloomington, IL HUD Metro FMR Area</t>
  </si>
  <si>
    <t xml:space="preserve">HIGH HOME RENT LIMIT </t>
  </si>
  <si>
    <t xml:space="preserve">LOW HOME RENT LIMIT </t>
  </si>
  <si>
    <t xml:space="preserve">    De Witt County, IL HUD Metro FMR Area</t>
  </si>
  <si>
    <t>LOW HOME RENT LIMIT</t>
  </si>
  <si>
    <t>Cape Girardeau, MO-IL MSA</t>
  </si>
  <si>
    <t>Carbondale-Marion, IL MSA</t>
  </si>
  <si>
    <t xml:space="preserve">     Jackson County, IL HUD Metro FMR Area</t>
  </si>
  <si>
    <t xml:space="preserve">     Williamson County, IL HUD Metro FMR Area</t>
  </si>
  <si>
    <t>Champaign-Urbana, IL MSA</t>
  </si>
  <si>
    <t>Chicago-Napergille-Elgin, IL-IN-WI MSA</t>
  </si>
  <si>
    <t xml:space="preserve">    Chicago-Joliet-Naperville, IL HUD Metro FMR Area</t>
  </si>
  <si>
    <t xml:space="preserve">     DeKalb County, IL HUD Metro FMR Area</t>
  </si>
  <si>
    <t xml:space="preserve">     Grundy County, IL HUD Metro FMR Area</t>
  </si>
  <si>
    <t xml:space="preserve">     Kendall County, IL HUD Metro FMR Area</t>
  </si>
  <si>
    <t>Danville, IL MSA</t>
  </si>
  <si>
    <t>Davenport-Moline-Rock Island, IA-IL MSA</t>
  </si>
  <si>
    <t>Decatur, IL MSA</t>
  </si>
  <si>
    <t>HIGH HOME RENT LIMIT</t>
  </si>
  <si>
    <t>Kankakee, IL MSA</t>
  </si>
  <si>
    <t>Peoria, IL MSA</t>
  </si>
  <si>
    <t>Rockford, IL MSA</t>
  </si>
  <si>
    <t>Springfield, IL MSA</t>
  </si>
  <si>
    <t>St. Louis, MO-IL MSA</t>
  </si>
  <si>
    <t xml:space="preserve">     Bond County, IL HUD Metro FMR Area</t>
  </si>
  <si>
    <t xml:space="preserve">     Macoupin County, IL HUD Metro FMR Area</t>
  </si>
  <si>
    <t xml:space="preserve">    St. Louis, MO-IL HUD Metro FMR Area</t>
  </si>
  <si>
    <t>Adams County, IL</t>
  </si>
  <si>
    <t>Brown County, IL</t>
  </si>
  <si>
    <t>Bureau County, IL</t>
  </si>
  <si>
    <t>Carroll County, IL</t>
  </si>
  <si>
    <t>Cass County, IL</t>
  </si>
  <si>
    <t>Christian County, IL</t>
  </si>
  <si>
    <t>Clark County, IL</t>
  </si>
  <si>
    <t>Clay County, IL</t>
  </si>
  <si>
    <t>Coles County, IL</t>
  </si>
  <si>
    <t>Crawford County, IL</t>
  </si>
  <si>
    <t>Cumberland County, IL</t>
  </si>
  <si>
    <t>Douglas County, IL</t>
  </si>
  <si>
    <t>Edgar County, IL</t>
  </si>
  <si>
    <t>Edwards County, IL</t>
  </si>
  <si>
    <t>Effingham County, IL</t>
  </si>
  <si>
    <t>Fayette County, IL</t>
  </si>
  <si>
    <t>Franklin County, IL</t>
  </si>
  <si>
    <t>Fulton County, IL</t>
  </si>
  <si>
    <t>Gallatin County, IL</t>
  </si>
  <si>
    <t>Greene County, IL</t>
  </si>
  <si>
    <t>Hamilton County, IL</t>
  </si>
  <si>
    <t>Hancock County, IL</t>
  </si>
  <si>
    <t>Hardin County, IL</t>
  </si>
  <si>
    <t>Henderson County, IL</t>
  </si>
  <si>
    <t>Iroquois County, IL</t>
  </si>
  <si>
    <t>Jasper County, IL</t>
  </si>
  <si>
    <t>Jefferson County, IL</t>
  </si>
  <si>
    <t>Jo Daviess County, IL</t>
  </si>
  <si>
    <t>Johnson County, IL</t>
  </si>
  <si>
    <t>Knox County, IL</t>
  </si>
  <si>
    <t>La Salle County, IL</t>
  </si>
  <si>
    <t>Lawrence County, IL</t>
  </si>
  <si>
    <t>Lee County, IL</t>
  </si>
  <si>
    <t>Livingston County, IL</t>
  </si>
  <si>
    <t>Logan County, IL</t>
  </si>
  <si>
    <t>Marion County, IL</t>
  </si>
  <si>
    <t>Mason County, IL</t>
  </si>
  <si>
    <t>Massac County, IL</t>
  </si>
  <si>
    <t>McDonough County, IL</t>
  </si>
  <si>
    <t>Montgomery County, IL</t>
  </si>
  <si>
    <t>Morgan County, IL</t>
  </si>
  <si>
    <t>Moultrie County, IL</t>
  </si>
  <si>
    <t>Ogle County, IL</t>
  </si>
  <si>
    <t>Perry County, IL</t>
  </si>
  <si>
    <t>Pike County, IL</t>
  </si>
  <si>
    <t>Pope County, IL</t>
  </si>
  <si>
    <t>Pulaski County, IL</t>
  </si>
  <si>
    <t>Putnam County, IL</t>
  </si>
  <si>
    <t>Randolph County, IL</t>
  </si>
  <si>
    <t>Richland County, IL</t>
  </si>
  <si>
    <t>Saline County, IL</t>
  </si>
  <si>
    <t>Schuyler County, IL</t>
  </si>
  <si>
    <t>Scott County, IL</t>
  </si>
  <si>
    <t>Shelby County, IL</t>
  </si>
  <si>
    <t>Stephenson County, IL</t>
  </si>
  <si>
    <t>Union County, IL</t>
  </si>
  <si>
    <t>Wabash County, IL</t>
  </si>
  <si>
    <t>Warren County, IL</t>
  </si>
  <si>
    <t>Washington County, IL</t>
  </si>
  <si>
    <t>Wayne County, IL</t>
  </si>
  <si>
    <t>White County, IL</t>
  </si>
  <si>
    <t>Whiteside County, IL</t>
  </si>
  <si>
    <t>HOME RULES REQUIRE THAT UPON INITIAL OCCUPANCY, HIGH HOME RENTS MUST BE FOR</t>
  </si>
  <si>
    <t xml:space="preserve">RENTERS AT OR BELOW 60% OF THE AREA MEDIAN INCOME (AMI).  HOWEVER, AFTER </t>
  </si>
  <si>
    <t>INITIAL OCCUPANCY RENTERS IN HIGH-HOME RENT UNITS CAN GO UP TO 80% AMI.  LOW</t>
  </si>
  <si>
    <t>HOME RENT UNITS ARE ALWAYS RENTED TO 50% AMI AND BELOW.</t>
  </si>
  <si>
    <t xml:space="preserve">THIS SCHEDULE, WHICH IS BASED ON HUD'S PUBLISHED FIGURES,  IS TO BE USED ONLY BY </t>
  </si>
  <si>
    <t xml:space="preserve">DEVELOPMENTS PARTICIPATING IN HUD's "HOME" PROGRAM. </t>
  </si>
  <si>
    <t xml:space="preserve">IF THE USER IS A HOME LOAN APPLICANT, PLEASE REMEMBER THAT RENTS FOR </t>
  </si>
  <si>
    <t>DEVELOPMENTS PARTICIPATING IN MORE THAN ONE HOUSING PROGRAM ARE LIMITED BY</t>
  </si>
  <si>
    <t>THE MOST RESTRICTIVE RENTS.</t>
  </si>
  <si>
    <t>SCHEDULE OF REPORTING FIGURES (Extremely Low Income - ELI) TO BE USED BY SECTION 8*</t>
  </si>
  <si>
    <t>METRO AREAS</t>
  </si>
  <si>
    <t xml:space="preserve">     (De Witt)  </t>
  </si>
  <si>
    <t>CARBONDALE-MARION</t>
  </si>
  <si>
    <t>CHAMPAIGN/URBANA</t>
  </si>
  <si>
    <t>CHICAGO/NAPERVILLE/JOLIET</t>
  </si>
  <si>
    <t>(Cook, Du Page, Kane,</t>
  </si>
  <si>
    <t>Lake, McHenry &amp; Will)</t>
  </si>
  <si>
    <t>EAST ST. LOUIS</t>
  </si>
  <si>
    <t>(Calhoun, Clinton, Jersey,</t>
  </si>
  <si>
    <t xml:space="preserve">(Marshall, Peoria, Stark, </t>
  </si>
  <si>
    <t>Tazewell  &amp; Woodford)</t>
  </si>
  <si>
    <t>ROCK ISLAND/MOLINE</t>
  </si>
  <si>
    <t>Adams</t>
  </si>
  <si>
    <t>Brown</t>
  </si>
  <si>
    <t xml:space="preserve">Bureau  </t>
  </si>
  <si>
    <t>Carroll</t>
  </si>
  <si>
    <t>Cass</t>
  </si>
  <si>
    <t>Christian</t>
  </si>
  <si>
    <t>Clark</t>
  </si>
  <si>
    <t>Clay</t>
  </si>
  <si>
    <t xml:space="preserve">Coles  </t>
  </si>
  <si>
    <t>Crawford</t>
  </si>
  <si>
    <t>Cumberland</t>
  </si>
  <si>
    <t xml:space="preserve">Douglas  </t>
  </si>
  <si>
    <t>Edgar</t>
  </si>
  <si>
    <t>Edwards</t>
  </si>
  <si>
    <t xml:space="preserve">Effingham  </t>
  </si>
  <si>
    <t>Fayette</t>
  </si>
  <si>
    <t>Franklin</t>
  </si>
  <si>
    <t>Fulton</t>
  </si>
  <si>
    <t>Gallatin</t>
  </si>
  <si>
    <t>Greene</t>
  </si>
  <si>
    <t>Hamilton</t>
  </si>
  <si>
    <t>Hancock</t>
  </si>
  <si>
    <t>Hardin</t>
  </si>
  <si>
    <t>Henderson</t>
  </si>
  <si>
    <t xml:space="preserve">Iroquois  </t>
  </si>
  <si>
    <t>Jasper</t>
  </si>
  <si>
    <t>Jefferson</t>
  </si>
  <si>
    <t xml:space="preserve">Jo Daviess  </t>
  </si>
  <si>
    <t>Johnson</t>
  </si>
  <si>
    <t>Knox</t>
  </si>
  <si>
    <t xml:space="preserve">La Salle  </t>
  </si>
  <si>
    <t>Lawrence</t>
  </si>
  <si>
    <t xml:space="preserve">Lee  </t>
  </si>
  <si>
    <t xml:space="preserve">Livingston  </t>
  </si>
  <si>
    <t xml:space="preserve">Logan  </t>
  </si>
  <si>
    <t>Marion</t>
  </si>
  <si>
    <t>Mason</t>
  </si>
  <si>
    <t>Massac</t>
  </si>
  <si>
    <t>McDonough</t>
  </si>
  <si>
    <t>Montgomery</t>
  </si>
  <si>
    <t xml:space="preserve">Morgan  </t>
  </si>
  <si>
    <t>Moultrie</t>
  </si>
  <si>
    <t>Ogle</t>
  </si>
  <si>
    <t>Perry</t>
  </si>
  <si>
    <t>Pike</t>
  </si>
  <si>
    <t>Pope</t>
  </si>
  <si>
    <t>Pulaski</t>
  </si>
  <si>
    <t xml:space="preserve">Putnam  </t>
  </si>
  <si>
    <t xml:space="preserve">Randolph  </t>
  </si>
  <si>
    <t>Richland</t>
  </si>
  <si>
    <t>Saline</t>
  </si>
  <si>
    <t>Schuyler</t>
  </si>
  <si>
    <t>Scott</t>
  </si>
  <si>
    <t xml:space="preserve">Shelby  </t>
  </si>
  <si>
    <t>Stephenson</t>
  </si>
  <si>
    <t>Union</t>
  </si>
  <si>
    <t>Wabash</t>
  </si>
  <si>
    <t>Warren</t>
  </si>
  <si>
    <t xml:space="preserve">Washington  </t>
  </si>
  <si>
    <t>Wayne</t>
  </si>
  <si>
    <t>White</t>
  </si>
  <si>
    <t>Whiteside</t>
  </si>
  <si>
    <t>FOOTNOTES:</t>
  </si>
  <si>
    <t>*These income figures, which are published by HUD, are to be used only by developments which participate in the Sec. 8 program.</t>
  </si>
  <si>
    <t>These income figures are to be used for BOTH REPORTING (Income Targeting) and determining ELIGIBILITY of tenants.</t>
  </si>
  <si>
    <t xml:space="preserve"> IF YOU ARE UNCERTAIN IF THESE FIGURES ARE APPLICABLE TO A PARTICULAR DEVELOPMENT, </t>
  </si>
  <si>
    <t>****THIS IS THE LAST PAGE***</t>
  </si>
  <si>
    <t>SCHEDULE OF REPORTING FIGURES (30% AMI) TO BE USED BY HOME DEVELOPMENTS*</t>
  </si>
  <si>
    <t>EFFECTIVE June 28, 2019</t>
  </si>
  <si>
    <t xml:space="preserve">    (McLean)</t>
  </si>
  <si>
    <t>(Marshall, Peoria, Stark, Tazewell  &amp; Woodford)</t>
  </si>
  <si>
    <t xml:space="preserve">    (Bond)</t>
  </si>
  <si>
    <t xml:space="preserve">    (Calhoun, Clinton, Jersey, Madison, Monroe &amp; St. Clair)</t>
  </si>
  <si>
    <t>*These income figures, which are published by HUD, are to be used only by developments which received HOME funds.</t>
  </si>
  <si>
    <t>SCHEDULE OF MAXIMUM ANNUAL INCOME LIMITS FOR THE NEIGHBORHOOD STABLIZATION PROGRAM *</t>
  </si>
  <si>
    <t xml:space="preserve">     THE 50% &amp; 80% LIMITS WERE PUBLISHED BY HUD. THE 10%, 20%, 30%, 40%, 60% &amp; 120% LIMITS ARE CALCULATED</t>
  </si>
  <si>
    <t xml:space="preserve">     IN A MANNER CONSISTENT WITH THE IRS's METHODOLOGY FOR THE LIHTC PROGRAM.</t>
  </si>
  <si>
    <t xml:space="preserve">      IF YOU ARE UNCERTAIN IF THESE LIMITS ARE APPLICABLE TO YOUR SITUATION, </t>
  </si>
  <si>
    <t xml:space="preserve">                            ILLINOIS HOUSING DEVELOPMENT AUTHORITY'S</t>
  </si>
  <si>
    <t xml:space="preserve">                            SCHEDULE OF MAXIMUM MONTHLY GROSS RENTS </t>
  </si>
  <si>
    <t xml:space="preserve">                            FOR THE NEIGHBORHOOD STABILIZATION PROGRAM *</t>
  </si>
  <si>
    <t xml:space="preserve">                            EFFECTIVE June 28, 2019</t>
  </si>
  <si>
    <t xml:space="preserve">HIGH HOME RENT </t>
  </si>
  <si>
    <t xml:space="preserve">LOW HOME RENT </t>
  </si>
  <si>
    <t>HIGH HOME RENT</t>
  </si>
  <si>
    <t>LOW HOME RENT</t>
  </si>
  <si>
    <t>ADAMS County, IL</t>
  </si>
  <si>
    <t>BROWN County, IL</t>
  </si>
  <si>
    <t>BUREAU County, IL</t>
  </si>
  <si>
    <t>CARROLL County, IL</t>
  </si>
  <si>
    <t>CASS County, IL</t>
  </si>
  <si>
    <t>CHRISTIAN County, IL</t>
  </si>
  <si>
    <t>CLARK County, IL</t>
  </si>
  <si>
    <t>CLAY County, IL</t>
  </si>
  <si>
    <t>COLES County, IL</t>
  </si>
  <si>
    <t>CRAWFORD County, IL</t>
  </si>
  <si>
    <t>CUMBERLAND County, IL</t>
  </si>
  <si>
    <t>DOUGLAS County, IL</t>
  </si>
  <si>
    <t>EDGAR County, IL</t>
  </si>
  <si>
    <t>EDWARDS County, IL</t>
  </si>
  <si>
    <t>EFFINGHAM County, IL</t>
  </si>
  <si>
    <t>FAYETTE County, IL</t>
  </si>
  <si>
    <t>FRANKLIN County, IL</t>
  </si>
  <si>
    <t>FULTON County, IL</t>
  </si>
  <si>
    <t>GALLATIN County, IL</t>
  </si>
  <si>
    <t>GREENE County, IL</t>
  </si>
  <si>
    <t>HAMILTON County, IL</t>
  </si>
  <si>
    <t>HANCOCK County, IL</t>
  </si>
  <si>
    <t>HARDIN County, IL</t>
  </si>
  <si>
    <t>HENDERSON County, IL</t>
  </si>
  <si>
    <t>IROQUOIS County, IL</t>
  </si>
  <si>
    <t>JASPER County, IL</t>
  </si>
  <si>
    <t>JEFFERSON County, IL</t>
  </si>
  <si>
    <t>JO DAVIESS County, IL</t>
  </si>
  <si>
    <t>JOHNSON County, IL</t>
  </si>
  <si>
    <t>KNOX County, IL</t>
  </si>
  <si>
    <t>LA SALLE County, IL</t>
  </si>
  <si>
    <t>LAWRENCE County, IL</t>
  </si>
  <si>
    <t>LEE County, IL</t>
  </si>
  <si>
    <t>LIVINGSTON County, IL</t>
  </si>
  <si>
    <t>LOGAN County, IL</t>
  </si>
  <si>
    <t>MARION County, IL</t>
  </si>
  <si>
    <t>MASON County, IL</t>
  </si>
  <si>
    <t>MASSAC County, IL</t>
  </si>
  <si>
    <t>McDONOUGH County, IL</t>
  </si>
  <si>
    <t>MONTGOMERY County, IL</t>
  </si>
  <si>
    <t>MORGAN County, IL</t>
  </si>
  <si>
    <t>MOULTRIE County, IL</t>
  </si>
  <si>
    <t>OGLE County, IL</t>
  </si>
  <si>
    <t>PERRY County, IL</t>
  </si>
  <si>
    <t>PIKE County, IL</t>
  </si>
  <si>
    <t>POPE County, IL</t>
  </si>
  <si>
    <t>PULASKI County, IL</t>
  </si>
  <si>
    <t>PUTNAM County, IL</t>
  </si>
  <si>
    <t>RANDOLPH County, IL</t>
  </si>
  <si>
    <t>RICHLAND County, IL</t>
  </si>
  <si>
    <t>SALINE County, IL</t>
  </si>
  <si>
    <t>SCHUYLER County, IL</t>
  </si>
  <si>
    <t>SCOTT County, IL</t>
  </si>
  <si>
    <t>SHELBY County, IL</t>
  </si>
  <si>
    <t>STEPHENSON County, IL</t>
  </si>
  <si>
    <t>UNION County, IL</t>
  </si>
  <si>
    <t>WABASH County, IL</t>
  </si>
  <si>
    <t>WARREN County, IL</t>
  </si>
  <si>
    <t>WASHINGTON County, IL</t>
  </si>
  <si>
    <t>WAYNE County, IL</t>
  </si>
  <si>
    <t>WHITE County, IL</t>
  </si>
  <si>
    <t>WHITESIDE County, IL</t>
  </si>
  <si>
    <t xml:space="preserve">THESE RENTS ARE TO BE USED ONLY IN CONJUNCTION WITH ILLINOIS' </t>
  </si>
  <si>
    <t xml:space="preserve">NEIGHBORHOOD STABILIZATION PROGRAM. </t>
  </si>
  <si>
    <t>THE "LOW" &amp; "HIGH" RENTS ARE TAKEN FROM HUD's PUBLISHED "HOME" RENT SCHEDULE.</t>
  </si>
  <si>
    <t>THE OTHER RENTS ARE DERIVED FROM THE 50% LOW "HOME" RENTS.</t>
  </si>
  <si>
    <t xml:space="preserve"> IF YOU ARE UNCERTAIN IF THESE LIMITS ARE APPLICABLE TO YOUR SITUATION, </t>
  </si>
  <si>
    <t>THIS IS THE LAST PAGE OF THE DOCUMENT.</t>
  </si>
  <si>
    <t xml:space="preserve">SCHEDULE OF MAXIMUM ANNUAL INCOME LIMITS </t>
  </si>
  <si>
    <t>FOR ITS RENTAL HOUSING SUPPORT PROGRAM</t>
  </si>
  <si>
    <t xml:space="preserve">     Williamson</t>
  </si>
  <si>
    <t>(Calhoun, Clinton, Jersery,</t>
  </si>
  <si>
    <t>FRANKILIN</t>
  </si>
  <si>
    <t>MCDONOUGH</t>
  </si>
  <si>
    <t>PUTMAN</t>
  </si>
  <si>
    <t>ILLINOIS' RENTAL HOUSING SUPPORT PROGRAM</t>
  </si>
  <si>
    <t>MAXIMUM RENTS FOR LANDLORDS</t>
  </si>
  <si>
    <t>DE KALB</t>
  </si>
  <si>
    <t>(De Kalb)</t>
  </si>
  <si>
    <t>GRUNDY</t>
  </si>
  <si>
    <t>(Grundy)</t>
  </si>
  <si>
    <t>KENDALL</t>
  </si>
  <si>
    <t>(Kendall)</t>
  </si>
  <si>
    <t>BOND</t>
  </si>
  <si>
    <t>(Bond)</t>
  </si>
  <si>
    <t>MACOUPIN</t>
  </si>
  <si>
    <t>(Macoupin)</t>
  </si>
  <si>
    <t>KANKAKEE/BRADLEY</t>
  </si>
  <si>
    <t>SCHEDULE OF MAXIMUM ANNUAL INCOME LIMITS TO BE USED BY FEDERAL HOUSING TRUST FUND DEVELOPMENTS*</t>
  </si>
  <si>
    <t xml:space="preserve">    (County)</t>
  </si>
  <si>
    <t xml:space="preserve">     (McLean)</t>
  </si>
  <si>
    <t>Chicago-Naperville-Elgin, IL-IN-WI MSA</t>
  </si>
  <si>
    <t xml:space="preserve">     (Cook, Du Page, Kane,</t>
  </si>
  <si>
    <t xml:space="preserve">     Lake, McHenry &amp; Will)</t>
  </si>
  <si>
    <t xml:space="preserve">   (Calhoun, Clinton, Jersey,</t>
  </si>
  <si>
    <t xml:space="preserve">   Madison, Monroe &amp; St. Clair)</t>
  </si>
  <si>
    <t>SCHEDULE OF MAXIMUM ANNUAL RENT LIMITS TO BE USED BY FEDERAL HOUSING TRUST FUND DEVELOPMENTS*</t>
  </si>
  <si>
    <t xml:space="preserve">    (De Witt)  </t>
  </si>
  <si>
    <t xml:space="preserve">     (Alexander)</t>
  </si>
  <si>
    <t xml:space="preserve">     (Champaign, Ford &amp; Piatt)</t>
  </si>
  <si>
    <t xml:space="preserve">     (Cook, Du Page, Kane, Lake, McHenry &amp; Will)</t>
  </si>
  <si>
    <t xml:space="preserve">     (Vermilion)</t>
  </si>
  <si>
    <t xml:space="preserve">     (Henry, Mercer &amp; Rock Island)</t>
  </si>
  <si>
    <t xml:space="preserve">     (Macon)</t>
  </si>
  <si>
    <t xml:space="preserve">     (Kankakee)</t>
  </si>
  <si>
    <t xml:space="preserve">     (Marshall, Peoria, Stark, Tazewell  &amp; Woodford)</t>
  </si>
  <si>
    <t xml:space="preserve">     (Boone &amp; Winnebago)</t>
  </si>
  <si>
    <t xml:space="preserve">     (Menard &amp; Sangamon)</t>
  </si>
  <si>
    <t>Non-Metro Counties</t>
  </si>
  <si>
    <t>Metropolitan Statistical Areas (MSA)</t>
  </si>
  <si>
    <t xml:space="preserve">    HUD Metro Fair Market Rent (FMR) Areas</t>
  </si>
  <si>
    <t xml:space="preserve">    (Counties)</t>
  </si>
  <si>
    <r>
      <t xml:space="preserve">*These income figures, which are published by HUD, are to be used only by developments that received </t>
    </r>
    <r>
      <rPr>
        <b/>
        <sz val="10"/>
        <rFont val="Arial"/>
        <family val="2"/>
      </rPr>
      <t>Federal</t>
    </r>
    <r>
      <rPr>
        <sz val="10"/>
        <rFont val="Arial"/>
        <family val="2"/>
      </rPr>
      <t xml:space="preserve"> Housing Trust Funds.</t>
    </r>
  </si>
  <si>
    <t>PLEASE CONTACT YOUR ASSET MANAGER OR COMPLIANCE ANALYST.</t>
  </si>
  <si>
    <t xml:space="preserve">      PLEASE CONTACT YOUR ASSET MANAGER OR COMPLIANCE ANALYST.</t>
  </si>
  <si>
    <t>PLEASE CONTACT YOUR LOAN OFFICER, ASSET MANAGER OR COMPLIANCE ANALYST.</t>
  </si>
  <si>
    <t>the Asset Manager or Compliance Analyst assigned to their property.</t>
  </si>
  <si>
    <t>AS OF June 28, 2019</t>
  </si>
  <si>
    <t>applicability of these schedules to your particular development or if you have any questions about the schedules, PLEASE CONTACT either the</t>
  </si>
  <si>
    <t>Asset Manager or Compliance Analyst assigned to your development.  Additional information concerning the various schedules is provided below.</t>
  </si>
  <si>
    <t xml:space="preserve">    Macoupin County, IL HUD Metro FMR Area</t>
  </si>
  <si>
    <t xml:space="preserve">    (Macoupin)</t>
  </si>
  <si>
    <t xml:space="preserve">     HUD Metro FMR Area</t>
  </si>
  <si>
    <t xml:space="preserve">     Chicago-Joliet-Naperville,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</si>
</sst>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u/>
      <sz val="12"/>
      <color indexed="1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44" fontId="13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13" fillId="0" borderId="0"/>
  </cellStyleXfs>
  <cellXfs count="255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/>
    <xf numFmtId="0" fontId="2" fillId="0" borderId="0" xfId="2" applyAlignment="1">
      <alignment horizontal="left"/>
    </xf>
    <xf numFmtId="0" fontId="5" fillId="0" borderId="0" xfId="2" applyFont="1"/>
    <xf numFmtId="0" fontId="4" fillId="0" borderId="0" xfId="2" applyFont="1" applyAlignment="1">
      <alignment horizontal="left"/>
    </xf>
    <xf numFmtId="0" fontId="2" fillId="0" borderId="0" xfId="2" applyAlignment="1">
      <alignment horizontal="right"/>
    </xf>
    <xf numFmtId="0" fontId="6" fillId="0" borderId="0" xfId="2" applyFont="1"/>
    <xf numFmtId="0" fontId="6" fillId="2" borderId="0" xfId="2" applyFont="1" applyFill="1"/>
    <xf numFmtId="0" fontId="2" fillId="2" borderId="0" xfId="2" applyFill="1"/>
    <xf numFmtId="0" fontId="2" fillId="0" borderId="0" xfId="2" applyFill="1"/>
    <xf numFmtId="0" fontId="7" fillId="0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7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8" fillId="0" borderId="0" xfId="2" applyFont="1"/>
    <xf numFmtId="0" fontId="11" fillId="0" borderId="0" xfId="3" applyFont="1" applyAlignment="1" applyProtection="1">
      <alignment horizontal="center"/>
    </xf>
    <xf numFmtId="0" fontId="6" fillId="0" borderId="0" xfId="3" applyFont="1" applyAlignment="1" applyProtection="1"/>
    <xf numFmtId="0" fontId="6" fillId="0" borderId="0" xfId="3" applyFont="1" applyAlignment="1"/>
    <xf numFmtId="0" fontId="4" fillId="0" borderId="0" xfId="3" applyFont="1" applyAlignment="1" applyProtection="1"/>
    <xf numFmtId="164" fontId="5" fillId="0" borderId="0" xfId="3" applyNumberFormat="1" applyFont="1" applyAlignment="1" applyProtection="1">
      <alignment horizontal="center"/>
    </xf>
    <xf numFmtId="0" fontId="6" fillId="0" borderId="0" xfId="3" applyFont="1"/>
    <xf numFmtId="164" fontId="4" fillId="0" borderId="0" xfId="3" applyNumberFormat="1" applyFont="1" applyAlignment="1" applyProtection="1">
      <alignment horizontal="center"/>
    </xf>
    <xf numFmtId="0" fontId="4" fillId="0" borderId="0" xfId="3" applyFont="1" applyAlignment="1" applyProtection="1">
      <alignment horizontal="center"/>
    </xf>
    <xf numFmtId="0" fontId="6" fillId="0" borderId="0" xfId="3" applyFont="1" applyProtection="1"/>
    <xf numFmtId="0" fontId="6" fillId="0" borderId="0" xfId="3" applyFont="1" applyAlignment="1" applyProtection="1">
      <alignment horizontal="center"/>
    </xf>
    <xf numFmtId="164" fontId="6" fillId="0" borderId="0" xfId="3" applyNumberFormat="1" applyFont="1" applyAlignment="1" applyProtection="1">
      <alignment horizontal="center"/>
    </xf>
    <xf numFmtId="164" fontId="12" fillId="0" borderId="0" xfId="3" applyNumberFormat="1" applyFont="1" applyAlignment="1" applyProtection="1">
      <alignment horizontal="center"/>
    </xf>
    <xf numFmtId="0" fontId="12" fillId="0" borderId="0" xfId="3" applyFont="1" applyAlignment="1" applyProtection="1">
      <alignment horizontal="center"/>
    </xf>
    <xf numFmtId="0" fontId="4" fillId="0" borderId="0" xfId="3" applyFont="1" applyProtection="1"/>
    <xf numFmtId="0" fontId="6" fillId="0" borderId="0" xfId="3" quotePrefix="1" applyFont="1" applyAlignment="1" applyProtection="1">
      <alignment horizontal="center"/>
    </xf>
    <xf numFmtId="164" fontId="6" fillId="0" borderId="0" xfId="4" applyNumberFormat="1" applyFont="1" applyAlignment="1" applyProtection="1">
      <alignment horizontal="center"/>
    </xf>
    <xf numFmtId="5" fontId="6" fillId="0" borderId="0" xfId="3" applyNumberFormat="1" applyFont="1" applyAlignment="1" applyProtection="1">
      <alignment horizontal="center"/>
    </xf>
    <xf numFmtId="9" fontId="6" fillId="0" borderId="0" xfId="4" applyNumberFormat="1" applyFont="1" applyAlignment="1" applyProtection="1">
      <alignment horizontal="center"/>
    </xf>
    <xf numFmtId="164" fontId="6" fillId="0" borderId="0" xfId="3" quotePrefix="1" applyNumberFormat="1" applyFont="1" applyAlignment="1">
      <alignment horizontal="center"/>
    </xf>
    <xf numFmtId="164" fontId="6" fillId="0" borderId="0" xfId="3" quotePrefix="1" applyNumberFormat="1" applyAlignment="1">
      <alignment horizontal="center"/>
    </xf>
    <xf numFmtId="9" fontId="6" fillId="0" borderId="0" xfId="3" applyNumberFormat="1" applyFont="1" applyAlignment="1" applyProtection="1">
      <alignment horizontal="center"/>
    </xf>
    <xf numFmtId="9" fontId="6" fillId="0" borderId="0" xfId="3" applyNumberFormat="1" applyFont="1" applyAlignment="1" applyProtection="1">
      <alignment horizontal="left"/>
    </xf>
    <xf numFmtId="0" fontId="4" fillId="0" borderId="0" xfId="3" applyFont="1" applyAlignment="1" applyProtection="1">
      <alignment vertical="center"/>
    </xf>
    <xf numFmtId="0" fontId="6" fillId="0" borderId="0" xfId="3" applyFont="1" applyAlignment="1" applyProtection="1">
      <alignment vertical="center"/>
    </xf>
    <xf numFmtId="0" fontId="6" fillId="0" borderId="0" xfId="3" applyProtection="1"/>
    <xf numFmtId="164" fontId="4" fillId="0" borderId="0" xfId="4" applyNumberFormat="1" applyFont="1" applyAlignment="1" applyProtection="1">
      <alignment horizontal="left"/>
    </xf>
    <xf numFmtId="0" fontId="4" fillId="0" borderId="0" xfId="3" applyFont="1" applyAlignment="1" applyProtection="1">
      <alignment horizontal="left"/>
    </xf>
    <xf numFmtId="0" fontId="6" fillId="0" borderId="0" xfId="3" applyFont="1" applyAlignment="1" applyProtection="1">
      <alignment horizontal="left"/>
    </xf>
    <xf numFmtId="164" fontId="6" fillId="0" borderId="0" xfId="4" applyNumberFormat="1" applyFont="1" applyAlignment="1" applyProtection="1">
      <alignment horizontal="centerContinuous"/>
    </xf>
    <xf numFmtId="164" fontId="6" fillId="0" borderId="0" xfId="3" applyNumberFormat="1" applyFont="1" applyAlignment="1" applyProtection="1">
      <alignment horizontal="centerContinuous"/>
    </xf>
    <xf numFmtId="164" fontId="6" fillId="0" borderId="0" xfId="3" quotePrefix="1" applyNumberFormat="1" applyFont="1" applyBorder="1" applyAlignment="1">
      <alignment horizontal="center"/>
    </xf>
    <xf numFmtId="0" fontId="5" fillId="0" borderId="0" xfId="3" applyFont="1" applyAlignment="1" applyProtection="1">
      <alignment horizontal="left"/>
    </xf>
    <xf numFmtId="9" fontId="4" fillId="0" borderId="0" xfId="3" applyNumberFormat="1" applyFont="1" applyAlignment="1" applyProtection="1">
      <alignment horizontal="left"/>
    </xf>
    <xf numFmtId="9" fontId="6" fillId="0" borderId="0" xfId="3" quotePrefix="1" applyNumberFormat="1" applyFont="1" applyAlignment="1" applyProtection="1">
      <alignment horizontal="center"/>
    </xf>
    <xf numFmtId="0" fontId="4" fillId="0" borderId="0" xfId="3" applyFont="1" applyFill="1" applyProtection="1"/>
    <xf numFmtId="0" fontId="6" fillId="0" borderId="0" xfId="3" applyFont="1" applyAlignment="1">
      <alignment horizontal="center"/>
    </xf>
    <xf numFmtId="0" fontId="4" fillId="0" borderId="0" xfId="3" applyFont="1"/>
    <xf numFmtId="164" fontId="6" fillId="0" borderId="0" xfId="3" applyNumberFormat="1" applyFont="1" applyAlignment="1">
      <alignment horizontal="center"/>
    </xf>
    <xf numFmtId="9" fontId="6" fillId="0" borderId="0" xfId="3" applyNumberFormat="1" applyFont="1" applyAlignment="1">
      <alignment horizontal="center"/>
    </xf>
    <xf numFmtId="0" fontId="4" fillId="0" borderId="0" xfId="3" applyFont="1" applyFill="1" applyAlignment="1" applyProtection="1">
      <alignment horizontal="left"/>
    </xf>
    <xf numFmtId="164" fontId="14" fillId="0" borderId="0" xfId="3" applyNumberFormat="1" applyFont="1" applyAlignment="1">
      <alignment horizontal="center"/>
    </xf>
    <xf numFmtId="0" fontId="8" fillId="0" borderId="0" xfId="3" applyFont="1"/>
    <xf numFmtId="0" fontId="4" fillId="0" borderId="0" xfId="3" applyFont="1" applyAlignment="1">
      <alignment horizontal="right"/>
    </xf>
    <xf numFmtId="0" fontId="6" fillId="0" borderId="0" xfId="3" applyFont="1" applyAlignment="1">
      <alignment horizontal="left"/>
    </xf>
    <xf numFmtId="0" fontId="10" fillId="0" borderId="0" xfId="3" applyFont="1" applyFill="1"/>
    <xf numFmtId="0" fontId="7" fillId="0" borderId="0" xfId="3" applyFont="1" applyFill="1"/>
    <xf numFmtId="0" fontId="4" fillId="3" borderId="0" xfId="3" applyFont="1" applyFill="1"/>
    <xf numFmtId="0" fontId="6" fillId="4" borderId="0" xfId="3" applyFont="1" applyFill="1" applyAlignment="1"/>
    <xf numFmtId="0" fontId="4" fillId="3" borderId="0" xfId="3" applyFont="1" applyFill="1" applyAlignment="1">
      <alignment horizontal="left"/>
    </xf>
    <xf numFmtId="0" fontId="6" fillId="0" borderId="0" xfId="3" applyFont="1" applyFill="1"/>
    <xf numFmtId="0" fontId="7" fillId="0" borderId="0" xfId="3" applyFont="1" applyAlignment="1">
      <alignment horizontal="left"/>
    </xf>
    <xf numFmtId="0" fontId="4" fillId="4" borderId="0" xfId="3" applyFont="1" applyFill="1" applyAlignment="1">
      <alignment horizontal="left"/>
    </xf>
    <xf numFmtId="0" fontId="6" fillId="3" borderId="0" xfId="3" applyFont="1" applyFill="1" applyAlignment="1"/>
    <xf numFmtId="0" fontId="9" fillId="0" borderId="0" xfId="3" applyFont="1" applyAlignment="1">
      <alignment horizontal="left"/>
    </xf>
    <xf numFmtId="0" fontId="6" fillId="0" borderId="0" xfId="3" applyFont="1" applyFill="1" applyAlignment="1"/>
    <xf numFmtId="0" fontId="4" fillId="0" borderId="0" xfId="3" applyFont="1" applyAlignment="1"/>
    <xf numFmtId="0" fontId="11" fillId="0" borderId="0" xfId="3" applyFont="1" applyAlignment="1">
      <alignment horizontal="centerContinuous"/>
    </xf>
    <xf numFmtId="0" fontId="15" fillId="0" borderId="0" xfId="3" applyFont="1" applyAlignment="1">
      <alignment horizontal="centerContinuous"/>
    </xf>
    <xf numFmtId="0" fontId="15" fillId="0" borderId="0" xfId="3" applyFont="1"/>
    <xf numFmtId="0" fontId="6" fillId="0" borderId="0" xfId="3" applyAlignment="1">
      <alignment horizontal="right"/>
    </xf>
    <xf numFmtId="0" fontId="5" fillId="0" borderId="0" xfId="3" applyFont="1" applyAlignment="1">
      <alignment horizontal="center"/>
    </xf>
    <xf numFmtId="0" fontId="6" fillId="0" borderId="0" xfId="3"/>
    <xf numFmtId="0" fontId="6" fillId="0" borderId="0" xfId="3" applyAlignment="1">
      <alignment horizontal="center"/>
    </xf>
    <xf numFmtId="0" fontId="12" fillId="0" borderId="0" xfId="3" applyFont="1" applyAlignment="1">
      <alignment horizontal="center"/>
    </xf>
    <xf numFmtId="9" fontId="6" fillId="0" borderId="0" xfId="3" quotePrefix="1" applyNumberFormat="1" applyAlignment="1">
      <alignment horizontal="center"/>
    </xf>
    <xf numFmtId="164" fontId="6" fillId="0" borderId="0" xfId="3" applyNumberFormat="1" applyAlignment="1">
      <alignment horizontal="center"/>
    </xf>
    <xf numFmtId="0" fontId="6" fillId="0" borderId="0" xfId="3" quotePrefix="1" applyAlignment="1">
      <alignment horizontal="center"/>
    </xf>
    <xf numFmtId="0" fontId="6" fillId="0" borderId="0" xfId="3" applyAlignment="1">
      <alignment horizontal="left"/>
    </xf>
    <xf numFmtId="3" fontId="6" fillId="0" borderId="0" xfId="3" applyNumberFormat="1" applyAlignment="1">
      <alignment horizontal="center"/>
    </xf>
    <xf numFmtId="0" fontId="4" fillId="0" borderId="0" xfId="3" applyFont="1" applyAlignment="1">
      <alignment horizontal="left"/>
    </xf>
    <xf numFmtId="164" fontId="6" fillId="0" borderId="0" xfId="3" applyNumberFormat="1" applyAlignment="1">
      <alignment horizontal="centerContinuous"/>
    </xf>
    <xf numFmtId="0" fontId="6" fillId="0" borderId="0" xfId="3" applyAlignment="1">
      <alignment horizontal="centerContinuous"/>
    </xf>
    <xf numFmtId="0" fontId="5" fillId="0" borderId="0" xfId="3" applyFont="1"/>
    <xf numFmtId="0" fontId="4" fillId="0" borderId="0" xfId="3" applyFont="1" applyFill="1"/>
    <xf numFmtId="164" fontId="6" fillId="0" borderId="0" xfId="3" applyNumberFormat="1" applyFill="1" applyAlignment="1">
      <alignment horizontal="center"/>
    </xf>
    <xf numFmtId="0" fontId="6" fillId="0" borderId="0" xfId="3" applyFill="1"/>
    <xf numFmtId="0" fontId="6" fillId="0" borderId="0" xfId="3" applyFont="1" applyFill="1" applyAlignment="1">
      <alignment horizontal="center"/>
    </xf>
    <xf numFmtId="9" fontId="4" fillId="0" borderId="0" xfId="3" quotePrefix="1" applyNumberFormat="1" applyFont="1" applyAlignment="1">
      <alignment horizontal="left"/>
    </xf>
    <xf numFmtId="9" fontId="4" fillId="0" borderId="0" xfId="3" applyNumberFormat="1" applyFont="1" applyAlignment="1">
      <alignment horizontal="left"/>
    </xf>
    <xf numFmtId="0" fontId="16" fillId="0" borderId="0" xfId="3" applyFont="1"/>
    <xf numFmtId="0" fontId="14" fillId="0" borderId="0" xfId="3" applyFont="1" applyAlignment="1"/>
    <xf numFmtId="164" fontId="17" fillId="0" borderId="0" xfId="5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7" fillId="0" borderId="0" xfId="5" applyNumberFormat="1" applyFont="1" applyFill="1" applyAlignment="1">
      <alignment horizontal="centerContinuous"/>
    </xf>
    <xf numFmtId="164" fontId="13" fillId="0" borderId="0" xfId="0" applyNumberFormat="1" applyFont="1" applyFill="1" applyAlignment="1">
      <alignment horizontal="centerContinuous"/>
    </xf>
    <xf numFmtId="164" fontId="13" fillId="0" borderId="0" xfId="0" applyNumberFormat="1" applyFont="1" applyFill="1" applyAlignment="1">
      <alignment horizontal="center"/>
    </xf>
    <xf numFmtId="164" fontId="17" fillId="0" borderId="0" xfId="5" applyNumberFormat="1" applyFont="1" applyFill="1" applyAlignment="1">
      <alignment horizontal="left"/>
    </xf>
    <xf numFmtId="164" fontId="17" fillId="0" borderId="0" xfId="5" applyNumberFormat="1" applyFont="1" applyFill="1" applyAlignment="1">
      <alignment horizontal="center"/>
    </xf>
    <xf numFmtId="164" fontId="13" fillId="0" borderId="0" xfId="0" applyNumberFormat="1" applyFont="1" applyFill="1"/>
    <xf numFmtId="164" fontId="13" fillId="0" borderId="0" xfId="5" applyNumberFormat="1" applyFont="1" applyFill="1" applyAlignment="1">
      <alignment horizontal="left"/>
    </xf>
    <xf numFmtId="164" fontId="18" fillId="0" borderId="0" xfId="5" applyNumberFormat="1" applyFont="1" applyFill="1"/>
    <xf numFmtId="164" fontId="17" fillId="0" borderId="0" xfId="0" applyNumberFormat="1" applyFont="1" applyFill="1"/>
    <xf numFmtId="164" fontId="4" fillId="0" borderId="0" xfId="0" applyNumberFormat="1" applyFont="1" applyFill="1"/>
    <xf numFmtId="164" fontId="13" fillId="0" borderId="0" xfId="0" applyNumberFormat="1" applyFont="1"/>
    <xf numFmtId="164" fontId="18" fillId="0" borderId="0" xfId="5" applyNumberFormat="1" applyFont="1" applyFill="1" applyAlignment="1">
      <alignment horizontal="left"/>
    </xf>
    <xf numFmtId="164" fontId="13" fillId="0" borderId="0" xfId="5" applyNumberFormat="1" applyFont="1"/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7" fillId="0" borderId="0" xfId="0" applyNumberFormat="1" applyFont="1" applyAlignment="1"/>
    <xf numFmtId="164" fontId="17" fillId="0" borderId="0" xfId="0" applyNumberFormat="1" applyFont="1" applyAlignment="1">
      <alignment horizontal="center"/>
    </xf>
    <xf numFmtId="0" fontId="17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18" fillId="0" borderId="0" xfId="6" applyFont="1" applyAlignment="1"/>
    <xf numFmtId="0" fontId="13" fillId="0" borderId="0" xfId="6" applyFont="1" applyAlignment="1">
      <alignment horizontal="left"/>
    </xf>
    <xf numFmtId="0" fontId="6" fillId="0" borderId="0" xfId="7" applyFont="1" applyFill="1"/>
    <xf numFmtId="0" fontId="13" fillId="0" borderId="0" xfId="6" applyFont="1"/>
    <xf numFmtId="0" fontId="19" fillId="0" borderId="0" xfId="6" applyFont="1" applyAlignment="1">
      <alignment horizontal="center"/>
    </xf>
    <xf numFmtId="0" fontId="6" fillId="0" borderId="0" xfId="7" applyFont="1" applyFill="1" applyAlignment="1" applyProtection="1">
      <alignment horizontal="center"/>
    </xf>
    <xf numFmtId="0" fontId="13" fillId="0" borderId="0" xfId="6" applyFont="1" applyAlignment="1">
      <alignment horizontal="center"/>
    </xf>
    <xf numFmtId="0" fontId="4" fillId="0" borderId="0" xfId="7" applyFont="1" applyFill="1" applyProtection="1"/>
    <xf numFmtId="0" fontId="6" fillId="0" borderId="0" xfId="7" applyFont="1" applyFill="1" applyProtection="1"/>
    <xf numFmtId="164" fontId="13" fillId="0" borderId="0" xfId="6" applyNumberFormat="1" applyFont="1" applyAlignment="1">
      <alignment horizontal="center"/>
    </xf>
    <xf numFmtId="0" fontId="4" fillId="0" borderId="0" xfId="7" applyFont="1" applyFill="1" applyAlignment="1" applyProtection="1">
      <alignment horizontal="left"/>
    </xf>
    <xf numFmtId="9" fontId="6" fillId="0" borderId="0" xfId="7" applyNumberFormat="1" applyFont="1" applyFill="1" applyAlignment="1" applyProtection="1">
      <alignment horizontal="center"/>
    </xf>
    <xf numFmtId="164" fontId="17" fillId="0" borderId="0" xfId="6" applyNumberFormat="1" applyFont="1" applyAlignment="1">
      <alignment horizontal="left"/>
    </xf>
    <xf numFmtId="0" fontId="6" fillId="0" borderId="0" xfId="7" applyFont="1" applyFill="1" applyAlignment="1" applyProtection="1">
      <alignment horizontal="left"/>
    </xf>
    <xf numFmtId="164" fontId="13" fillId="0" borderId="0" xfId="6" applyNumberFormat="1" applyFont="1"/>
    <xf numFmtId="9" fontId="4" fillId="0" borderId="0" xfId="7" applyNumberFormat="1" applyFont="1" applyFill="1" applyAlignment="1" applyProtection="1">
      <alignment horizontal="left"/>
    </xf>
    <xf numFmtId="9" fontId="6" fillId="0" borderId="0" xfId="7" applyNumberFormat="1" applyFont="1" applyFill="1" applyAlignment="1" applyProtection="1">
      <alignment horizontal="left"/>
    </xf>
    <xf numFmtId="0" fontId="17" fillId="0" borderId="0" xfId="6" applyFont="1"/>
    <xf numFmtId="0" fontId="8" fillId="0" borderId="0" xfId="7" applyFont="1" applyFill="1" applyAlignment="1" applyProtection="1">
      <alignment horizontal="left"/>
    </xf>
    <xf numFmtId="164" fontId="18" fillId="0" borderId="0" xfId="6" applyNumberFormat="1" applyFont="1" applyAlignment="1">
      <alignment horizontal="center"/>
    </xf>
    <xf numFmtId="164" fontId="17" fillId="0" borderId="0" xfId="6" applyNumberFormat="1" applyFont="1"/>
    <xf numFmtId="0" fontId="18" fillId="0" borderId="0" xfId="6" applyFont="1" applyAlignment="1">
      <alignment horizontal="center"/>
    </xf>
    <xf numFmtId="0" fontId="18" fillId="0" borderId="0" xfId="6" applyFont="1" applyAlignment="1">
      <alignment horizontal="center"/>
    </xf>
    <xf numFmtId="0" fontId="13" fillId="0" borderId="0" xfId="7" applyFont="1" applyFill="1"/>
    <xf numFmtId="0" fontId="18" fillId="0" borderId="0" xfId="6" applyFont="1" applyFill="1"/>
    <xf numFmtId="0" fontId="13" fillId="0" borderId="0" xfId="7" applyFont="1" applyFill="1" applyAlignment="1" applyProtection="1">
      <alignment horizontal="center"/>
    </xf>
    <xf numFmtId="0" fontId="17" fillId="0" borderId="0" xfId="6" quotePrefix="1" applyNumberFormat="1" applyFont="1" applyFill="1"/>
    <xf numFmtId="0" fontId="17" fillId="0" borderId="0" xfId="7" applyFont="1" applyFill="1" applyProtection="1"/>
    <xf numFmtId="164" fontId="13" fillId="0" borderId="0" xfId="6" quotePrefix="1" applyNumberFormat="1" applyFont="1"/>
    <xf numFmtId="0" fontId="13" fillId="0" borderId="0" xfId="7" applyFont="1" applyFill="1" applyProtection="1"/>
    <xf numFmtId="0" fontId="17" fillId="0" borderId="0" xfId="7" applyFont="1" applyFill="1" applyAlignment="1" applyProtection="1">
      <alignment horizontal="left"/>
    </xf>
    <xf numFmtId="0" fontId="13" fillId="0" borderId="0" xfId="6" quotePrefix="1" applyNumberFormat="1" applyFont="1" applyFill="1"/>
    <xf numFmtId="0" fontId="13" fillId="0" borderId="0" xfId="6" quotePrefix="1" applyNumberFormat="1" applyFont="1"/>
    <xf numFmtId="164" fontId="13" fillId="0" borderId="0" xfId="6" quotePrefix="1" applyNumberFormat="1" applyFont="1" applyFill="1"/>
    <xf numFmtId="9" fontId="13" fillId="0" borderId="0" xfId="7" applyNumberFormat="1" applyFont="1" applyFill="1" applyAlignment="1" applyProtection="1">
      <alignment horizontal="center"/>
    </xf>
    <xf numFmtId="0" fontId="17" fillId="0" borderId="0" xfId="6" applyNumberFormat="1" applyFont="1" applyFill="1"/>
    <xf numFmtId="0" fontId="13" fillId="0" borderId="0" xfId="7" applyFont="1" applyFill="1" applyAlignment="1" applyProtection="1">
      <alignment horizontal="left"/>
    </xf>
    <xf numFmtId="9" fontId="17" fillId="0" borderId="0" xfId="7" applyNumberFormat="1" applyFont="1" applyFill="1" applyAlignment="1" applyProtection="1">
      <alignment horizontal="left"/>
    </xf>
    <xf numFmtId="9" fontId="13" fillId="0" borderId="0" xfId="7" applyNumberFormat="1" applyFont="1" applyFill="1" applyAlignment="1" applyProtection="1">
      <alignment horizontal="left"/>
    </xf>
    <xf numFmtId="0" fontId="18" fillId="0" borderId="0" xfId="7" applyFont="1" applyFill="1" applyAlignment="1" applyProtection="1">
      <alignment horizontal="left"/>
    </xf>
    <xf numFmtId="0" fontId="17" fillId="0" borderId="0" xfId="6" quotePrefix="1" applyNumberFormat="1" applyFont="1"/>
    <xf numFmtId="164" fontId="17" fillId="0" borderId="0" xfId="6" applyNumberFormat="1" applyFont="1" applyAlignment="1">
      <alignment horizontal="center"/>
    </xf>
    <xf numFmtId="0" fontId="18" fillId="0" borderId="0" xfId="6" applyFont="1"/>
    <xf numFmtId="0" fontId="8" fillId="0" borderId="0" xfId="8" applyFont="1"/>
    <xf numFmtId="0" fontId="6" fillId="0" borderId="0" xfId="8" applyFont="1"/>
    <xf numFmtId="0" fontId="6" fillId="0" borderId="0" xfId="8" applyFont="1" applyAlignment="1"/>
    <xf numFmtId="0" fontId="4" fillId="0" borderId="0" xfId="3" applyFont="1" applyFill="1" applyAlignment="1">
      <alignment horizontal="left"/>
    </xf>
    <xf numFmtId="164" fontId="17" fillId="0" borderId="0" xfId="5" applyNumberFormat="1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13" fillId="0" borderId="0" xfId="0" applyFont="1"/>
    <xf numFmtId="164" fontId="17" fillId="0" borderId="0" xfId="5" applyNumberFormat="1" applyFont="1" applyAlignment="1">
      <alignment horizontal="left"/>
    </xf>
    <xf numFmtId="164" fontId="17" fillId="0" borderId="0" xfId="5" applyNumberFormat="1" applyFont="1" applyAlignment="1">
      <alignment horizontal="center"/>
    </xf>
    <xf numFmtId="164" fontId="18" fillId="0" borderId="0" xfId="5" applyNumberFormat="1" applyFont="1" applyAlignment="1">
      <alignment horizontal="left"/>
    </xf>
    <xf numFmtId="164" fontId="18" fillId="0" borderId="0" xfId="5" applyNumberFormat="1" applyFont="1"/>
    <xf numFmtId="9" fontId="20" fillId="0" borderId="0" xfId="0" quotePrefix="1" applyNumberFormat="1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0" fillId="0" borderId="0" xfId="0" applyFont="1" applyAlignment="1">
      <alignment horizontal="center"/>
    </xf>
    <xf numFmtId="164" fontId="13" fillId="0" borderId="0" xfId="5" applyNumberFormat="1" applyFont="1" applyAlignment="1">
      <alignment horizontal="left"/>
    </xf>
    <xf numFmtId="0" fontId="17" fillId="0" borderId="0" xfId="0" applyFont="1" applyAlignment="1" applyProtection="1"/>
    <xf numFmtId="0" fontId="17" fillId="0" borderId="0" xfId="0" applyFont="1" applyAlignment="1" applyProtection="1">
      <alignment horizontal="left"/>
    </xf>
    <xf numFmtId="164" fontId="17" fillId="0" borderId="0" xfId="0" applyNumberFormat="1" applyFont="1"/>
    <xf numFmtId="0" fontId="17" fillId="0" borderId="0" xfId="0" applyFont="1"/>
    <xf numFmtId="0" fontId="17" fillId="0" borderId="0" xfId="0" applyFont="1" applyFill="1" applyAlignment="1" applyProtection="1">
      <alignment horizontal="left"/>
    </xf>
    <xf numFmtId="0" fontId="0" fillId="0" borderId="0" xfId="0" applyFill="1" applyAlignment="1"/>
    <xf numFmtId="0" fontId="6" fillId="0" borderId="0" xfId="7" applyFont="1" applyFill="1" applyAlignment="1" applyProtection="1"/>
    <xf numFmtId="0" fontId="0" fillId="0" borderId="0" xfId="0" applyAlignment="1"/>
    <xf numFmtId="0" fontId="4" fillId="0" borderId="0" xfId="7" applyFont="1" applyFill="1" applyAlignment="1" applyProtection="1"/>
    <xf numFmtId="0" fontId="6" fillId="0" borderId="0" xfId="7" applyFont="1" applyFill="1" applyAlignment="1"/>
    <xf numFmtId="0" fontId="4" fillId="0" borderId="0" xfId="7" applyFont="1" applyFill="1" applyAlignment="1" applyProtection="1">
      <alignment horizontal="center"/>
    </xf>
    <xf numFmtId="0" fontId="12" fillId="0" borderId="0" xfId="7" applyFont="1" applyFill="1" applyAlignment="1" applyProtection="1">
      <alignment horizontal="center"/>
    </xf>
    <xf numFmtId="0" fontId="8" fillId="0" borderId="0" xfId="0" applyFont="1" applyFill="1"/>
    <xf numFmtId="0" fontId="4" fillId="0" borderId="0" xfId="7" applyFont="1" applyFill="1" applyAlignment="1" applyProtection="1">
      <alignment horizontal="right"/>
    </xf>
    <xf numFmtId="0" fontId="0" fillId="0" borderId="0" xfId="0" applyFill="1"/>
    <xf numFmtId="5" fontId="6" fillId="0" borderId="0" xfId="7" applyNumberFormat="1" applyFont="1" applyFill="1" applyAlignment="1" applyProtection="1">
      <alignment horizontal="center"/>
    </xf>
    <xf numFmtId="164" fontId="6" fillId="0" borderId="0" xfId="1" applyNumberFormat="1" applyFont="1" applyFill="1" applyAlignment="1" applyProtection="1">
      <alignment horizontal="center"/>
    </xf>
    <xf numFmtId="164" fontId="6" fillId="0" borderId="0" xfId="7" applyNumberFormat="1" applyFont="1" applyFill="1" applyAlignment="1" applyProtection="1">
      <alignment horizontal="center"/>
    </xf>
    <xf numFmtId="164" fontId="6" fillId="0" borderId="0" xfId="7" applyNumberFormat="1" applyFont="1" applyFill="1" applyProtection="1"/>
    <xf numFmtId="164" fontId="6" fillId="0" borderId="0" xfId="7" applyNumberFormat="1" applyFont="1" applyAlignment="1" applyProtection="1">
      <alignment horizontal="center"/>
    </xf>
    <xf numFmtId="9" fontId="6" fillId="0" borderId="0" xfId="7" quotePrefix="1" applyNumberFormat="1" applyFont="1" applyFill="1" applyAlignment="1" applyProtection="1">
      <alignment horizontal="center"/>
    </xf>
    <xf numFmtId="164" fontId="6" fillId="0" borderId="0" xfId="7" applyNumberFormat="1" applyFont="1" applyAlignment="1">
      <alignment horizontal="center"/>
    </xf>
    <xf numFmtId="0" fontId="4" fillId="0" borderId="0" xfId="7" applyFont="1" applyFill="1"/>
    <xf numFmtId="9" fontId="6" fillId="0" borderId="0" xfId="1" applyNumberFormat="1" applyFont="1" applyFill="1" applyAlignment="1" applyProtection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" fontId="6" fillId="0" borderId="0" xfId="0" applyNumberFormat="1" applyFont="1"/>
    <xf numFmtId="1" fontId="6" fillId="0" borderId="0" xfId="0" applyNumberFormat="1" applyFont="1" applyFill="1"/>
    <xf numFmtId="0" fontId="6" fillId="0" borderId="0" xfId="0" applyFont="1" applyFill="1"/>
    <xf numFmtId="0" fontId="4" fillId="0" borderId="0" xfId="7" applyFont="1" applyFill="1" applyAlignment="1" applyProtection="1">
      <alignment horizontal="centerContinuous"/>
    </xf>
    <xf numFmtId="1" fontId="4" fillId="0" borderId="0" xfId="7" applyNumberFormat="1" applyFont="1" applyFill="1" applyAlignment="1" applyProtection="1">
      <alignment horizontal="right"/>
    </xf>
    <xf numFmtId="5" fontId="12" fillId="0" borderId="0" xfId="7" applyNumberFormat="1" applyFont="1" applyFill="1" applyAlignment="1" applyProtection="1">
      <alignment horizontal="center"/>
    </xf>
    <xf numFmtId="1" fontId="6" fillId="0" borderId="0" xfId="7" applyNumberFormat="1" applyFont="1" applyFill="1" applyAlignment="1" applyProtection="1">
      <alignment horizontal="center"/>
    </xf>
    <xf numFmtId="0" fontId="12" fillId="0" borderId="0" xfId="7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12" fillId="0" borderId="0" xfId="7" applyNumberFormat="1" applyFont="1" applyFill="1" applyAlignment="1" applyProtection="1">
      <alignment horizontal="center"/>
    </xf>
    <xf numFmtId="1" fontId="6" fillId="0" borderId="0" xfId="7" applyNumberFormat="1" applyFont="1" applyFill="1" applyAlignment="1" applyProtection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 applyProtection="1">
      <alignment horizontal="center"/>
    </xf>
    <xf numFmtId="0" fontId="6" fillId="0" borderId="0" xfId="7" applyFont="1" applyAlignment="1">
      <alignment horizontal="center"/>
    </xf>
    <xf numFmtId="9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6" fillId="0" borderId="0" xfId="1" applyNumberFormat="1" applyFont="1" applyFill="1" applyAlignment="1" applyProtection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7" applyNumberFormat="1" applyFont="1" applyFill="1" applyProtection="1"/>
    <xf numFmtId="0" fontId="6" fillId="0" borderId="0" xfId="7" applyFont="1" applyProtection="1"/>
    <xf numFmtId="1" fontId="6" fillId="0" borderId="0" xfId="7" applyNumberFormat="1" applyFont="1" applyAlignment="1" applyProtection="1">
      <alignment horizontal="center"/>
    </xf>
    <xf numFmtId="1" fontId="6" fillId="0" borderId="0" xfId="0" applyNumberFormat="1" applyFont="1" applyAlignment="1">
      <alignment horizontal="center"/>
    </xf>
    <xf numFmtId="9" fontId="6" fillId="0" borderId="0" xfId="7" applyNumberFormat="1" applyFont="1" applyAlignment="1" applyProtection="1">
      <alignment horizontal="center"/>
    </xf>
    <xf numFmtId="0" fontId="8" fillId="0" borderId="0" xfId="7" applyFont="1" applyAlignment="1" applyProtection="1">
      <alignment horizontal="left"/>
    </xf>
    <xf numFmtId="0" fontId="6" fillId="0" borderId="0" xfId="7" applyFont="1" applyFill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9" fontId="6" fillId="0" borderId="0" xfId="0" quotePrefix="1" applyNumberFormat="1" applyFont="1" applyAlignment="1">
      <alignment horizontal="center"/>
    </xf>
    <xf numFmtId="0" fontId="6" fillId="0" borderId="0" xfId="7" applyFont="1" applyAlignment="1">
      <alignment horizontal="left"/>
    </xf>
    <xf numFmtId="9" fontId="4" fillId="0" borderId="0" xfId="7" applyNumberFormat="1" applyFont="1" applyAlignment="1" applyProtection="1">
      <alignment horizontal="left"/>
    </xf>
    <xf numFmtId="1" fontId="6" fillId="0" borderId="0" xfId="7" applyNumberFormat="1" applyFont="1" applyAlignment="1">
      <alignment horizontal="center"/>
    </xf>
    <xf numFmtId="0" fontId="4" fillId="0" borderId="0" xfId="7" applyFont="1"/>
    <xf numFmtId="0" fontId="6" fillId="0" borderId="0" xfId="0" quotePrefix="1" applyFont="1" applyAlignment="1">
      <alignment horizontal="center"/>
    </xf>
    <xf numFmtId="9" fontId="6" fillId="0" borderId="0" xfId="7" quotePrefix="1" applyNumberFormat="1" applyFont="1" applyAlignment="1" applyProtection="1">
      <alignment horizontal="center"/>
    </xf>
    <xf numFmtId="0" fontId="8" fillId="0" borderId="0" xfId="7" applyFont="1"/>
    <xf numFmtId="0" fontId="6" fillId="0" borderId="0" xfId="7" applyFont="1"/>
    <xf numFmtId="1" fontId="6" fillId="0" borderId="0" xfId="7" applyNumberFormat="1" applyFont="1"/>
    <xf numFmtId="164" fontId="13" fillId="0" borderId="0" xfId="3" applyNumberFormat="1" applyFont="1"/>
    <xf numFmtId="164" fontId="11" fillId="0" borderId="0" xfId="5" applyNumberFormat="1" applyFont="1" applyFill="1" applyAlignment="1">
      <alignment horizontal="left"/>
    </xf>
    <xf numFmtId="164" fontId="15" fillId="0" borderId="0" xfId="5" applyNumberFormat="1" applyFont="1" applyFill="1" applyAlignment="1">
      <alignment horizontal="left"/>
    </xf>
    <xf numFmtId="164" fontId="11" fillId="0" borderId="0" xfId="0" applyNumberFormat="1" applyFont="1" applyFill="1"/>
    <xf numFmtId="164" fontId="20" fillId="0" borderId="0" xfId="0" applyNumberFormat="1" applyFont="1"/>
    <xf numFmtId="164" fontId="13" fillId="0" borderId="0" xfId="0" applyNumberFormat="1" applyFont="1" applyFill="1" applyAlignment="1"/>
    <xf numFmtId="0" fontId="15" fillId="0" borderId="0" xfId="6" applyFont="1" applyAlignment="1">
      <alignment horizontal="left"/>
    </xf>
    <xf numFmtId="0" fontId="15" fillId="0" borderId="0" xfId="6" applyFont="1"/>
    <xf numFmtId="164" fontId="15" fillId="0" borderId="0" xfId="6" quotePrefix="1" applyNumberFormat="1" applyFont="1"/>
    <xf numFmtId="0" fontId="15" fillId="0" borderId="0" xfId="6" applyFont="1" applyAlignment="1">
      <alignment horizontal="center"/>
    </xf>
    <xf numFmtId="164" fontId="18" fillId="0" borderId="0" xfId="5" applyNumberFormat="1" applyFont="1" applyAlignment="1">
      <alignment horizontal="right"/>
    </xf>
  </cellXfs>
  <cellStyles count="9">
    <cellStyle name="Currency" xfId="1" builtinId="4"/>
    <cellStyle name="Currency 2" xfId="4"/>
    <cellStyle name="Normal" xfId="0" builtinId="0"/>
    <cellStyle name="Normal 2" xfId="6"/>
    <cellStyle name="Normal 3" xfId="8"/>
    <cellStyle name="Normal 4" xfId="2"/>
    <cellStyle name="Normal 4 2" xfId="3"/>
    <cellStyle name="Normal_HOME" xfId="5"/>
    <cellStyle name="Normal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F_RentLim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F_DATA"/>
    </sheetNames>
    <sheetDataSet>
      <sheetData sheetId="0">
        <row r="758">
          <cell r="M758">
            <v>1</v>
          </cell>
          <cell r="N758">
            <v>2</v>
          </cell>
          <cell r="O758">
            <v>3</v>
          </cell>
          <cell r="P758">
            <v>4</v>
          </cell>
          <cell r="Q758">
            <v>5</v>
          </cell>
          <cell r="R758">
            <v>6</v>
          </cell>
          <cell r="S758">
            <v>7</v>
          </cell>
          <cell r="T758">
            <v>8</v>
          </cell>
          <cell r="U758">
            <v>9</v>
          </cell>
          <cell r="V758">
            <v>10</v>
          </cell>
          <cell r="W758">
            <v>11</v>
          </cell>
          <cell r="X758">
            <v>12</v>
          </cell>
          <cell r="Y758">
            <v>13</v>
          </cell>
          <cell r="Z758">
            <v>14</v>
          </cell>
          <cell r="AA758">
            <v>15</v>
          </cell>
          <cell r="AB758">
            <v>16</v>
          </cell>
          <cell r="AC758">
            <v>17</v>
          </cell>
          <cell r="AD758">
            <v>18</v>
          </cell>
          <cell r="AE758">
            <v>19</v>
          </cell>
          <cell r="AF758">
            <v>20</v>
          </cell>
          <cell r="AG758">
            <v>21</v>
          </cell>
          <cell r="AH758">
            <v>22</v>
          </cell>
          <cell r="AI758">
            <v>23</v>
          </cell>
          <cell r="AJ758">
            <v>24</v>
          </cell>
          <cell r="AK758">
            <v>25</v>
          </cell>
          <cell r="AL758">
            <v>26</v>
          </cell>
          <cell r="AM758">
            <v>27</v>
          </cell>
          <cell r="AN758">
            <v>28</v>
          </cell>
          <cell r="AO758">
            <v>29</v>
          </cell>
          <cell r="AP758">
            <v>30</v>
          </cell>
          <cell r="AQ758">
            <v>31</v>
          </cell>
          <cell r="AR758">
            <v>32</v>
          </cell>
          <cell r="AS758">
            <v>33</v>
          </cell>
          <cell r="AT758">
            <v>34</v>
          </cell>
          <cell r="AU758">
            <v>35</v>
          </cell>
          <cell r="AV758">
            <v>36</v>
          </cell>
          <cell r="AW758">
            <v>37</v>
          </cell>
          <cell r="AX758">
            <v>38</v>
          </cell>
          <cell r="AY758">
            <v>39</v>
          </cell>
          <cell r="AZ758">
            <v>40</v>
          </cell>
        </row>
        <row r="759">
          <cell r="M759" t="str">
            <v>Adams County, IL</v>
          </cell>
          <cell r="AT759">
            <v>348</v>
          </cell>
          <cell r="AU759">
            <v>373</v>
          </cell>
          <cell r="AV759">
            <v>533</v>
          </cell>
          <cell r="AW759">
            <v>699</v>
          </cell>
          <cell r="AX759">
            <v>864</v>
          </cell>
          <cell r="AY759">
            <v>1030</v>
          </cell>
          <cell r="AZ759">
            <v>1196</v>
          </cell>
        </row>
        <row r="760">
          <cell r="M760" t="str">
            <v>Bloomington, IL  HUD Metro FMR Area</v>
          </cell>
          <cell r="AT760">
            <v>463</v>
          </cell>
          <cell r="AU760">
            <v>496</v>
          </cell>
          <cell r="AV760">
            <v>596</v>
          </cell>
          <cell r="AW760">
            <v>699</v>
          </cell>
          <cell r="AX760">
            <v>864</v>
          </cell>
          <cell r="AY760">
            <v>1030</v>
          </cell>
          <cell r="AZ760">
            <v>1196</v>
          </cell>
        </row>
        <row r="761">
          <cell r="M761" t="str">
            <v>Bond County, IL HUD Metro FMR Area</v>
          </cell>
          <cell r="AT761">
            <v>367</v>
          </cell>
          <cell r="AU761">
            <v>393</v>
          </cell>
          <cell r="AV761">
            <v>533</v>
          </cell>
          <cell r="AW761">
            <v>699</v>
          </cell>
          <cell r="AX761">
            <v>864</v>
          </cell>
          <cell r="AY761">
            <v>1030</v>
          </cell>
          <cell r="AZ761">
            <v>1196</v>
          </cell>
        </row>
        <row r="762">
          <cell r="M762" t="str">
            <v>Brown County, IL</v>
          </cell>
          <cell r="AT762">
            <v>386</v>
          </cell>
          <cell r="AU762">
            <v>413</v>
          </cell>
          <cell r="AV762">
            <v>533</v>
          </cell>
          <cell r="AW762">
            <v>699</v>
          </cell>
          <cell r="AX762">
            <v>864</v>
          </cell>
          <cell r="AY762">
            <v>1030</v>
          </cell>
          <cell r="AZ762">
            <v>1196</v>
          </cell>
        </row>
        <row r="763">
          <cell r="M763" t="str">
            <v>Bureau County, IL</v>
          </cell>
          <cell r="AT763">
            <v>363</v>
          </cell>
          <cell r="AU763">
            <v>389</v>
          </cell>
          <cell r="AV763">
            <v>533</v>
          </cell>
          <cell r="AW763">
            <v>699</v>
          </cell>
          <cell r="AX763">
            <v>864</v>
          </cell>
          <cell r="AY763">
            <v>1030</v>
          </cell>
          <cell r="AZ763">
            <v>1196</v>
          </cell>
        </row>
        <row r="764">
          <cell r="M764" t="str">
            <v>Cape Girardeau, MO-IL MSA</v>
          </cell>
          <cell r="AT764">
            <v>335</v>
          </cell>
          <cell r="AU764">
            <v>367</v>
          </cell>
          <cell r="AV764">
            <v>533</v>
          </cell>
          <cell r="AW764">
            <v>699</v>
          </cell>
          <cell r="AX764">
            <v>864</v>
          </cell>
          <cell r="AY764">
            <v>1030</v>
          </cell>
          <cell r="AZ764">
            <v>1196</v>
          </cell>
        </row>
        <row r="765">
          <cell r="M765" t="str">
            <v>Carroll County, IL</v>
          </cell>
          <cell r="AT765">
            <v>348</v>
          </cell>
          <cell r="AU765">
            <v>373</v>
          </cell>
          <cell r="AV765">
            <v>533</v>
          </cell>
          <cell r="AW765">
            <v>699</v>
          </cell>
          <cell r="AX765">
            <v>864</v>
          </cell>
          <cell r="AY765">
            <v>1030</v>
          </cell>
          <cell r="AZ765">
            <v>1196</v>
          </cell>
        </row>
        <row r="766">
          <cell r="M766" t="str">
            <v>Cass County, IL</v>
          </cell>
          <cell r="AT766">
            <v>348</v>
          </cell>
          <cell r="AU766">
            <v>373</v>
          </cell>
          <cell r="AV766">
            <v>533</v>
          </cell>
          <cell r="AW766">
            <v>699</v>
          </cell>
          <cell r="AX766">
            <v>864</v>
          </cell>
          <cell r="AY766">
            <v>1030</v>
          </cell>
          <cell r="AZ766">
            <v>1196</v>
          </cell>
        </row>
        <row r="767">
          <cell r="M767" t="str">
            <v>Champaign-Urbana, IL MSA</v>
          </cell>
          <cell r="AT767">
            <v>417</v>
          </cell>
          <cell r="AU767">
            <v>447</v>
          </cell>
          <cell r="AV767">
            <v>537</v>
          </cell>
          <cell r="AW767">
            <v>699</v>
          </cell>
          <cell r="AX767">
            <v>864</v>
          </cell>
          <cell r="AY767">
            <v>1030</v>
          </cell>
          <cell r="AZ767">
            <v>1196</v>
          </cell>
        </row>
        <row r="768">
          <cell r="M768" t="str">
            <v>Champaign-Urbana, IL MSA</v>
          </cell>
          <cell r="AT768">
            <v>417</v>
          </cell>
          <cell r="AU768">
            <v>447</v>
          </cell>
          <cell r="AV768">
            <v>537</v>
          </cell>
          <cell r="AW768">
            <v>699</v>
          </cell>
          <cell r="AX768">
            <v>864</v>
          </cell>
          <cell r="AY768">
            <v>1030</v>
          </cell>
          <cell r="AZ768">
            <v>1196</v>
          </cell>
        </row>
        <row r="769">
          <cell r="M769" t="str">
            <v>Champaign-Urbana, IL MSA</v>
          </cell>
          <cell r="AT769">
            <v>417</v>
          </cell>
          <cell r="AU769">
            <v>447</v>
          </cell>
          <cell r="AV769">
            <v>537</v>
          </cell>
          <cell r="AW769">
            <v>699</v>
          </cell>
          <cell r="AX769">
            <v>864</v>
          </cell>
          <cell r="AY769">
            <v>1030</v>
          </cell>
          <cell r="AZ769">
            <v>1196</v>
          </cell>
        </row>
        <row r="770">
          <cell r="M770" t="str">
            <v>Chicago-Joliet-Naperville, IL HUD Metro FMR Area</v>
          </cell>
          <cell r="AT770">
            <v>468</v>
          </cell>
          <cell r="AU770">
            <v>501</v>
          </cell>
          <cell r="AV770">
            <v>602</v>
          </cell>
          <cell r="AW770">
            <v>699</v>
          </cell>
          <cell r="AX770">
            <v>864</v>
          </cell>
          <cell r="AY770">
            <v>1030</v>
          </cell>
          <cell r="AZ770">
            <v>1196</v>
          </cell>
        </row>
        <row r="771">
          <cell r="M771" t="str">
            <v>Chicago-Joliet-Naperville, IL HUD Metro FMR Area</v>
          </cell>
          <cell r="AT771">
            <v>468</v>
          </cell>
          <cell r="AU771">
            <v>501</v>
          </cell>
          <cell r="AV771">
            <v>602</v>
          </cell>
          <cell r="AW771">
            <v>699</v>
          </cell>
          <cell r="AX771">
            <v>864</v>
          </cell>
          <cell r="AY771">
            <v>1030</v>
          </cell>
          <cell r="AZ771">
            <v>1196</v>
          </cell>
        </row>
        <row r="772">
          <cell r="M772" t="str">
            <v>Chicago-Joliet-Naperville, IL HUD Metro FMR Area</v>
          </cell>
          <cell r="AT772">
            <v>468</v>
          </cell>
          <cell r="AU772">
            <v>501</v>
          </cell>
          <cell r="AV772">
            <v>602</v>
          </cell>
          <cell r="AW772">
            <v>699</v>
          </cell>
          <cell r="AX772">
            <v>864</v>
          </cell>
          <cell r="AY772">
            <v>1030</v>
          </cell>
          <cell r="AZ772">
            <v>1196</v>
          </cell>
        </row>
        <row r="773">
          <cell r="M773" t="str">
            <v>Chicago-Joliet-Naperville, IL HUD Metro FMR Area</v>
          </cell>
          <cell r="AT773">
            <v>468</v>
          </cell>
          <cell r="AU773">
            <v>501</v>
          </cell>
          <cell r="AV773">
            <v>602</v>
          </cell>
          <cell r="AW773">
            <v>699</v>
          </cell>
          <cell r="AX773">
            <v>864</v>
          </cell>
          <cell r="AY773">
            <v>1030</v>
          </cell>
          <cell r="AZ773">
            <v>1196</v>
          </cell>
        </row>
        <row r="774">
          <cell r="M774" t="str">
            <v>Chicago-Joliet-Naperville, IL HUD Metro FMR Area</v>
          </cell>
          <cell r="AT774">
            <v>468</v>
          </cell>
          <cell r="AU774">
            <v>501</v>
          </cell>
          <cell r="AV774">
            <v>602</v>
          </cell>
          <cell r="AW774">
            <v>699</v>
          </cell>
          <cell r="AX774">
            <v>864</v>
          </cell>
          <cell r="AY774">
            <v>1030</v>
          </cell>
          <cell r="AZ774">
            <v>1196</v>
          </cell>
        </row>
        <row r="775">
          <cell r="M775" t="str">
            <v>Chicago-Joliet-Naperville, IL HUD Metro FMR Area</v>
          </cell>
          <cell r="AT775">
            <v>468</v>
          </cell>
          <cell r="AU775">
            <v>501</v>
          </cell>
          <cell r="AV775">
            <v>602</v>
          </cell>
          <cell r="AW775">
            <v>699</v>
          </cell>
          <cell r="AX775">
            <v>864</v>
          </cell>
          <cell r="AY775">
            <v>1030</v>
          </cell>
          <cell r="AZ775">
            <v>1196</v>
          </cell>
        </row>
        <row r="776">
          <cell r="M776" t="str">
            <v>Christian County, IL</v>
          </cell>
          <cell r="AT776">
            <v>348</v>
          </cell>
          <cell r="AU776">
            <v>373</v>
          </cell>
          <cell r="AV776">
            <v>533</v>
          </cell>
          <cell r="AW776">
            <v>699</v>
          </cell>
          <cell r="AX776">
            <v>864</v>
          </cell>
          <cell r="AY776">
            <v>1030</v>
          </cell>
          <cell r="AZ776">
            <v>1196</v>
          </cell>
        </row>
        <row r="777">
          <cell r="M777" t="str">
            <v>Clark County, IL</v>
          </cell>
          <cell r="AT777">
            <v>348</v>
          </cell>
          <cell r="AU777">
            <v>373</v>
          </cell>
          <cell r="AV777">
            <v>533</v>
          </cell>
          <cell r="AW777">
            <v>699</v>
          </cell>
          <cell r="AX777">
            <v>864</v>
          </cell>
          <cell r="AY777">
            <v>1030</v>
          </cell>
          <cell r="AZ777">
            <v>1196</v>
          </cell>
        </row>
        <row r="778">
          <cell r="M778" t="str">
            <v>Clay County, IL</v>
          </cell>
          <cell r="AT778">
            <v>348</v>
          </cell>
          <cell r="AU778">
            <v>373</v>
          </cell>
          <cell r="AV778">
            <v>533</v>
          </cell>
          <cell r="AW778">
            <v>699</v>
          </cell>
          <cell r="AX778">
            <v>864</v>
          </cell>
          <cell r="AY778">
            <v>1030</v>
          </cell>
          <cell r="AZ778">
            <v>1196</v>
          </cell>
        </row>
        <row r="779">
          <cell r="M779" t="str">
            <v>Coles County, IL</v>
          </cell>
          <cell r="AT779">
            <v>348</v>
          </cell>
          <cell r="AU779">
            <v>373</v>
          </cell>
          <cell r="AV779">
            <v>533</v>
          </cell>
          <cell r="AW779">
            <v>699</v>
          </cell>
          <cell r="AX779">
            <v>864</v>
          </cell>
          <cell r="AY779">
            <v>1030</v>
          </cell>
          <cell r="AZ779">
            <v>1196</v>
          </cell>
        </row>
        <row r="780">
          <cell r="M780" t="str">
            <v>Crawford County, IL</v>
          </cell>
          <cell r="AT780">
            <v>348</v>
          </cell>
          <cell r="AU780">
            <v>373</v>
          </cell>
          <cell r="AV780">
            <v>533</v>
          </cell>
          <cell r="AW780">
            <v>699</v>
          </cell>
          <cell r="AX780">
            <v>864</v>
          </cell>
          <cell r="AY780">
            <v>1030</v>
          </cell>
          <cell r="AZ780">
            <v>1196</v>
          </cell>
        </row>
        <row r="781">
          <cell r="M781" t="str">
            <v>Cumberland County, IL</v>
          </cell>
          <cell r="AT781">
            <v>348</v>
          </cell>
          <cell r="AU781">
            <v>373</v>
          </cell>
          <cell r="AV781">
            <v>533</v>
          </cell>
          <cell r="AW781">
            <v>699</v>
          </cell>
          <cell r="AX781">
            <v>864</v>
          </cell>
          <cell r="AY781">
            <v>1030</v>
          </cell>
          <cell r="AZ781">
            <v>1196</v>
          </cell>
        </row>
        <row r="782">
          <cell r="M782" t="str">
            <v>Danville, IL MSA</v>
          </cell>
          <cell r="AT782">
            <v>348</v>
          </cell>
          <cell r="AU782">
            <v>373</v>
          </cell>
          <cell r="AV782">
            <v>533</v>
          </cell>
          <cell r="AW782">
            <v>699</v>
          </cell>
          <cell r="AX782">
            <v>864</v>
          </cell>
          <cell r="AY782">
            <v>1030</v>
          </cell>
          <cell r="AZ782">
            <v>1196</v>
          </cell>
        </row>
        <row r="783">
          <cell r="M783" t="str">
            <v>Davenport-Moline-Rock Island, IA-IL MSA</v>
          </cell>
          <cell r="AT783">
            <v>382</v>
          </cell>
          <cell r="AU783">
            <v>409</v>
          </cell>
          <cell r="AV783">
            <v>533</v>
          </cell>
          <cell r="AW783">
            <v>699</v>
          </cell>
          <cell r="AX783">
            <v>864</v>
          </cell>
          <cell r="AY783">
            <v>1030</v>
          </cell>
          <cell r="AZ783">
            <v>1196</v>
          </cell>
        </row>
        <row r="784">
          <cell r="M784" t="str">
            <v>Davenport-Moline-Rock Island, IA-IL MSA</v>
          </cell>
          <cell r="AT784">
            <v>382</v>
          </cell>
          <cell r="AU784">
            <v>409</v>
          </cell>
          <cell r="AV784">
            <v>533</v>
          </cell>
          <cell r="AW784">
            <v>699</v>
          </cell>
          <cell r="AX784">
            <v>864</v>
          </cell>
          <cell r="AY784">
            <v>1030</v>
          </cell>
          <cell r="AZ784">
            <v>1196</v>
          </cell>
        </row>
        <row r="785">
          <cell r="M785" t="str">
            <v>Davenport-Moline-Rock Island, IA-IL MSA</v>
          </cell>
          <cell r="AT785">
            <v>382</v>
          </cell>
          <cell r="AU785">
            <v>409</v>
          </cell>
          <cell r="AV785">
            <v>533</v>
          </cell>
          <cell r="AW785">
            <v>699</v>
          </cell>
          <cell r="AX785">
            <v>864</v>
          </cell>
          <cell r="AY785">
            <v>1030</v>
          </cell>
          <cell r="AZ785">
            <v>1196</v>
          </cell>
        </row>
        <row r="786">
          <cell r="M786" t="str">
            <v>De Witt County, IL HUD Metro FMR Area</v>
          </cell>
          <cell r="AT786">
            <v>388</v>
          </cell>
          <cell r="AU786">
            <v>416</v>
          </cell>
          <cell r="AV786">
            <v>533</v>
          </cell>
          <cell r="AW786">
            <v>699</v>
          </cell>
          <cell r="AX786">
            <v>864</v>
          </cell>
          <cell r="AY786">
            <v>1030</v>
          </cell>
          <cell r="AZ786">
            <v>1196</v>
          </cell>
        </row>
        <row r="787">
          <cell r="M787" t="str">
            <v>Decatur, IL MSA</v>
          </cell>
          <cell r="AT787">
            <v>351</v>
          </cell>
          <cell r="AU787">
            <v>376</v>
          </cell>
          <cell r="AV787">
            <v>533</v>
          </cell>
          <cell r="AW787">
            <v>699</v>
          </cell>
          <cell r="AX787">
            <v>864</v>
          </cell>
          <cell r="AY787">
            <v>1030</v>
          </cell>
          <cell r="AZ787">
            <v>1196</v>
          </cell>
        </row>
        <row r="788">
          <cell r="M788" t="str">
            <v>DeKalb County, IL HUD Metro FMR Area</v>
          </cell>
          <cell r="AT788">
            <v>406</v>
          </cell>
          <cell r="AU788">
            <v>435</v>
          </cell>
          <cell r="AV788">
            <v>533</v>
          </cell>
          <cell r="AW788">
            <v>699</v>
          </cell>
          <cell r="AX788">
            <v>864</v>
          </cell>
          <cell r="AY788">
            <v>1030</v>
          </cell>
          <cell r="AZ788">
            <v>1196</v>
          </cell>
        </row>
        <row r="789">
          <cell r="M789" t="str">
            <v>Douglas County, IL</v>
          </cell>
          <cell r="AT789">
            <v>371</v>
          </cell>
          <cell r="AU789">
            <v>397</v>
          </cell>
          <cell r="AV789">
            <v>533</v>
          </cell>
          <cell r="AW789">
            <v>699</v>
          </cell>
          <cell r="AX789">
            <v>864</v>
          </cell>
          <cell r="AY789">
            <v>1030</v>
          </cell>
          <cell r="AZ789">
            <v>1196</v>
          </cell>
        </row>
        <row r="790">
          <cell r="M790" t="str">
            <v>Edgar County, IL</v>
          </cell>
          <cell r="AT790">
            <v>348</v>
          </cell>
          <cell r="AU790">
            <v>373</v>
          </cell>
          <cell r="AV790">
            <v>533</v>
          </cell>
          <cell r="AW790">
            <v>699</v>
          </cell>
          <cell r="AX790">
            <v>864</v>
          </cell>
          <cell r="AY790">
            <v>1030</v>
          </cell>
          <cell r="AZ790">
            <v>1196</v>
          </cell>
        </row>
        <row r="791">
          <cell r="M791" t="str">
            <v>Edwards County, IL</v>
          </cell>
          <cell r="AT791">
            <v>348</v>
          </cell>
          <cell r="AU791">
            <v>373</v>
          </cell>
          <cell r="AV791">
            <v>533</v>
          </cell>
          <cell r="AW791">
            <v>699</v>
          </cell>
          <cell r="AX791">
            <v>864</v>
          </cell>
          <cell r="AY791">
            <v>1030</v>
          </cell>
          <cell r="AZ791">
            <v>1196</v>
          </cell>
        </row>
        <row r="792">
          <cell r="M792" t="str">
            <v>Effingham County, IL</v>
          </cell>
          <cell r="AT792">
            <v>380</v>
          </cell>
          <cell r="AU792">
            <v>407</v>
          </cell>
          <cell r="AV792">
            <v>533</v>
          </cell>
          <cell r="AW792">
            <v>699</v>
          </cell>
          <cell r="AX792">
            <v>864</v>
          </cell>
          <cell r="AY792">
            <v>1030</v>
          </cell>
          <cell r="AZ792">
            <v>1196</v>
          </cell>
        </row>
        <row r="793">
          <cell r="M793" t="str">
            <v>Fayette County, IL</v>
          </cell>
          <cell r="AT793">
            <v>348</v>
          </cell>
          <cell r="AU793">
            <v>373</v>
          </cell>
          <cell r="AV793">
            <v>533</v>
          </cell>
          <cell r="AW793">
            <v>699</v>
          </cell>
          <cell r="AX793">
            <v>864</v>
          </cell>
          <cell r="AY793">
            <v>1030</v>
          </cell>
          <cell r="AZ793">
            <v>1196</v>
          </cell>
        </row>
        <row r="794">
          <cell r="M794" t="str">
            <v>Franklin County, IL</v>
          </cell>
          <cell r="AT794">
            <v>348</v>
          </cell>
          <cell r="AU794">
            <v>373</v>
          </cell>
          <cell r="AV794">
            <v>533</v>
          </cell>
          <cell r="AW794">
            <v>699</v>
          </cell>
          <cell r="AX794">
            <v>864</v>
          </cell>
          <cell r="AY794">
            <v>1030</v>
          </cell>
          <cell r="AZ794">
            <v>1196</v>
          </cell>
        </row>
        <row r="795">
          <cell r="M795" t="str">
            <v>Fulton County, IL</v>
          </cell>
          <cell r="AT795">
            <v>348</v>
          </cell>
          <cell r="AU795">
            <v>373</v>
          </cell>
          <cell r="AV795">
            <v>533</v>
          </cell>
          <cell r="AW795">
            <v>699</v>
          </cell>
          <cell r="AX795">
            <v>864</v>
          </cell>
          <cell r="AY795">
            <v>1030</v>
          </cell>
          <cell r="AZ795">
            <v>1196</v>
          </cell>
        </row>
        <row r="796">
          <cell r="M796" t="str">
            <v>Gallatin County, IL</v>
          </cell>
          <cell r="AT796">
            <v>348</v>
          </cell>
          <cell r="AU796">
            <v>373</v>
          </cell>
          <cell r="AV796">
            <v>533</v>
          </cell>
          <cell r="AW796">
            <v>699</v>
          </cell>
          <cell r="AX796">
            <v>864</v>
          </cell>
          <cell r="AY796">
            <v>1030</v>
          </cell>
          <cell r="AZ796">
            <v>1196</v>
          </cell>
        </row>
        <row r="797">
          <cell r="M797" t="str">
            <v>Greene County, IL</v>
          </cell>
          <cell r="AT797">
            <v>348</v>
          </cell>
          <cell r="AU797">
            <v>373</v>
          </cell>
          <cell r="AV797">
            <v>533</v>
          </cell>
          <cell r="AW797">
            <v>699</v>
          </cell>
          <cell r="AX797">
            <v>864</v>
          </cell>
          <cell r="AY797">
            <v>1030</v>
          </cell>
          <cell r="AZ797">
            <v>1196</v>
          </cell>
        </row>
        <row r="798">
          <cell r="M798" t="str">
            <v>Grundy County, IL HUD Metro FMR Area</v>
          </cell>
          <cell r="AT798">
            <v>448</v>
          </cell>
          <cell r="AU798">
            <v>480</v>
          </cell>
          <cell r="AV798">
            <v>576</v>
          </cell>
          <cell r="AW798">
            <v>699</v>
          </cell>
          <cell r="AX798">
            <v>864</v>
          </cell>
          <cell r="AY798">
            <v>1030</v>
          </cell>
          <cell r="AZ798">
            <v>1196</v>
          </cell>
        </row>
        <row r="799">
          <cell r="M799" t="str">
            <v>Hamilton County, IL</v>
          </cell>
          <cell r="AT799">
            <v>348</v>
          </cell>
          <cell r="AU799">
            <v>373</v>
          </cell>
          <cell r="AV799">
            <v>533</v>
          </cell>
          <cell r="AW799">
            <v>699</v>
          </cell>
          <cell r="AX799">
            <v>864</v>
          </cell>
          <cell r="AY799">
            <v>1030</v>
          </cell>
          <cell r="AZ799">
            <v>1196</v>
          </cell>
        </row>
        <row r="800">
          <cell r="M800" t="str">
            <v>Hancock County, IL</v>
          </cell>
          <cell r="AT800">
            <v>348</v>
          </cell>
          <cell r="AU800">
            <v>373</v>
          </cell>
          <cell r="AV800">
            <v>533</v>
          </cell>
          <cell r="AW800">
            <v>699</v>
          </cell>
          <cell r="AX800">
            <v>864</v>
          </cell>
          <cell r="AY800">
            <v>1030</v>
          </cell>
          <cell r="AZ800">
            <v>1196</v>
          </cell>
        </row>
        <row r="801">
          <cell r="M801" t="str">
            <v>Hardin County, IL</v>
          </cell>
          <cell r="AT801">
            <v>348</v>
          </cell>
          <cell r="AU801">
            <v>373</v>
          </cell>
          <cell r="AV801">
            <v>533</v>
          </cell>
          <cell r="AW801">
            <v>699</v>
          </cell>
          <cell r="AX801">
            <v>864</v>
          </cell>
          <cell r="AY801">
            <v>1030</v>
          </cell>
          <cell r="AZ801">
            <v>1196</v>
          </cell>
        </row>
        <row r="802">
          <cell r="M802" t="str">
            <v>Henderson County, IL</v>
          </cell>
          <cell r="AT802">
            <v>348</v>
          </cell>
          <cell r="AU802">
            <v>373</v>
          </cell>
          <cell r="AV802">
            <v>533</v>
          </cell>
          <cell r="AW802">
            <v>699</v>
          </cell>
          <cell r="AX802">
            <v>864</v>
          </cell>
          <cell r="AY802">
            <v>1030</v>
          </cell>
          <cell r="AZ802">
            <v>1196</v>
          </cell>
        </row>
        <row r="803">
          <cell r="M803" t="str">
            <v>Iroquois County, IL</v>
          </cell>
          <cell r="AT803">
            <v>348</v>
          </cell>
          <cell r="AU803">
            <v>373</v>
          </cell>
          <cell r="AV803">
            <v>533</v>
          </cell>
          <cell r="AW803">
            <v>699</v>
          </cell>
          <cell r="AX803">
            <v>864</v>
          </cell>
          <cell r="AY803">
            <v>1030</v>
          </cell>
          <cell r="AZ803">
            <v>1196</v>
          </cell>
        </row>
        <row r="804">
          <cell r="M804" t="str">
            <v>Jackson County, IL HUD Metro FMR Area</v>
          </cell>
          <cell r="AT804">
            <v>348</v>
          </cell>
          <cell r="AU804">
            <v>373</v>
          </cell>
          <cell r="AV804">
            <v>533</v>
          </cell>
          <cell r="AW804">
            <v>699</v>
          </cell>
          <cell r="AX804">
            <v>864</v>
          </cell>
          <cell r="AY804">
            <v>1030</v>
          </cell>
          <cell r="AZ804">
            <v>1196</v>
          </cell>
        </row>
        <row r="805">
          <cell r="M805" t="str">
            <v>Jasper County, IL</v>
          </cell>
          <cell r="AT805">
            <v>390</v>
          </cell>
          <cell r="AU805">
            <v>417</v>
          </cell>
          <cell r="AV805">
            <v>533</v>
          </cell>
          <cell r="AW805">
            <v>699</v>
          </cell>
          <cell r="AX805">
            <v>864</v>
          </cell>
          <cell r="AY805">
            <v>1030</v>
          </cell>
          <cell r="AZ805">
            <v>1196</v>
          </cell>
        </row>
        <row r="806">
          <cell r="M806" t="str">
            <v>Jefferson County, IL</v>
          </cell>
          <cell r="AT806">
            <v>348</v>
          </cell>
          <cell r="AU806">
            <v>373</v>
          </cell>
          <cell r="AV806">
            <v>533</v>
          </cell>
          <cell r="AW806">
            <v>699</v>
          </cell>
          <cell r="AX806">
            <v>864</v>
          </cell>
          <cell r="AY806">
            <v>1030</v>
          </cell>
          <cell r="AZ806">
            <v>1196</v>
          </cell>
        </row>
        <row r="807">
          <cell r="M807" t="str">
            <v>Jo Daviess County, IL</v>
          </cell>
          <cell r="AT807">
            <v>397</v>
          </cell>
          <cell r="AU807">
            <v>426</v>
          </cell>
          <cell r="AV807">
            <v>533</v>
          </cell>
          <cell r="AW807">
            <v>699</v>
          </cell>
          <cell r="AX807">
            <v>864</v>
          </cell>
          <cell r="AY807">
            <v>1030</v>
          </cell>
          <cell r="AZ807">
            <v>1196</v>
          </cell>
        </row>
        <row r="808">
          <cell r="M808" t="str">
            <v>Johnson County, IL</v>
          </cell>
          <cell r="AT808">
            <v>348</v>
          </cell>
          <cell r="AU808">
            <v>373</v>
          </cell>
          <cell r="AV808">
            <v>533</v>
          </cell>
          <cell r="AW808">
            <v>699</v>
          </cell>
          <cell r="AX808">
            <v>864</v>
          </cell>
          <cell r="AY808">
            <v>1030</v>
          </cell>
          <cell r="AZ808">
            <v>1196</v>
          </cell>
        </row>
        <row r="809">
          <cell r="M809" t="str">
            <v>Kankakee, IL MSA</v>
          </cell>
          <cell r="AT809">
            <v>363</v>
          </cell>
          <cell r="AU809">
            <v>389</v>
          </cell>
          <cell r="AV809">
            <v>533</v>
          </cell>
          <cell r="AW809">
            <v>699</v>
          </cell>
          <cell r="AX809">
            <v>864</v>
          </cell>
          <cell r="AY809">
            <v>1030</v>
          </cell>
          <cell r="AZ809">
            <v>1196</v>
          </cell>
        </row>
        <row r="810">
          <cell r="M810" t="str">
            <v>Kendall County, IL HUD Metro FMR Area</v>
          </cell>
          <cell r="AT810">
            <v>542</v>
          </cell>
          <cell r="AU810">
            <v>581</v>
          </cell>
          <cell r="AV810">
            <v>697</v>
          </cell>
          <cell r="AW810">
            <v>806</v>
          </cell>
          <cell r="AX810">
            <v>900</v>
          </cell>
          <cell r="AY810">
            <v>1030</v>
          </cell>
          <cell r="AZ810">
            <v>1196</v>
          </cell>
        </row>
        <row r="811">
          <cell r="M811" t="str">
            <v>Knox County, IL</v>
          </cell>
          <cell r="AT811">
            <v>348</v>
          </cell>
          <cell r="AU811">
            <v>373</v>
          </cell>
          <cell r="AV811">
            <v>533</v>
          </cell>
          <cell r="AW811">
            <v>699</v>
          </cell>
          <cell r="AX811">
            <v>864</v>
          </cell>
          <cell r="AY811">
            <v>1030</v>
          </cell>
          <cell r="AZ811">
            <v>1196</v>
          </cell>
        </row>
        <row r="812">
          <cell r="M812" t="str">
            <v>La Salle County, IL</v>
          </cell>
          <cell r="AT812">
            <v>393</v>
          </cell>
          <cell r="AU812">
            <v>421</v>
          </cell>
          <cell r="AV812">
            <v>533</v>
          </cell>
          <cell r="AW812">
            <v>699</v>
          </cell>
          <cell r="AX812">
            <v>864</v>
          </cell>
          <cell r="AY812">
            <v>1030</v>
          </cell>
          <cell r="AZ812">
            <v>1196</v>
          </cell>
        </row>
        <row r="813">
          <cell r="M813" t="str">
            <v>Lawrence County, IL</v>
          </cell>
          <cell r="AT813">
            <v>348</v>
          </cell>
          <cell r="AU813">
            <v>373</v>
          </cell>
          <cell r="AV813">
            <v>533</v>
          </cell>
          <cell r="AW813">
            <v>699</v>
          </cell>
          <cell r="AX813">
            <v>864</v>
          </cell>
          <cell r="AY813">
            <v>1030</v>
          </cell>
          <cell r="AZ813">
            <v>1196</v>
          </cell>
        </row>
        <row r="814">
          <cell r="M814" t="str">
            <v>Lee County, IL</v>
          </cell>
          <cell r="AT814">
            <v>372</v>
          </cell>
          <cell r="AU814">
            <v>398</v>
          </cell>
          <cell r="AV814">
            <v>533</v>
          </cell>
          <cell r="AW814">
            <v>699</v>
          </cell>
          <cell r="AX814">
            <v>864</v>
          </cell>
          <cell r="AY814">
            <v>1030</v>
          </cell>
          <cell r="AZ814">
            <v>1196</v>
          </cell>
        </row>
        <row r="815">
          <cell r="M815" t="str">
            <v>Livingston County, IL</v>
          </cell>
          <cell r="AT815">
            <v>386</v>
          </cell>
          <cell r="AU815">
            <v>413</v>
          </cell>
          <cell r="AV815">
            <v>533</v>
          </cell>
          <cell r="AW815">
            <v>699</v>
          </cell>
          <cell r="AX815">
            <v>864</v>
          </cell>
          <cell r="AY815">
            <v>1030</v>
          </cell>
          <cell r="AZ815">
            <v>1196</v>
          </cell>
        </row>
        <row r="816">
          <cell r="M816" t="str">
            <v>Logan County, IL</v>
          </cell>
          <cell r="AT816">
            <v>362</v>
          </cell>
          <cell r="AU816">
            <v>388</v>
          </cell>
          <cell r="AV816">
            <v>533</v>
          </cell>
          <cell r="AW816">
            <v>699</v>
          </cell>
          <cell r="AX816">
            <v>864</v>
          </cell>
          <cell r="AY816">
            <v>1030</v>
          </cell>
          <cell r="AZ816">
            <v>1196</v>
          </cell>
        </row>
        <row r="817">
          <cell r="M817" t="str">
            <v>Macoupin County, IL HUD Metro FMR Area</v>
          </cell>
          <cell r="AT817">
            <v>353</v>
          </cell>
          <cell r="AU817">
            <v>378</v>
          </cell>
          <cell r="AV817">
            <v>533</v>
          </cell>
          <cell r="AW817">
            <v>699</v>
          </cell>
          <cell r="AX817">
            <v>864</v>
          </cell>
          <cell r="AY817">
            <v>1030</v>
          </cell>
          <cell r="AZ817">
            <v>1196</v>
          </cell>
        </row>
        <row r="818">
          <cell r="M818" t="str">
            <v>Marion County, IL</v>
          </cell>
          <cell r="AT818">
            <v>348</v>
          </cell>
          <cell r="AU818">
            <v>373</v>
          </cell>
          <cell r="AV818">
            <v>533</v>
          </cell>
          <cell r="AW818">
            <v>699</v>
          </cell>
          <cell r="AX818">
            <v>864</v>
          </cell>
          <cell r="AY818">
            <v>1030</v>
          </cell>
          <cell r="AZ818">
            <v>1196</v>
          </cell>
        </row>
        <row r="819">
          <cell r="M819" t="str">
            <v>Mason County, IL</v>
          </cell>
          <cell r="AT819">
            <v>348</v>
          </cell>
          <cell r="AU819">
            <v>373</v>
          </cell>
          <cell r="AV819">
            <v>533</v>
          </cell>
          <cell r="AW819">
            <v>699</v>
          </cell>
          <cell r="AX819">
            <v>864</v>
          </cell>
          <cell r="AY819">
            <v>1030</v>
          </cell>
          <cell r="AZ819">
            <v>1196</v>
          </cell>
        </row>
        <row r="820">
          <cell r="M820" t="str">
            <v>Massac County, IL</v>
          </cell>
          <cell r="AT820">
            <v>348</v>
          </cell>
          <cell r="AU820">
            <v>373</v>
          </cell>
          <cell r="AV820">
            <v>533</v>
          </cell>
          <cell r="AW820">
            <v>699</v>
          </cell>
          <cell r="AX820">
            <v>864</v>
          </cell>
          <cell r="AY820">
            <v>1030</v>
          </cell>
          <cell r="AZ820">
            <v>1196</v>
          </cell>
        </row>
        <row r="821">
          <cell r="M821" t="str">
            <v>McDonough County, IL</v>
          </cell>
          <cell r="AT821">
            <v>363</v>
          </cell>
          <cell r="AU821">
            <v>389</v>
          </cell>
          <cell r="AV821">
            <v>533</v>
          </cell>
          <cell r="AW821">
            <v>699</v>
          </cell>
          <cell r="AX821">
            <v>864</v>
          </cell>
          <cell r="AY821">
            <v>1030</v>
          </cell>
          <cell r="AZ821">
            <v>1196</v>
          </cell>
        </row>
        <row r="822">
          <cell r="M822" t="str">
            <v>Montgomery County, IL</v>
          </cell>
          <cell r="AT822">
            <v>348</v>
          </cell>
          <cell r="AU822">
            <v>373</v>
          </cell>
          <cell r="AV822">
            <v>533</v>
          </cell>
          <cell r="AW822">
            <v>699</v>
          </cell>
          <cell r="AX822">
            <v>864</v>
          </cell>
          <cell r="AY822">
            <v>1030</v>
          </cell>
          <cell r="AZ822">
            <v>1196</v>
          </cell>
        </row>
        <row r="823">
          <cell r="M823" t="str">
            <v>Morgan County, IL</v>
          </cell>
          <cell r="AT823">
            <v>348</v>
          </cell>
          <cell r="AU823">
            <v>373</v>
          </cell>
          <cell r="AV823">
            <v>533</v>
          </cell>
          <cell r="AW823">
            <v>699</v>
          </cell>
          <cell r="AX823">
            <v>864</v>
          </cell>
          <cell r="AY823">
            <v>1030</v>
          </cell>
          <cell r="AZ823">
            <v>1196</v>
          </cell>
        </row>
        <row r="824">
          <cell r="M824" t="str">
            <v>Moultrie County, IL</v>
          </cell>
          <cell r="AT824">
            <v>348</v>
          </cell>
          <cell r="AU824">
            <v>373</v>
          </cell>
          <cell r="AV824">
            <v>533</v>
          </cell>
          <cell r="AW824">
            <v>699</v>
          </cell>
          <cell r="AX824">
            <v>864</v>
          </cell>
          <cell r="AY824">
            <v>1030</v>
          </cell>
          <cell r="AZ824">
            <v>1196</v>
          </cell>
        </row>
        <row r="825">
          <cell r="M825" t="str">
            <v>Ogle County, IL</v>
          </cell>
          <cell r="AT825">
            <v>385</v>
          </cell>
          <cell r="AU825">
            <v>412</v>
          </cell>
          <cell r="AV825">
            <v>533</v>
          </cell>
          <cell r="AW825">
            <v>699</v>
          </cell>
          <cell r="AX825">
            <v>864</v>
          </cell>
          <cell r="AY825">
            <v>1030</v>
          </cell>
          <cell r="AZ825">
            <v>1196</v>
          </cell>
        </row>
        <row r="826">
          <cell r="M826" t="str">
            <v>Peoria, IL MSA</v>
          </cell>
          <cell r="AT826">
            <v>403</v>
          </cell>
          <cell r="AU826">
            <v>432</v>
          </cell>
          <cell r="AV826">
            <v>533</v>
          </cell>
          <cell r="AW826">
            <v>699</v>
          </cell>
          <cell r="AX826">
            <v>864</v>
          </cell>
          <cell r="AY826">
            <v>1030</v>
          </cell>
          <cell r="AZ826">
            <v>1196</v>
          </cell>
        </row>
        <row r="827">
          <cell r="M827" t="str">
            <v>Peoria, IL MSA</v>
          </cell>
          <cell r="AT827">
            <v>403</v>
          </cell>
          <cell r="AU827">
            <v>432</v>
          </cell>
          <cell r="AV827">
            <v>533</v>
          </cell>
          <cell r="AW827">
            <v>699</v>
          </cell>
          <cell r="AX827">
            <v>864</v>
          </cell>
          <cell r="AY827">
            <v>1030</v>
          </cell>
          <cell r="AZ827">
            <v>1196</v>
          </cell>
        </row>
        <row r="828">
          <cell r="M828" t="str">
            <v>Peoria, IL MSA</v>
          </cell>
          <cell r="AT828">
            <v>403</v>
          </cell>
          <cell r="AU828">
            <v>432</v>
          </cell>
          <cell r="AV828">
            <v>533</v>
          </cell>
          <cell r="AW828">
            <v>699</v>
          </cell>
          <cell r="AX828">
            <v>864</v>
          </cell>
          <cell r="AY828">
            <v>1030</v>
          </cell>
          <cell r="AZ828">
            <v>1196</v>
          </cell>
        </row>
        <row r="829">
          <cell r="M829" t="str">
            <v>Peoria, IL MSA</v>
          </cell>
          <cell r="AT829">
            <v>403</v>
          </cell>
          <cell r="AU829">
            <v>432</v>
          </cell>
          <cell r="AV829">
            <v>533</v>
          </cell>
          <cell r="AW829">
            <v>699</v>
          </cell>
          <cell r="AX829">
            <v>864</v>
          </cell>
          <cell r="AY829">
            <v>1030</v>
          </cell>
          <cell r="AZ829">
            <v>1196</v>
          </cell>
        </row>
        <row r="830">
          <cell r="M830" t="str">
            <v>Peoria, IL MSA</v>
          </cell>
          <cell r="AT830">
            <v>403</v>
          </cell>
          <cell r="AU830">
            <v>432</v>
          </cell>
          <cell r="AV830">
            <v>533</v>
          </cell>
          <cell r="AW830">
            <v>699</v>
          </cell>
          <cell r="AX830">
            <v>864</v>
          </cell>
          <cell r="AY830">
            <v>1030</v>
          </cell>
          <cell r="AZ830">
            <v>1196</v>
          </cell>
        </row>
        <row r="831">
          <cell r="M831" t="str">
            <v>Perry County, IL</v>
          </cell>
          <cell r="AT831">
            <v>348</v>
          </cell>
          <cell r="AU831">
            <v>373</v>
          </cell>
          <cell r="AV831">
            <v>533</v>
          </cell>
          <cell r="AW831">
            <v>699</v>
          </cell>
          <cell r="AX831">
            <v>864</v>
          </cell>
          <cell r="AY831">
            <v>1030</v>
          </cell>
          <cell r="AZ831">
            <v>1196</v>
          </cell>
        </row>
        <row r="832">
          <cell r="M832" t="str">
            <v>Pike County, IL</v>
          </cell>
          <cell r="AT832">
            <v>348</v>
          </cell>
          <cell r="AU832">
            <v>373</v>
          </cell>
          <cell r="AV832">
            <v>533</v>
          </cell>
          <cell r="AW832">
            <v>699</v>
          </cell>
          <cell r="AX832">
            <v>864</v>
          </cell>
          <cell r="AY832">
            <v>1030</v>
          </cell>
          <cell r="AZ832">
            <v>1196</v>
          </cell>
        </row>
        <row r="833">
          <cell r="M833" t="str">
            <v>Pope County, IL</v>
          </cell>
          <cell r="AT833">
            <v>348</v>
          </cell>
          <cell r="AU833">
            <v>373</v>
          </cell>
          <cell r="AV833">
            <v>533</v>
          </cell>
          <cell r="AW833">
            <v>699</v>
          </cell>
          <cell r="AX833">
            <v>864</v>
          </cell>
          <cell r="AY833">
            <v>1030</v>
          </cell>
          <cell r="AZ833">
            <v>1196</v>
          </cell>
        </row>
        <row r="834">
          <cell r="M834" t="str">
            <v>Pulaski County, IL</v>
          </cell>
          <cell r="AT834">
            <v>348</v>
          </cell>
          <cell r="AU834">
            <v>373</v>
          </cell>
          <cell r="AV834">
            <v>533</v>
          </cell>
          <cell r="AW834">
            <v>699</v>
          </cell>
          <cell r="AX834">
            <v>864</v>
          </cell>
          <cell r="AY834">
            <v>1030</v>
          </cell>
          <cell r="AZ834">
            <v>1196</v>
          </cell>
        </row>
        <row r="835">
          <cell r="M835" t="str">
            <v>Putnam County, IL</v>
          </cell>
          <cell r="AT835">
            <v>442</v>
          </cell>
          <cell r="AU835">
            <v>473</v>
          </cell>
          <cell r="AV835">
            <v>568</v>
          </cell>
          <cell r="AW835">
            <v>699</v>
          </cell>
          <cell r="AX835">
            <v>864</v>
          </cell>
          <cell r="AY835">
            <v>1030</v>
          </cell>
          <cell r="AZ835">
            <v>1196</v>
          </cell>
        </row>
        <row r="836">
          <cell r="M836" t="str">
            <v>Randolph County, IL</v>
          </cell>
          <cell r="AT836">
            <v>356</v>
          </cell>
          <cell r="AU836">
            <v>381</v>
          </cell>
          <cell r="AV836">
            <v>533</v>
          </cell>
          <cell r="AW836">
            <v>699</v>
          </cell>
          <cell r="AX836">
            <v>864</v>
          </cell>
          <cell r="AY836">
            <v>1030</v>
          </cell>
          <cell r="AZ836">
            <v>1196</v>
          </cell>
        </row>
        <row r="837">
          <cell r="M837" t="str">
            <v>Richland County, IL</v>
          </cell>
          <cell r="AT837">
            <v>348</v>
          </cell>
          <cell r="AU837">
            <v>373</v>
          </cell>
          <cell r="AV837">
            <v>533</v>
          </cell>
          <cell r="AW837">
            <v>699</v>
          </cell>
          <cell r="AX837">
            <v>864</v>
          </cell>
          <cell r="AY837">
            <v>1030</v>
          </cell>
          <cell r="AZ837">
            <v>1196</v>
          </cell>
        </row>
        <row r="838">
          <cell r="M838" t="str">
            <v>Rockford, IL MSA</v>
          </cell>
          <cell r="AT838">
            <v>348</v>
          </cell>
          <cell r="AU838">
            <v>373</v>
          </cell>
          <cell r="AV838">
            <v>533</v>
          </cell>
          <cell r="AW838">
            <v>699</v>
          </cell>
          <cell r="AX838">
            <v>864</v>
          </cell>
          <cell r="AY838">
            <v>1030</v>
          </cell>
          <cell r="AZ838">
            <v>1196</v>
          </cell>
        </row>
        <row r="839">
          <cell r="M839" t="str">
            <v>Rockford, IL MSA</v>
          </cell>
          <cell r="AT839">
            <v>348</v>
          </cell>
          <cell r="AU839">
            <v>373</v>
          </cell>
          <cell r="AV839">
            <v>533</v>
          </cell>
          <cell r="AW839">
            <v>699</v>
          </cell>
          <cell r="AX839">
            <v>864</v>
          </cell>
          <cell r="AY839">
            <v>1030</v>
          </cell>
          <cell r="AZ839">
            <v>1196</v>
          </cell>
        </row>
        <row r="840">
          <cell r="M840" t="str">
            <v>Saline County, IL</v>
          </cell>
          <cell r="AT840">
            <v>348</v>
          </cell>
          <cell r="AU840">
            <v>373</v>
          </cell>
          <cell r="AV840">
            <v>533</v>
          </cell>
          <cell r="AW840">
            <v>699</v>
          </cell>
          <cell r="AX840">
            <v>864</v>
          </cell>
          <cell r="AY840">
            <v>1030</v>
          </cell>
          <cell r="AZ840">
            <v>1196</v>
          </cell>
        </row>
        <row r="841">
          <cell r="M841" t="str">
            <v>Schuyler County, IL</v>
          </cell>
          <cell r="AT841">
            <v>348</v>
          </cell>
          <cell r="AU841">
            <v>373</v>
          </cell>
          <cell r="AV841">
            <v>533</v>
          </cell>
          <cell r="AW841">
            <v>699</v>
          </cell>
          <cell r="AX841">
            <v>864</v>
          </cell>
          <cell r="AY841">
            <v>1030</v>
          </cell>
          <cell r="AZ841">
            <v>1196</v>
          </cell>
        </row>
        <row r="842">
          <cell r="M842" t="str">
            <v>Scott County, IL</v>
          </cell>
          <cell r="AT842">
            <v>348</v>
          </cell>
          <cell r="AU842">
            <v>373</v>
          </cell>
          <cell r="AV842">
            <v>533</v>
          </cell>
          <cell r="AW842">
            <v>699</v>
          </cell>
          <cell r="AX842">
            <v>864</v>
          </cell>
          <cell r="AY842">
            <v>1030</v>
          </cell>
          <cell r="AZ842">
            <v>1196</v>
          </cell>
        </row>
        <row r="843">
          <cell r="M843" t="str">
            <v>Shelby County, IL</v>
          </cell>
          <cell r="AT843">
            <v>348</v>
          </cell>
          <cell r="AU843">
            <v>373</v>
          </cell>
          <cell r="AV843">
            <v>533</v>
          </cell>
          <cell r="AW843">
            <v>699</v>
          </cell>
          <cell r="AX843">
            <v>864</v>
          </cell>
          <cell r="AY843">
            <v>1030</v>
          </cell>
          <cell r="AZ843">
            <v>1196</v>
          </cell>
        </row>
        <row r="844">
          <cell r="M844" t="str">
            <v>Springfield, IL MSA</v>
          </cell>
          <cell r="AT844">
            <v>401</v>
          </cell>
          <cell r="AU844">
            <v>430</v>
          </cell>
          <cell r="AV844">
            <v>533</v>
          </cell>
          <cell r="AW844">
            <v>699</v>
          </cell>
          <cell r="AX844">
            <v>864</v>
          </cell>
          <cell r="AY844">
            <v>1030</v>
          </cell>
          <cell r="AZ844">
            <v>1196</v>
          </cell>
        </row>
        <row r="845">
          <cell r="M845" t="str">
            <v>Springfield, IL MSA</v>
          </cell>
          <cell r="AT845">
            <v>401</v>
          </cell>
          <cell r="AU845">
            <v>430</v>
          </cell>
          <cell r="AV845">
            <v>533</v>
          </cell>
          <cell r="AW845">
            <v>699</v>
          </cell>
          <cell r="AX845">
            <v>864</v>
          </cell>
          <cell r="AY845">
            <v>1030</v>
          </cell>
          <cell r="AZ845">
            <v>1196</v>
          </cell>
        </row>
        <row r="846">
          <cell r="M846" t="str">
            <v>St. Louis, MO-IL HUD Metro FMR Area</v>
          </cell>
          <cell r="AT846">
            <v>427</v>
          </cell>
          <cell r="AU846">
            <v>458</v>
          </cell>
          <cell r="AV846">
            <v>550</v>
          </cell>
          <cell r="AW846">
            <v>699</v>
          </cell>
          <cell r="AX846">
            <v>864</v>
          </cell>
          <cell r="AY846">
            <v>1030</v>
          </cell>
          <cell r="AZ846">
            <v>1196</v>
          </cell>
        </row>
        <row r="847">
          <cell r="M847" t="str">
            <v>St. Louis, MO-IL HUD Metro FMR Area</v>
          </cell>
          <cell r="AT847">
            <v>427</v>
          </cell>
          <cell r="AU847">
            <v>458</v>
          </cell>
          <cell r="AV847">
            <v>550</v>
          </cell>
          <cell r="AW847">
            <v>699</v>
          </cell>
          <cell r="AX847">
            <v>864</v>
          </cell>
          <cell r="AY847">
            <v>1030</v>
          </cell>
          <cell r="AZ847">
            <v>1196</v>
          </cell>
        </row>
        <row r="848">
          <cell r="M848" t="str">
            <v>St. Louis, MO-IL HUD Metro FMR Area</v>
          </cell>
          <cell r="AT848">
            <v>427</v>
          </cell>
          <cell r="AU848">
            <v>458</v>
          </cell>
          <cell r="AV848">
            <v>550</v>
          </cell>
          <cell r="AW848">
            <v>699</v>
          </cell>
          <cell r="AX848">
            <v>864</v>
          </cell>
          <cell r="AY848">
            <v>1030</v>
          </cell>
          <cell r="AZ848">
            <v>1196</v>
          </cell>
        </row>
        <row r="849">
          <cell r="M849" t="str">
            <v>St. Louis, MO-IL HUD Metro FMR Area</v>
          </cell>
          <cell r="AT849">
            <v>427</v>
          </cell>
          <cell r="AU849">
            <v>458</v>
          </cell>
          <cell r="AV849">
            <v>550</v>
          </cell>
          <cell r="AW849">
            <v>699</v>
          </cell>
          <cell r="AX849">
            <v>864</v>
          </cell>
          <cell r="AY849">
            <v>1030</v>
          </cell>
          <cell r="AZ849">
            <v>1196</v>
          </cell>
        </row>
        <row r="850">
          <cell r="M850" t="str">
            <v>St. Louis, MO-IL HUD Metro FMR Area</v>
          </cell>
          <cell r="AT850">
            <v>427</v>
          </cell>
          <cell r="AU850">
            <v>458</v>
          </cell>
          <cell r="AV850">
            <v>550</v>
          </cell>
          <cell r="AW850">
            <v>699</v>
          </cell>
          <cell r="AX850">
            <v>864</v>
          </cell>
          <cell r="AY850">
            <v>1030</v>
          </cell>
          <cell r="AZ850">
            <v>1196</v>
          </cell>
        </row>
        <row r="851">
          <cell r="M851" t="str">
            <v>St. Louis, MO-IL HUD Metro FMR Area</v>
          </cell>
          <cell r="AT851">
            <v>427</v>
          </cell>
          <cell r="AU851">
            <v>458</v>
          </cell>
          <cell r="AV851">
            <v>550</v>
          </cell>
          <cell r="AW851">
            <v>699</v>
          </cell>
          <cell r="AX851">
            <v>864</v>
          </cell>
          <cell r="AY851">
            <v>1030</v>
          </cell>
          <cell r="AZ851">
            <v>1196</v>
          </cell>
        </row>
        <row r="852">
          <cell r="M852" t="str">
            <v>Stephenson County, IL</v>
          </cell>
          <cell r="AT852">
            <v>348</v>
          </cell>
          <cell r="AU852">
            <v>373</v>
          </cell>
          <cell r="AV852">
            <v>533</v>
          </cell>
          <cell r="AW852">
            <v>699</v>
          </cell>
          <cell r="AX852">
            <v>864</v>
          </cell>
          <cell r="AY852">
            <v>1030</v>
          </cell>
          <cell r="AZ852">
            <v>1196</v>
          </cell>
        </row>
        <row r="853">
          <cell r="M853" t="str">
            <v>Union County, IL</v>
          </cell>
          <cell r="AT853">
            <v>348</v>
          </cell>
          <cell r="AU853">
            <v>373</v>
          </cell>
          <cell r="AV853">
            <v>533</v>
          </cell>
          <cell r="AW853">
            <v>699</v>
          </cell>
          <cell r="AX853">
            <v>864</v>
          </cell>
          <cell r="AY853">
            <v>1030</v>
          </cell>
          <cell r="AZ853">
            <v>1196</v>
          </cell>
        </row>
        <row r="854">
          <cell r="M854" t="str">
            <v>Wabash County, IL</v>
          </cell>
          <cell r="AT854">
            <v>348</v>
          </cell>
          <cell r="AU854">
            <v>373</v>
          </cell>
          <cell r="AV854">
            <v>533</v>
          </cell>
          <cell r="AW854">
            <v>699</v>
          </cell>
          <cell r="AX854">
            <v>864</v>
          </cell>
          <cell r="AY854">
            <v>1030</v>
          </cell>
          <cell r="AZ854">
            <v>1196</v>
          </cell>
        </row>
        <row r="855">
          <cell r="M855" t="str">
            <v>Warren County, IL</v>
          </cell>
          <cell r="AT855">
            <v>348</v>
          </cell>
          <cell r="AU855">
            <v>373</v>
          </cell>
          <cell r="AV855">
            <v>533</v>
          </cell>
          <cell r="AW855">
            <v>699</v>
          </cell>
          <cell r="AX855">
            <v>864</v>
          </cell>
          <cell r="AY855">
            <v>1030</v>
          </cell>
          <cell r="AZ855">
            <v>1196</v>
          </cell>
        </row>
        <row r="856">
          <cell r="M856" t="str">
            <v>Washington County, IL</v>
          </cell>
          <cell r="AT856">
            <v>385</v>
          </cell>
          <cell r="AU856">
            <v>412</v>
          </cell>
          <cell r="AV856">
            <v>533</v>
          </cell>
          <cell r="AW856">
            <v>699</v>
          </cell>
          <cell r="AX856">
            <v>864</v>
          </cell>
          <cell r="AY856">
            <v>1030</v>
          </cell>
          <cell r="AZ856">
            <v>1196</v>
          </cell>
        </row>
        <row r="857">
          <cell r="M857" t="str">
            <v>Wayne County, IL</v>
          </cell>
          <cell r="AT857">
            <v>348</v>
          </cell>
          <cell r="AU857">
            <v>373</v>
          </cell>
          <cell r="AV857">
            <v>533</v>
          </cell>
          <cell r="AW857">
            <v>699</v>
          </cell>
          <cell r="AX857">
            <v>864</v>
          </cell>
          <cell r="AY857">
            <v>1030</v>
          </cell>
          <cell r="AZ857">
            <v>1196</v>
          </cell>
        </row>
        <row r="858">
          <cell r="M858" t="str">
            <v>White County, IL</v>
          </cell>
          <cell r="AT858">
            <v>348</v>
          </cell>
          <cell r="AU858">
            <v>373</v>
          </cell>
          <cell r="AV858">
            <v>533</v>
          </cell>
          <cell r="AW858">
            <v>699</v>
          </cell>
          <cell r="AX858">
            <v>864</v>
          </cell>
          <cell r="AY858">
            <v>1030</v>
          </cell>
          <cell r="AZ858">
            <v>1196</v>
          </cell>
        </row>
        <row r="859">
          <cell r="M859" t="str">
            <v>Whiteside County, IL</v>
          </cell>
          <cell r="AT859">
            <v>348</v>
          </cell>
          <cell r="AU859">
            <v>373</v>
          </cell>
          <cell r="AV859">
            <v>533</v>
          </cell>
          <cell r="AW859">
            <v>699</v>
          </cell>
          <cell r="AX859">
            <v>864</v>
          </cell>
          <cell r="AY859">
            <v>1030</v>
          </cell>
          <cell r="AZ859">
            <v>1196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="60" zoomScaleNormal="60" workbookViewId="0">
      <selection activeCell="V21" sqref="V21"/>
    </sheetView>
  </sheetViews>
  <sheetFormatPr defaultColWidth="8.85546875" defaultRowHeight="15" x14ac:dyDescent="0.2"/>
  <cols>
    <col min="1" max="7" width="11.140625" style="2" customWidth="1"/>
    <col min="8" max="8" width="11.5703125" style="2" customWidth="1"/>
    <col min="9" max="11" width="11.140625" style="2" customWidth="1"/>
    <col min="12" max="12" width="13.28515625" style="2" customWidth="1"/>
    <col min="13" max="256" width="8.85546875" style="2"/>
    <col min="257" max="263" width="11.140625" style="2" customWidth="1"/>
    <col min="264" max="264" width="11.5703125" style="2" customWidth="1"/>
    <col min="265" max="267" width="11.140625" style="2" customWidth="1"/>
    <col min="268" max="268" width="13.28515625" style="2" customWidth="1"/>
    <col min="269" max="512" width="8.85546875" style="2"/>
    <col min="513" max="519" width="11.140625" style="2" customWidth="1"/>
    <col min="520" max="520" width="11.5703125" style="2" customWidth="1"/>
    <col min="521" max="523" width="11.140625" style="2" customWidth="1"/>
    <col min="524" max="524" width="13.28515625" style="2" customWidth="1"/>
    <col min="525" max="768" width="8.85546875" style="2"/>
    <col min="769" max="775" width="11.140625" style="2" customWidth="1"/>
    <col min="776" max="776" width="11.5703125" style="2" customWidth="1"/>
    <col min="777" max="779" width="11.140625" style="2" customWidth="1"/>
    <col min="780" max="780" width="13.28515625" style="2" customWidth="1"/>
    <col min="781" max="1024" width="8.85546875" style="2"/>
    <col min="1025" max="1031" width="11.140625" style="2" customWidth="1"/>
    <col min="1032" max="1032" width="11.5703125" style="2" customWidth="1"/>
    <col min="1033" max="1035" width="11.140625" style="2" customWidth="1"/>
    <col min="1036" max="1036" width="13.28515625" style="2" customWidth="1"/>
    <col min="1037" max="1280" width="8.85546875" style="2"/>
    <col min="1281" max="1287" width="11.140625" style="2" customWidth="1"/>
    <col min="1288" max="1288" width="11.5703125" style="2" customWidth="1"/>
    <col min="1289" max="1291" width="11.140625" style="2" customWidth="1"/>
    <col min="1292" max="1292" width="13.28515625" style="2" customWidth="1"/>
    <col min="1293" max="1536" width="8.85546875" style="2"/>
    <col min="1537" max="1543" width="11.140625" style="2" customWidth="1"/>
    <col min="1544" max="1544" width="11.5703125" style="2" customWidth="1"/>
    <col min="1545" max="1547" width="11.140625" style="2" customWidth="1"/>
    <col min="1548" max="1548" width="13.28515625" style="2" customWidth="1"/>
    <col min="1549" max="1792" width="8.85546875" style="2"/>
    <col min="1793" max="1799" width="11.140625" style="2" customWidth="1"/>
    <col min="1800" max="1800" width="11.5703125" style="2" customWidth="1"/>
    <col min="1801" max="1803" width="11.140625" style="2" customWidth="1"/>
    <col min="1804" max="1804" width="13.28515625" style="2" customWidth="1"/>
    <col min="1805" max="2048" width="8.85546875" style="2"/>
    <col min="2049" max="2055" width="11.140625" style="2" customWidth="1"/>
    <col min="2056" max="2056" width="11.5703125" style="2" customWidth="1"/>
    <col min="2057" max="2059" width="11.140625" style="2" customWidth="1"/>
    <col min="2060" max="2060" width="13.28515625" style="2" customWidth="1"/>
    <col min="2061" max="2304" width="8.85546875" style="2"/>
    <col min="2305" max="2311" width="11.140625" style="2" customWidth="1"/>
    <col min="2312" max="2312" width="11.5703125" style="2" customWidth="1"/>
    <col min="2313" max="2315" width="11.140625" style="2" customWidth="1"/>
    <col min="2316" max="2316" width="13.28515625" style="2" customWidth="1"/>
    <col min="2317" max="2560" width="8.85546875" style="2"/>
    <col min="2561" max="2567" width="11.140625" style="2" customWidth="1"/>
    <col min="2568" max="2568" width="11.5703125" style="2" customWidth="1"/>
    <col min="2569" max="2571" width="11.140625" style="2" customWidth="1"/>
    <col min="2572" max="2572" width="13.28515625" style="2" customWidth="1"/>
    <col min="2573" max="2816" width="8.85546875" style="2"/>
    <col min="2817" max="2823" width="11.140625" style="2" customWidth="1"/>
    <col min="2824" max="2824" width="11.5703125" style="2" customWidth="1"/>
    <col min="2825" max="2827" width="11.140625" style="2" customWidth="1"/>
    <col min="2828" max="2828" width="13.28515625" style="2" customWidth="1"/>
    <col min="2829" max="3072" width="8.85546875" style="2"/>
    <col min="3073" max="3079" width="11.140625" style="2" customWidth="1"/>
    <col min="3080" max="3080" width="11.5703125" style="2" customWidth="1"/>
    <col min="3081" max="3083" width="11.140625" style="2" customWidth="1"/>
    <col min="3084" max="3084" width="13.28515625" style="2" customWidth="1"/>
    <col min="3085" max="3328" width="8.85546875" style="2"/>
    <col min="3329" max="3335" width="11.140625" style="2" customWidth="1"/>
    <col min="3336" max="3336" width="11.5703125" style="2" customWidth="1"/>
    <col min="3337" max="3339" width="11.140625" style="2" customWidth="1"/>
    <col min="3340" max="3340" width="13.28515625" style="2" customWidth="1"/>
    <col min="3341" max="3584" width="8.85546875" style="2"/>
    <col min="3585" max="3591" width="11.140625" style="2" customWidth="1"/>
    <col min="3592" max="3592" width="11.5703125" style="2" customWidth="1"/>
    <col min="3593" max="3595" width="11.140625" style="2" customWidth="1"/>
    <col min="3596" max="3596" width="13.28515625" style="2" customWidth="1"/>
    <col min="3597" max="3840" width="8.85546875" style="2"/>
    <col min="3841" max="3847" width="11.140625" style="2" customWidth="1"/>
    <col min="3848" max="3848" width="11.5703125" style="2" customWidth="1"/>
    <col min="3849" max="3851" width="11.140625" style="2" customWidth="1"/>
    <col min="3852" max="3852" width="13.28515625" style="2" customWidth="1"/>
    <col min="3853" max="4096" width="8.85546875" style="2"/>
    <col min="4097" max="4103" width="11.140625" style="2" customWidth="1"/>
    <col min="4104" max="4104" width="11.5703125" style="2" customWidth="1"/>
    <col min="4105" max="4107" width="11.140625" style="2" customWidth="1"/>
    <col min="4108" max="4108" width="13.28515625" style="2" customWidth="1"/>
    <col min="4109" max="4352" width="8.85546875" style="2"/>
    <col min="4353" max="4359" width="11.140625" style="2" customWidth="1"/>
    <col min="4360" max="4360" width="11.5703125" style="2" customWidth="1"/>
    <col min="4361" max="4363" width="11.140625" style="2" customWidth="1"/>
    <col min="4364" max="4364" width="13.28515625" style="2" customWidth="1"/>
    <col min="4365" max="4608" width="8.85546875" style="2"/>
    <col min="4609" max="4615" width="11.140625" style="2" customWidth="1"/>
    <col min="4616" max="4616" width="11.5703125" style="2" customWidth="1"/>
    <col min="4617" max="4619" width="11.140625" style="2" customWidth="1"/>
    <col min="4620" max="4620" width="13.28515625" style="2" customWidth="1"/>
    <col min="4621" max="4864" width="8.85546875" style="2"/>
    <col min="4865" max="4871" width="11.140625" style="2" customWidth="1"/>
    <col min="4872" max="4872" width="11.5703125" style="2" customWidth="1"/>
    <col min="4873" max="4875" width="11.140625" style="2" customWidth="1"/>
    <col min="4876" max="4876" width="13.28515625" style="2" customWidth="1"/>
    <col min="4877" max="5120" width="8.85546875" style="2"/>
    <col min="5121" max="5127" width="11.140625" style="2" customWidth="1"/>
    <col min="5128" max="5128" width="11.5703125" style="2" customWidth="1"/>
    <col min="5129" max="5131" width="11.140625" style="2" customWidth="1"/>
    <col min="5132" max="5132" width="13.28515625" style="2" customWidth="1"/>
    <col min="5133" max="5376" width="8.85546875" style="2"/>
    <col min="5377" max="5383" width="11.140625" style="2" customWidth="1"/>
    <col min="5384" max="5384" width="11.5703125" style="2" customWidth="1"/>
    <col min="5385" max="5387" width="11.140625" style="2" customWidth="1"/>
    <col min="5388" max="5388" width="13.28515625" style="2" customWidth="1"/>
    <col min="5389" max="5632" width="8.85546875" style="2"/>
    <col min="5633" max="5639" width="11.140625" style="2" customWidth="1"/>
    <col min="5640" max="5640" width="11.5703125" style="2" customWidth="1"/>
    <col min="5641" max="5643" width="11.140625" style="2" customWidth="1"/>
    <col min="5644" max="5644" width="13.28515625" style="2" customWidth="1"/>
    <col min="5645" max="5888" width="8.85546875" style="2"/>
    <col min="5889" max="5895" width="11.140625" style="2" customWidth="1"/>
    <col min="5896" max="5896" width="11.5703125" style="2" customWidth="1"/>
    <col min="5897" max="5899" width="11.140625" style="2" customWidth="1"/>
    <col min="5900" max="5900" width="13.28515625" style="2" customWidth="1"/>
    <col min="5901" max="6144" width="8.85546875" style="2"/>
    <col min="6145" max="6151" width="11.140625" style="2" customWidth="1"/>
    <col min="6152" max="6152" width="11.5703125" style="2" customWidth="1"/>
    <col min="6153" max="6155" width="11.140625" style="2" customWidth="1"/>
    <col min="6156" max="6156" width="13.28515625" style="2" customWidth="1"/>
    <col min="6157" max="6400" width="8.85546875" style="2"/>
    <col min="6401" max="6407" width="11.140625" style="2" customWidth="1"/>
    <col min="6408" max="6408" width="11.5703125" style="2" customWidth="1"/>
    <col min="6409" max="6411" width="11.140625" style="2" customWidth="1"/>
    <col min="6412" max="6412" width="13.28515625" style="2" customWidth="1"/>
    <col min="6413" max="6656" width="8.85546875" style="2"/>
    <col min="6657" max="6663" width="11.140625" style="2" customWidth="1"/>
    <col min="6664" max="6664" width="11.5703125" style="2" customWidth="1"/>
    <col min="6665" max="6667" width="11.140625" style="2" customWidth="1"/>
    <col min="6668" max="6668" width="13.28515625" style="2" customWidth="1"/>
    <col min="6669" max="6912" width="8.85546875" style="2"/>
    <col min="6913" max="6919" width="11.140625" style="2" customWidth="1"/>
    <col min="6920" max="6920" width="11.5703125" style="2" customWidth="1"/>
    <col min="6921" max="6923" width="11.140625" style="2" customWidth="1"/>
    <col min="6924" max="6924" width="13.28515625" style="2" customWidth="1"/>
    <col min="6925" max="7168" width="8.85546875" style="2"/>
    <col min="7169" max="7175" width="11.140625" style="2" customWidth="1"/>
    <col min="7176" max="7176" width="11.5703125" style="2" customWidth="1"/>
    <col min="7177" max="7179" width="11.140625" style="2" customWidth="1"/>
    <col min="7180" max="7180" width="13.28515625" style="2" customWidth="1"/>
    <col min="7181" max="7424" width="8.85546875" style="2"/>
    <col min="7425" max="7431" width="11.140625" style="2" customWidth="1"/>
    <col min="7432" max="7432" width="11.5703125" style="2" customWidth="1"/>
    <col min="7433" max="7435" width="11.140625" style="2" customWidth="1"/>
    <col min="7436" max="7436" width="13.28515625" style="2" customWidth="1"/>
    <col min="7437" max="7680" width="8.85546875" style="2"/>
    <col min="7681" max="7687" width="11.140625" style="2" customWidth="1"/>
    <col min="7688" max="7688" width="11.5703125" style="2" customWidth="1"/>
    <col min="7689" max="7691" width="11.140625" style="2" customWidth="1"/>
    <col min="7692" max="7692" width="13.28515625" style="2" customWidth="1"/>
    <col min="7693" max="7936" width="8.85546875" style="2"/>
    <col min="7937" max="7943" width="11.140625" style="2" customWidth="1"/>
    <col min="7944" max="7944" width="11.5703125" style="2" customWidth="1"/>
    <col min="7945" max="7947" width="11.140625" style="2" customWidth="1"/>
    <col min="7948" max="7948" width="13.28515625" style="2" customWidth="1"/>
    <col min="7949" max="8192" width="8.85546875" style="2"/>
    <col min="8193" max="8199" width="11.140625" style="2" customWidth="1"/>
    <col min="8200" max="8200" width="11.5703125" style="2" customWidth="1"/>
    <col min="8201" max="8203" width="11.140625" style="2" customWidth="1"/>
    <col min="8204" max="8204" width="13.28515625" style="2" customWidth="1"/>
    <col min="8205" max="8448" width="8.85546875" style="2"/>
    <col min="8449" max="8455" width="11.140625" style="2" customWidth="1"/>
    <col min="8456" max="8456" width="11.5703125" style="2" customWidth="1"/>
    <col min="8457" max="8459" width="11.140625" style="2" customWidth="1"/>
    <col min="8460" max="8460" width="13.28515625" style="2" customWidth="1"/>
    <col min="8461" max="8704" width="8.85546875" style="2"/>
    <col min="8705" max="8711" width="11.140625" style="2" customWidth="1"/>
    <col min="8712" max="8712" width="11.5703125" style="2" customWidth="1"/>
    <col min="8713" max="8715" width="11.140625" style="2" customWidth="1"/>
    <col min="8716" max="8716" width="13.28515625" style="2" customWidth="1"/>
    <col min="8717" max="8960" width="8.85546875" style="2"/>
    <col min="8961" max="8967" width="11.140625" style="2" customWidth="1"/>
    <col min="8968" max="8968" width="11.5703125" style="2" customWidth="1"/>
    <col min="8969" max="8971" width="11.140625" style="2" customWidth="1"/>
    <col min="8972" max="8972" width="13.28515625" style="2" customWidth="1"/>
    <col min="8973" max="9216" width="8.85546875" style="2"/>
    <col min="9217" max="9223" width="11.140625" style="2" customWidth="1"/>
    <col min="9224" max="9224" width="11.5703125" style="2" customWidth="1"/>
    <col min="9225" max="9227" width="11.140625" style="2" customWidth="1"/>
    <col min="9228" max="9228" width="13.28515625" style="2" customWidth="1"/>
    <col min="9229" max="9472" width="8.85546875" style="2"/>
    <col min="9473" max="9479" width="11.140625" style="2" customWidth="1"/>
    <col min="9480" max="9480" width="11.5703125" style="2" customWidth="1"/>
    <col min="9481" max="9483" width="11.140625" style="2" customWidth="1"/>
    <col min="9484" max="9484" width="13.28515625" style="2" customWidth="1"/>
    <col min="9485" max="9728" width="8.85546875" style="2"/>
    <col min="9729" max="9735" width="11.140625" style="2" customWidth="1"/>
    <col min="9736" max="9736" width="11.5703125" style="2" customWidth="1"/>
    <col min="9737" max="9739" width="11.140625" style="2" customWidth="1"/>
    <col min="9740" max="9740" width="13.28515625" style="2" customWidth="1"/>
    <col min="9741" max="9984" width="8.85546875" style="2"/>
    <col min="9985" max="9991" width="11.140625" style="2" customWidth="1"/>
    <col min="9992" max="9992" width="11.5703125" style="2" customWidth="1"/>
    <col min="9993" max="9995" width="11.140625" style="2" customWidth="1"/>
    <col min="9996" max="9996" width="13.28515625" style="2" customWidth="1"/>
    <col min="9997" max="10240" width="8.85546875" style="2"/>
    <col min="10241" max="10247" width="11.140625" style="2" customWidth="1"/>
    <col min="10248" max="10248" width="11.5703125" style="2" customWidth="1"/>
    <col min="10249" max="10251" width="11.140625" style="2" customWidth="1"/>
    <col min="10252" max="10252" width="13.28515625" style="2" customWidth="1"/>
    <col min="10253" max="10496" width="8.85546875" style="2"/>
    <col min="10497" max="10503" width="11.140625" style="2" customWidth="1"/>
    <col min="10504" max="10504" width="11.5703125" style="2" customWidth="1"/>
    <col min="10505" max="10507" width="11.140625" style="2" customWidth="1"/>
    <col min="10508" max="10508" width="13.28515625" style="2" customWidth="1"/>
    <col min="10509" max="10752" width="8.85546875" style="2"/>
    <col min="10753" max="10759" width="11.140625" style="2" customWidth="1"/>
    <col min="10760" max="10760" width="11.5703125" style="2" customWidth="1"/>
    <col min="10761" max="10763" width="11.140625" style="2" customWidth="1"/>
    <col min="10764" max="10764" width="13.28515625" style="2" customWidth="1"/>
    <col min="10765" max="11008" width="8.85546875" style="2"/>
    <col min="11009" max="11015" width="11.140625" style="2" customWidth="1"/>
    <col min="11016" max="11016" width="11.5703125" style="2" customWidth="1"/>
    <col min="11017" max="11019" width="11.140625" style="2" customWidth="1"/>
    <col min="11020" max="11020" width="13.28515625" style="2" customWidth="1"/>
    <col min="11021" max="11264" width="8.85546875" style="2"/>
    <col min="11265" max="11271" width="11.140625" style="2" customWidth="1"/>
    <col min="11272" max="11272" width="11.5703125" style="2" customWidth="1"/>
    <col min="11273" max="11275" width="11.140625" style="2" customWidth="1"/>
    <col min="11276" max="11276" width="13.28515625" style="2" customWidth="1"/>
    <col min="11277" max="11520" width="8.85546875" style="2"/>
    <col min="11521" max="11527" width="11.140625" style="2" customWidth="1"/>
    <col min="11528" max="11528" width="11.5703125" style="2" customWidth="1"/>
    <col min="11529" max="11531" width="11.140625" style="2" customWidth="1"/>
    <col min="11532" max="11532" width="13.28515625" style="2" customWidth="1"/>
    <col min="11533" max="11776" width="8.85546875" style="2"/>
    <col min="11777" max="11783" width="11.140625" style="2" customWidth="1"/>
    <col min="11784" max="11784" width="11.5703125" style="2" customWidth="1"/>
    <col min="11785" max="11787" width="11.140625" style="2" customWidth="1"/>
    <col min="11788" max="11788" width="13.28515625" style="2" customWidth="1"/>
    <col min="11789" max="12032" width="8.85546875" style="2"/>
    <col min="12033" max="12039" width="11.140625" style="2" customWidth="1"/>
    <col min="12040" max="12040" width="11.5703125" style="2" customWidth="1"/>
    <col min="12041" max="12043" width="11.140625" style="2" customWidth="1"/>
    <col min="12044" max="12044" width="13.28515625" style="2" customWidth="1"/>
    <col min="12045" max="12288" width="8.85546875" style="2"/>
    <col min="12289" max="12295" width="11.140625" style="2" customWidth="1"/>
    <col min="12296" max="12296" width="11.5703125" style="2" customWidth="1"/>
    <col min="12297" max="12299" width="11.140625" style="2" customWidth="1"/>
    <col min="12300" max="12300" width="13.28515625" style="2" customWidth="1"/>
    <col min="12301" max="12544" width="8.85546875" style="2"/>
    <col min="12545" max="12551" width="11.140625" style="2" customWidth="1"/>
    <col min="12552" max="12552" width="11.5703125" style="2" customWidth="1"/>
    <col min="12553" max="12555" width="11.140625" style="2" customWidth="1"/>
    <col min="12556" max="12556" width="13.28515625" style="2" customWidth="1"/>
    <col min="12557" max="12800" width="8.85546875" style="2"/>
    <col min="12801" max="12807" width="11.140625" style="2" customWidth="1"/>
    <col min="12808" max="12808" width="11.5703125" style="2" customWidth="1"/>
    <col min="12809" max="12811" width="11.140625" style="2" customWidth="1"/>
    <col min="12812" max="12812" width="13.28515625" style="2" customWidth="1"/>
    <col min="12813" max="13056" width="8.85546875" style="2"/>
    <col min="13057" max="13063" width="11.140625" style="2" customWidth="1"/>
    <col min="13064" max="13064" width="11.5703125" style="2" customWidth="1"/>
    <col min="13065" max="13067" width="11.140625" style="2" customWidth="1"/>
    <col min="13068" max="13068" width="13.28515625" style="2" customWidth="1"/>
    <col min="13069" max="13312" width="8.85546875" style="2"/>
    <col min="13313" max="13319" width="11.140625" style="2" customWidth="1"/>
    <col min="13320" max="13320" width="11.5703125" style="2" customWidth="1"/>
    <col min="13321" max="13323" width="11.140625" style="2" customWidth="1"/>
    <col min="13324" max="13324" width="13.28515625" style="2" customWidth="1"/>
    <col min="13325" max="13568" width="8.85546875" style="2"/>
    <col min="13569" max="13575" width="11.140625" style="2" customWidth="1"/>
    <col min="13576" max="13576" width="11.5703125" style="2" customWidth="1"/>
    <col min="13577" max="13579" width="11.140625" style="2" customWidth="1"/>
    <col min="13580" max="13580" width="13.28515625" style="2" customWidth="1"/>
    <col min="13581" max="13824" width="8.85546875" style="2"/>
    <col min="13825" max="13831" width="11.140625" style="2" customWidth="1"/>
    <col min="13832" max="13832" width="11.5703125" style="2" customWidth="1"/>
    <col min="13833" max="13835" width="11.140625" style="2" customWidth="1"/>
    <col min="13836" max="13836" width="13.28515625" style="2" customWidth="1"/>
    <col min="13837" max="14080" width="8.85546875" style="2"/>
    <col min="14081" max="14087" width="11.140625" style="2" customWidth="1"/>
    <col min="14088" max="14088" width="11.5703125" style="2" customWidth="1"/>
    <col min="14089" max="14091" width="11.140625" style="2" customWidth="1"/>
    <col min="14092" max="14092" width="13.28515625" style="2" customWidth="1"/>
    <col min="14093" max="14336" width="8.85546875" style="2"/>
    <col min="14337" max="14343" width="11.140625" style="2" customWidth="1"/>
    <col min="14344" max="14344" width="11.5703125" style="2" customWidth="1"/>
    <col min="14345" max="14347" width="11.140625" style="2" customWidth="1"/>
    <col min="14348" max="14348" width="13.28515625" style="2" customWidth="1"/>
    <col min="14349" max="14592" width="8.85546875" style="2"/>
    <col min="14593" max="14599" width="11.140625" style="2" customWidth="1"/>
    <col min="14600" max="14600" width="11.5703125" style="2" customWidth="1"/>
    <col min="14601" max="14603" width="11.140625" style="2" customWidth="1"/>
    <col min="14604" max="14604" width="13.28515625" style="2" customWidth="1"/>
    <col min="14605" max="14848" width="8.85546875" style="2"/>
    <col min="14849" max="14855" width="11.140625" style="2" customWidth="1"/>
    <col min="14856" max="14856" width="11.5703125" style="2" customWidth="1"/>
    <col min="14857" max="14859" width="11.140625" style="2" customWidth="1"/>
    <col min="14860" max="14860" width="13.28515625" style="2" customWidth="1"/>
    <col min="14861" max="15104" width="8.85546875" style="2"/>
    <col min="15105" max="15111" width="11.140625" style="2" customWidth="1"/>
    <col min="15112" max="15112" width="11.5703125" style="2" customWidth="1"/>
    <col min="15113" max="15115" width="11.140625" style="2" customWidth="1"/>
    <col min="15116" max="15116" width="13.28515625" style="2" customWidth="1"/>
    <col min="15117" max="15360" width="8.85546875" style="2"/>
    <col min="15361" max="15367" width="11.140625" style="2" customWidth="1"/>
    <col min="15368" max="15368" width="11.5703125" style="2" customWidth="1"/>
    <col min="15369" max="15371" width="11.140625" style="2" customWidth="1"/>
    <col min="15372" max="15372" width="13.28515625" style="2" customWidth="1"/>
    <col min="15373" max="15616" width="8.85546875" style="2"/>
    <col min="15617" max="15623" width="11.140625" style="2" customWidth="1"/>
    <col min="15624" max="15624" width="11.5703125" style="2" customWidth="1"/>
    <col min="15625" max="15627" width="11.140625" style="2" customWidth="1"/>
    <col min="15628" max="15628" width="13.28515625" style="2" customWidth="1"/>
    <col min="15629" max="15872" width="8.85546875" style="2"/>
    <col min="15873" max="15879" width="11.140625" style="2" customWidth="1"/>
    <col min="15880" max="15880" width="11.5703125" style="2" customWidth="1"/>
    <col min="15881" max="15883" width="11.140625" style="2" customWidth="1"/>
    <col min="15884" max="15884" width="13.28515625" style="2" customWidth="1"/>
    <col min="15885" max="16128" width="8.85546875" style="2"/>
    <col min="16129" max="16135" width="11.140625" style="2" customWidth="1"/>
    <col min="16136" max="16136" width="11.5703125" style="2" customWidth="1"/>
    <col min="16137" max="16139" width="11.140625" style="2" customWidth="1"/>
    <col min="16140" max="16140" width="13.28515625" style="2" customWidth="1"/>
    <col min="16141" max="16384" width="8.85546875" style="2"/>
  </cols>
  <sheetData>
    <row r="1" spans="1:1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x14ac:dyDescent="0.3">
      <c r="A2" s="1" t="s">
        <v>634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x14ac:dyDescent="0.2">
      <c r="B5" s="2" t="s">
        <v>1</v>
      </c>
    </row>
    <row r="6" spans="1:13" x14ac:dyDescent="0.2">
      <c r="A6" s="2" t="s">
        <v>2</v>
      </c>
    </row>
    <row r="7" spans="1:13" x14ac:dyDescent="0.2">
      <c r="A7" s="8" t="s">
        <v>635</v>
      </c>
    </row>
    <row r="8" spans="1:13" x14ac:dyDescent="0.2">
      <c r="A8" s="8" t="s">
        <v>636</v>
      </c>
    </row>
    <row r="10" spans="1:13" ht="15.75" x14ac:dyDescent="0.25">
      <c r="A10" s="3" t="s">
        <v>3</v>
      </c>
    </row>
    <row r="11" spans="1:13" x14ac:dyDescent="0.2">
      <c r="E11" s="4"/>
    </row>
    <row r="12" spans="1:13" ht="18" x14ac:dyDescent="0.25">
      <c r="A12" s="5" t="s">
        <v>4</v>
      </c>
    </row>
    <row r="13" spans="1:13" x14ac:dyDescent="0.2">
      <c r="B13" s="2" t="s">
        <v>5</v>
      </c>
    </row>
    <row r="14" spans="1:13" x14ac:dyDescent="0.2">
      <c r="A14" s="2" t="s">
        <v>6</v>
      </c>
    </row>
    <row r="15" spans="1:13" x14ac:dyDescent="0.2">
      <c r="A15" s="2" t="s">
        <v>7</v>
      </c>
    </row>
    <row r="16" spans="1:13" x14ac:dyDescent="0.2">
      <c r="A16" s="2" t="s">
        <v>8</v>
      </c>
    </row>
    <row r="17" spans="1:13" ht="15.75" x14ac:dyDescent="0.25">
      <c r="A17" s="6" t="s">
        <v>9</v>
      </c>
    </row>
    <row r="19" spans="1:13" x14ac:dyDescent="0.2">
      <c r="A19" s="2" t="s">
        <v>10</v>
      </c>
    </row>
    <row r="20" spans="1:13" x14ac:dyDescent="0.2">
      <c r="A20" s="7" t="s">
        <v>11</v>
      </c>
      <c r="B20" s="8" t="s">
        <v>12</v>
      </c>
    </row>
    <row r="21" spans="1:13" x14ac:dyDescent="0.2">
      <c r="B21" s="2" t="s">
        <v>13</v>
      </c>
    </row>
    <row r="22" spans="1:13" x14ac:dyDescent="0.2">
      <c r="B22" s="2" t="s">
        <v>14</v>
      </c>
    </row>
    <row r="24" spans="1:13" x14ac:dyDescent="0.2">
      <c r="A24" s="7" t="s">
        <v>15</v>
      </c>
      <c r="B24" s="2" t="s">
        <v>16</v>
      </c>
    </row>
    <row r="25" spans="1:13" x14ac:dyDescent="0.2">
      <c r="A25" s="7"/>
      <c r="B25" s="2" t="s">
        <v>17</v>
      </c>
    </row>
    <row r="27" spans="1:13" x14ac:dyDescent="0.2">
      <c r="A27" s="9" t="s">
        <v>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9" t="s">
        <v>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">
      <c r="A30" s="9" t="s">
        <v>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">
      <c r="A31" s="9" t="s">
        <v>22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3" ht="15.75" x14ac:dyDescent="0.25">
      <c r="A33" s="12" t="s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3" ht="15.75" x14ac:dyDescent="0.25">
      <c r="A34" s="13" t="s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 x14ac:dyDescent="0.25">
      <c r="A35" s="13" t="s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 x14ac:dyDescent="0.25">
      <c r="A36" s="14" t="s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 x14ac:dyDescent="0.25">
      <c r="A37" s="14" t="s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 x14ac:dyDescent="0.25">
      <c r="A38" s="14" t="s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1" customFormat="1" ht="15.75" x14ac:dyDescent="0.25">
      <c r="A39" s="15"/>
    </row>
    <row r="40" spans="1:13" ht="15.75" x14ac:dyDescent="0.25">
      <c r="A40" s="16" t="s">
        <v>29</v>
      </c>
    </row>
    <row r="41" spans="1:13" ht="15.75" x14ac:dyDescent="0.25">
      <c r="A41" s="14" t="s">
        <v>30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 x14ac:dyDescent="0.25">
      <c r="A42" s="14" t="s">
        <v>31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x14ac:dyDescent="0.25">
      <c r="A43" s="14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">
      <c r="A44" s="4"/>
    </row>
    <row r="45" spans="1:13" ht="15.75" x14ac:dyDescent="0.25">
      <c r="A45" s="17" t="s">
        <v>33</v>
      </c>
    </row>
    <row r="46" spans="1:13" ht="15.75" x14ac:dyDescent="0.25">
      <c r="A46" s="13" t="s">
        <v>34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 x14ac:dyDescent="0.25">
      <c r="A47" s="14" t="s">
        <v>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 x14ac:dyDescent="0.25">
      <c r="A48" s="14" t="s">
        <v>36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 x14ac:dyDescent="0.25">
      <c r="A49" s="14" t="s">
        <v>37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 x14ac:dyDescent="0.25">
      <c r="A50" s="14" t="s">
        <v>38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2">
      <c r="A51" s="4"/>
    </row>
    <row r="52" spans="1:13" x14ac:dyDescent="0.2">
      <c r="A52" s="4"/>
    </row>
    <row r="53" spans="1:13" ht="18" x14ac:dyDescent="0.25">
      <c r="A53" s="5" t="s">
        <v>39</v>
      </c>
    </row>
    <row r="54" spans="1:13" x14ac:dyDescent="0.2">
      <c r="B54" s="2" t="s">
        <v>40</v>
      </c>
    </row>
    <row r="55" spans="1:13" x14ac:dyDescent="0.2">
      <c r="A55" s="2" t="s">
        <v>41</v>
      </c>
    </row>
    <row r="56" spans="1:13" x14ac:dyDescent="0.2">
      <c r="A56" s="2" t="s">
        <v>42</v>
      </c>
    </row>
    <row r="58" spans="1:13" x14ac:dyDescent="0.2">
      <c r="B58" s="2" t="s">
        <v>43</v>
      </c>
    </row>
    <row r="59" spans="1:13" x14ac:dyDescent="0.2">
      <c r="A59" s="2" t="s">
        <v>44</v>
      </c>
    </row>
    <row r="60" spans="1:13" x14ac:dyDescent="0.2">
      <c r="A60" s="2" t="s">
        <v>45</v>
      </c>
    </row>
    <row r="62" spans="1:13" x14ac:dyDescent="0.2">
      <c r="B62" s="8" t="s">
        <v>46</v>
      </c>
    </row>
    <row r="63" spans="1:13" x14ac:dyDescent="0.2">
      <c r="A63" s="8" t="s">
        <v>47</v>
      </c>
    </row>
    <row r="64" spans="1:13" x14ac:dyDescent="0.2">
      <c r="A64" s="8" t="s">
        <v>48</v>
      </c>
    </row>
    <row r="65" spans="1:13" x14ac:dyDescent="0.2">
      <c r="A65" s="8"/>
    </row>
    <row r="66" spans="1:13" x14ac:dyDescent="0.2">
      <c r="B66" s="2" t="s">
        <v>49</v>
      </c>
    </row>
    <row r="67" spans="1:13" x14ac:dyDescent="0.2">
      <c r="A67" s="2" t="s">
        <v>50</v>
      </c>
    </row>
    <row r="69" spans="1:13" x14ac:dyDescent="0.2">
      <c r="B69" s="2" t="s">
        <v>51</v>
      </c>
    </row>
    <row r="70" spans="1:13" x14ac:dyDescent="0.2">
      <c r="A70" s="2" t="s">
        <v>52</v>
      </c>
    </row>
    <row r="72" spans="1:13" x14ac:dyDescent="0.2">
      <c r="A72" s="10" t="s">
        <v>53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A73" s="9" t="s">
        <v>54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5" spans="1:13" ht="15.75" x14ac:dyDescent="0.25">
      <c r="A75" s="12" t="s">
        <v>23</v>
      </c>
    </row>
    <row r="76" spans="1:13" ht="15.75" x14ac:dyDescent="0.25">
      <c r="A76" s="13" t="s">
        <v>24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 x14ac:dyDescent="0.25">
      <c r="A77" s="13" t="s">
        <v>25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 x14ac:dyDescent="0.25">
      <c r="A78" s="14" t="s">
        <v>55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 x14ac:dyDescent="0.25">
      <c r="A79" s="14" t="s">
        <v>27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 x14ac:dyDescent="0.25">
      <c r="A80" s="14" t="s">
        <v>56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2" spans="1:13" ht="15.75" x14ac:dyDescent="0.25">
      <c r="A82" s="16" t="s">
        <v>29</v>
      </c>
    </row>
    <row r="83" spans="1:13" ht="15.75" x14ac:dyDescent="0.25">
      <c r="A83" s="14" t="s">
        <v>57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 x14ac:dyDescent="0.25">
      <c r="A84" s="14" t="s">
        <v>58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 x14ac:dyDescent="0.25">
      <c r="A85" s="14" t="s">
        <v>59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7" spans="1:13" ht="15.75" x14ac:dyDescent="0.25">
      <c r="A87" s="17" t="s">
        <v>33</v>
      </c>
    </row>
    <row r="88" spans="1:13" ht="15.75" x14ac:dyDescent="0.25">
      <c r="A88" s="13" t="s">
        <v>60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 x14ac:dyDescent="0.25">
      <c r="A89" s="14" t="s">
        <v>61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 x14ac:dyDescent="0.25">
      <c r="A90" s="14" t="s">
        <v>36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 x14ac:dyDescent="0.25">
      <c r="A91" s="14" t="s">
        <v>62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 x14ac:dyDescent="0.25">
      <c r="A92" s="14" t="s">
        <v>63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5" spans="1:13" ht="18" x14ac:dyDescent="0.25">
      <c r="A95" s="5" t="s">
        <v>64</v>
      </c>
    </row>
    <row r="96" spans="1:13" x14ac:dyDescent="0.2">
      <c r="B96" s="2" t="s">
        <v>65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3" x14ac:dyDescent="0.2">
      <c r="A97" s="2" t="s">
        <v>66</v>
      </c>
    </row>
    <row r="98" spans="1:3" x14ac:dyDescent="0.2">
      <c r="A98" s="8" t="s">
        <v>67</v>
      </c>
    </row>
    <row r="99" spans="1:3" x14ac:dyDescent="0.2">
      <c r="A99" s="8"/>
    </row>
    <row r="100" spans="1:3" x14ac:dyDescent="0.2">
      <c r="B100" s="2" t="s">
        <v>68</v>
      </c>
    </row>
    <row r="101" spans="1:3" x14ac:dyDescent="0.2">
      <c r="A101" s="8" t="s">
        <v>69</v>
      </c>
    </row>
    <row r="102" spans="1:3" x14ac:dyDescent="0.2">
      <c r="A102" s="8" t="s">
        <v>633</v>
      </c>
    </row>
    <row r="105" spans="1:3" ht="18" x14ac:dyDescent="0.25">
      <c r="A105" s="5" t="s">
        <v>70</v>
      </c>
      <c r="B105" s="18"/>
      <c r="C105" s="18"/>
    </row>
    <row r="106" spans="1:3" x14ac:dyDescent="0.2">
      <c r="A106" s="2" t="s">
        <v>71</v>
      </c>
    </row>
    <row r="107" spans="1:3" x14ac:dyDescent="0.2">
      <c r="A107" s="2" t="s">
        <v>72</v>
      </c>
    </row>
    <row r="110" spans="1:3" ht="18" x14ac:dyDescent="0.25">
      <c r="A110" s="5" t="s">
        <v>73</v>
      </c>
      <c r="B110" s="18"/>
      <c r="C110" s="18"/>
    </row>
    <row r="111" spans="1:3" x14ac:dyDescent="0.2">
      <c r="A111" s="2" t="s">
        <v>74</v>
      </c>
    </row>
    <row r="112" spans="1:3" x14ac:dyDescent="0.2">
      <c r="A112" s="2" t="s">
        <v>75</v>
      </c>
    </row>
  </sheetData>
  <sheetProtection algorithmName="SHA-512" hashValue="mC5bBLBRnkjwUmfw2nT3h0XY/x4gzI7gc5Rie96Gm8hDYpYdMHEzwh4D+c5JKJ4cHTBkPH+LTOLcw4EZm+VcJQ==" saltValue="m4Lx2+T1uProkhqUI77Ftg==" spinCount="100000" sheet="1" objects="1" scenarios="1"/>
  <mergeCells count="2">
    <mergeCell ref="A1:M1"/>
    <mergeCell ref="A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workbookViewId="0">
      <selection activeCell="G14" sqref="G14"/>
    </sheetView>
  </sheetViews>
  <sheetFormatPr defaultRowHeight="15" x14ac:dyDescent="0.2"/>
  <cols>
    <col min="1" max="1" width="47.7109375" style="205" customWidth="1"/>
    <col min="2" max="7" width="14.85546875" style="205" customWidth="1"/>
    <col min="8" max="8" width="12.7109375" style="205" bestFit="1" customWidth="1"/>
    <col min="9" max="9" width="12.7109375" style="206" bestFit="1" customWidth="1"/>
    <col min="10" max="11" width="14.140625" style="206" customWidth="1"/>
    <col min="12" max="12" width="15.140625" style="206" customWidth="1"/>
    <col min="13" max="13" width="15.7109375" style="206" customWidth="1"/>
    <col min="14" max="14" width="15.42578125" style="206" customWidth="1"/>
    <col min="15" max="256" width="9.140625" style="205"/>
    <col min="257" max="257" width="47.7109375" style="205" customWidth="1"/>
    <col min="258" max="263" width="14.85546875" style="205" customWidth="1"/>
    <col min="264" max="265" width="12.7109375" style="205" bestFit="1" customWidth="1"/>
    <col min="266" max="267" width="14.140625" style="205" customWidth="1"/>
    <col min="268" max="268" width="15.140625" style="205" customWidth="1"/>
    <col min="269" max="269" width="15.7109375" style="205" customWidth="1"/>
    <col min="270" max="270" width="15.42578125" style="205" customWidth="1"/>
    <col min="271" max="512" width="9.140625" style="205"/>
    <col min="513" max="513" width="47.7109375" style="205" customWidth="1"/>
    <col min="514" max="519" width="14.85546875" style="205" customWidth="1"/>
    <col min="520" max="521" width="12.7109375" style="205" bestFit="1" customWidth="1"/>
    <col min="522" max="523" width="14.140625" style="205" customWidth="1"/>
    <col min="524" max="524" width="15.140625" style="205" customWidth="1"/>
    <col min="525" max="525" width="15.7109375" style="205" customWidth="1"/>
    <col min="526" max="526" width="15.42578125" style="205" customWidth="1"/>
    <col min="527" max="768" width="9.140625" style="205"/>
    <col min="769" max="769" width="47.7109375" style="205" customWidth="1"/>
    <col min="770" max="775" width="14.85546875" style="205" customWidth="1"/>
    <col min="776" max="777" width="12.7109375" style="205" bestFit="1" customWidth="1"/>
    <col min="778" max="779" width="14.140625" style="205" customWidth="1"/>
    <col min="780" max="780" width="15.140625" style="205" customWidth="1"/>
    <col min="781" max="781" width="15.7109375" style="205" customWidth="1"/>
    <col min="782" max="782" width="15.42578125" style="205" customWidth="1"/>
    <col min="783" max="1024" width="9.140625" style="205"/>
    <col min="1025" max="1025" width="47.7109375" style="205" customWidth="1"/>
    <col min="1026" max="1031" width="14.85546875" style="205" customWidth="1"/>
    <col min="1032" max="1033" width="12.7109375" style="205" bestFit="1" customWidth="1"/>
    <col min="1034" max="1035" width="14.140625" style="205" customWidth="1"/>
    <col min="1036" max="1036" width="15.140625" style="205" customWidth="1"/>
    <col min="1037" max="1037" width="15.7109375" style="205" customWidth="1"/>
    <col min="1038" max="1038" width="15.42578125" style="205" customWidth="1"/>
    <col min="1039" max="1280" width="9.140625" style="205"/>
    <col min="1281" max="1281" width="47.7109375" style="205" customWidth="1"/>
    <col min="1282" max="1287" width="14.85546875" style="205" customWidth="1"/>
    <col min="1288" max="1289" width="12.7109375" style="205" bestFit="1" customWidth="1"/>
    <col min="1290" max="1291" width="14.140625" style="205" customWidth="1"/>
    <col min="1292" max="1292" width="15.140625" style="205" customWidth="1"/>
    <col min="1293" max="1293" width="15.7109375" style="205" customWidth="1"/>
    <col min="1294" max="1294" width="15.42578125" style="205" customWidth="1"/>
    <col min="1295" max="1536" width="9.140625" style="205"/>
    <col min="1537" max="1537" width="47.7109375" style="205" customWidth="1"/>
    <col min="1538" max="1543" width="14.85546875" style="205" customWidth="1"/>
    <col min="1544" max="1545" width="12.7109375" style="205" bestFit="1" customWidth="1"/>
    <col min="1546" max="1547" width="14.140625" style="205" customWidth="1"/>
    <col min="1548" max="1548" width="15.140625" style="205" customWidth="1"/>
    <col min="1549" max="1549" width="15.7109375" style="205" customWidth="1"/>
    <col min="1550" max="1550" width="15.42578125" style="205" customWidth="1"/>
    <col min="1551" max="1792" width="9.140625" style="205"/>
    <col min="1793" max="1793" width="47.7109375" style="205" customWidth="1"/>
    <col min="1794" max="1799" width="14.85546875" style="205" customWidth="1"/>
    <col min="1800" max="1801" width="12.7109375" style="205" bestFit="1" customWidth="1"/>
    <col min="1802" max="1803" width="14.140625" style="205" customWidth="1"/>
    <col min="1804" max="1804" width="15.140625" style="205" customWidth="1"/>
    <col min="1805" max="1805" width="15.7109375" style="205" customWidth="1"/>
    <col min="1806" max="1806" width="15.42578125" style="205" customWidth="1"/>
    <col min="1807" max="2048" width="9.140625" style="205"/>
    <col min="2049" max="2049" width="47.7109375" style="205" customWidth="1"/>
    <col min="2050" max="2055" width="14.85546875" style="205" customWidth="1"/>
    <col min="2056" max="2057" width="12.7109375" style="205" bestFit="1" customWidth="1"/>
    <col min="2058" max="2059" width="14.140625" style="205" customWidth="1"/>
    <col min="2060" max="2060" width="15.140625" style="205" customWidth="1"/>
    <col min="2061" max="2061" width="15.7109375" style="205" customWidth="1"/>
    <col min="2062" max="2062" width="15.42578125" style="205" customWidth="1"/>
    <col min="2063" max="2304" width="9.140625" style="205"/>
    <col min="2305" max="2305" width="47.7109375" style="205" customWidth="1"/>
    <col min="2306" max="2311" width="14.85546875" style="205" customWidth="1"/>
    <col min="2312" max="2313" width="12.7109375" style="205" bestFit="1" customWidth="1"/>
    <col min="2314" max="2315" width="14.140625" style="205" customWidth="1"/>
    <col min="2316" max="2316" width="15.140625" style="205" customWidth="1"/>
    <col min="2317" max="2317" width="15.7109375" style="205" customWidth="1"/>
    <col min="2318" max="2318" width="15.42578125" style="205" customWidth="1"/>
    <col min="2319" max="2560" width="9.140625" style="205"/>
    <col min="2561" max="2561" width="47.7109375" style="205" customWidth="1"/>
    <col min="2562" max="2567" width="14.85546875" style="205" customWidth="1"/>
    <col min="2568" max="2569" width="12.7109375" style="205" bestFit="1" customWidth="1"/>
    <col min="2570" max="2571" width="14.140625" style="205" customWidth="1"/>
    <col min="2572" max="2572" width="15.140625" style="205" customWidth="1"/>
    <col min="2573" max="2573" width="15.7109375" style="205" customWidth="1"/>
    <col min="2574" max="2574" width="15.42578125" style="205" customWidth="1"/>
    <col min="2575" max="2816" width="9.140625" style="205"/>
    <col min="2817" max="2817" width="47.7109375" style="205" customWidth="1"/>
    <col min="2818" max="2823" width="14.85546875" style="205" customWidth="1"/>
    <col min="2824" max="2825" width="12.7109375" style="205" bestFit="1" customWidth="1"/>
    <col min="2826" max="2827" width="14.140625" style="205" customWidth="1"/>
    <col min="2828" max="2828" width="15.140625" style="205" customWidth="1"/>
    <col min="2829" max="2829" width="15.7109375" style="205" customWidth="1"/>
    <col min="2830" max="2830" width="15.42578125" style="205" customWidth="1"/>
    <col min="2831" max="3072" width="9.140625" style="205"/>
    <col min="3073" max="3073" width="47.7109375" style="205" customWidth="1"/>
    <col min="3074" max="3079" width="14.85546875" style="205" customWidth="1"/>
    <col min="3080" max="3081" width="12.7109375" style="205" bestFit="1" customWidth="1"/>
    <col min="3082" max="3083" width="14.140625" style="205" customWidth="1"/>
    <col min="3084" max="3084" width="15.140625" style="205" customWidth="1"/>
    <col min="3085" max="3085" width="15.7109375" style="205" customWidth="1"/>
    <col min="3086" max="3086" width="15.42578125" style="205" customWidth="1"/>
    <col min="3087" max="3328" width="9.140625" style="205"/>
    <col min="3329" max="3329" width="47.7109375" style="205" customWidth="1"/>
    <col min="3330" max="3335" width="14.85546875" style="205" customWidth="1"/>
    <col min="3336" max="3337" width="12.7109375" style="205" bestFit="1" customWidth="1"/>
    <col min="3338" max="3339" width="14.140625" style="205" customWidth="1"/>
    <col min="3340" max="3340" width="15.140625" style="205" customWidth="1"/>
    <col min="3341" max="3341" width="15.7109375" style="205" customWidth="1"/>
    <col min="3342" max="3342" width="15.42578125" style="205" customWidth="1"/>
    <col min="3343" max="3584" width="9.140625" style="205"/>
    <col min="3585" max="3585" width="47.7109375" style="205" customWidth="1"/>
    <col min="3586" max="3591" width="14.85546875" style="205" customWidth="1"/>
    <col min="3592" max="3593" width="12.7109375" style="205" bestFit="1" customWidth="1"/>
    <col min="3594" max="3595" width="14.140625" style="205" customWidth="1"/>
    <col min="3596" max="3596" width="15.140625" style="205" customWidth="1"/>
    <col min="3597" max="3597" width="15.7109375" style="205" customWidth="1"/>
    <col min="3598" max="3598" width="15.42578125" style="205" customWidth="1"/>
    <col min="3599" max="3840" width="9.140625" style="205"/>
    <col min="3841" max="3841" width="47.7109375" style="205" customWidth="1"/>
    <col min="3842" max="3847" width="14.85546875" style="205" customWidth="1"/>
    <col min="3848" max="3849" width="12.7109375" style="205" bestFit="1" customWidth="1"/>
    <col min="3850" max="3851" width="14.140625" style="205" customWidth="1"/>
    <col min="3852" max="3852" width="15.140625" style="205" customWidth="1"/>
    <col min="3853" max="3853" width="15.7109375" style="205" customWidth="1"/>
    <col min="3854" max="3854" width="15.42578125" style="205" customWidth="1"/>
    <col min="3855" max="4096" width="9.140625" style="205"/>
    <col min="4097" max="4097" width="47.7109375" style="205" customWidth="1"/>
    <col min="4098" max="4103" width="14.85546875" style="205" customWidth="1"/>
    <col min="4104" max="4105" width="12.7109375" style="205" bestFit="1" customWidth="1"/>
    <col min="4106" max="4107" width="14.140625" style="205" customWidth="1"/>
    <col min="4108" max="4108" width="15.140625" style="205" customWidth="1"/>
    <col min="4109" max="4109" width="15.7109375" style="205" customWidth="1"/>
    <col min="4110" max="4110" width="15.42578125" style="205" customWidth="1"/>
    <col min="4111" max="4352" width="9.140625" style="205"/>
    <col min="4353" max="4353" width="47.7109375" style="205" customWidth="1"/>
    <col min="4354" max="4359" width="14.85546875" style="205" customWidth="1"/>
    <col min="4360" max="4361" width="12.7109375" style="205" bestFit="1" customWidth="1"/>
    <col min="4362" max="4363" width="14.140625" style="205" customWidth="1"/>
    <col min="4364" max="4364" width="15.140625" style="205" customWidth="1"/>
    <col min="4365" max="4365" width="15.7109375" style="205" customWidth="1"/>
    <col min="4366" max="4366" width="15.42578125" style="205" customWidth="1"/>
    <col min="4367" max="4608" width="9.140625" style="205"/>
    <col min="4609" max="4609" width="47.7109375" style="205" customWidth="1"/>
    <col min="4610" max="4615" width="14.85546875" style="205" customWidth="1"/>
    <col min="4616" max="4617" width="12.7109375" style="205" bestFit="1" customWidth="1"/>
    <col min="4618" max="4619" width="14.140625" style="205" customWidth="1"/>
    <col min="4620" max="4620" width="15.140625" style="205" customWidth="1"/>
    <col min="4621" max="4621" width="15.7109375" style="205" customWidth="1"/>
    <col min="4622" max="4622" width="15.42578125" style="205" customWidth="1"/>
    <col min="4623" max="4864" width="9.140625" style="205"/>
    <col min="4865" max="4865" width="47.7109375" style="205" customWidth="1"/>
    <col min="4866" max="4871" width="14.85546875" style="205" customWidth="1"/>
    <col min="4872" max="4873" width="12.7109375" style="205" bestFit="1" customWidth="1"/>
    <col min="4874" max="4875" width="14.140625" style="205" customWidth="1"/>
    <col min="4876" max="4876" width="15.140625" style="205" customWidth="1"/>
    <col min="4877" max="4877" width="15.7109375" style="205" customWidth="1"/>
    <col min="4878" max="4878" width="15.42578125" style="205" customWidth="1"/>
    <col min="4879" max="5120" width="9.140625" style="205"/>
    <col min="5121" max="5121" width="47.7109375" style="205" customWidth="1"/>
    <col min="5122" max="5127" width="14.85546875" style="205" customWidth="1"/>
    <col min="5128" max="5129" width="12.7109375" style="205" bestFit="1" customWidth="1"/>
    <col min="5130" max="5131" width="14.140625" style="205" customWidth="1"/>
    <col min="5132" max="5132" width="15.140625" style="205" customWidth="1"/>
    <col min="5133" max="5133" width="15.7109375" style="205" customWidth="1"/>
    <col min="5134" max="5134" width="15.42578125" style="205" customWidth="1"/>
    <col min="5135" max="5376" width="9.140625" style="205"/>
    <col min="5377" max="5377" width="47.7109375" style="205" customWidth="1"/>
    <col min="5378" max="5383" width="14.85546875" style="205" customWidth="1"/>
    <col min="5384" max="5385" width="12.7109375" style="205" bestFit="1" customWidth="1"/>
    <col min="5386" max="5387" width="14.140625" style="205" customWidth="1"/>
    <col min="5388" max="5388" width="15.140625" style="205" customWidth="1"/>
    <col min="5389" max="5389" width="15.7109375" style="205" customWidth="1"/>
    <col min="5390" max="5390" width="15.42578125" style="205" customWidth="1"/>
    <col min="5391" max="5632" width="9.140625" style="205"/>
    <col min="5633" max="5633" width="47.7109375" style="205" customWidth="1"/>
    <col min="5634" max="5639" width="14.85546875" style="205" customWidth="1"/>
    <col min="5640" max="5641" width="12.7109375" style="205" bestFit="1" customWidth="1"/>
    <col min="5642" max="5643" width="14.140625" style="205" customWidth="1"/>
    <col min="5644" max="5644" width="15.140625" style="205" customWidth="1"/>
    <col min="5645" max="5645" width="15.7109375" style="205" customWidth="1"/>
    <col min="5646" max="5646" width="15.42578125" style="205" customWidth="1"/>
    <col min="5647" max="5888" width="9.140625" style="205"/>
    <col min="5889" max="5889" width="47.7109375" style="205" customWidth="1"/>
    <col min="5890" max="5895" width="14.85546875" style="205" customWidth="1"/>
    <col min="5896" max="5897" width="12.7109375" style="205" bestFit="1" customWidth="1"/>
    <col min="5898" max="5899" width="14.140625" style="205" customWidth="1"/>
    <col min="5900" max="5900" width="15.140625" style="205" customWidth="1"/>
    <col min="5901" max="5901" width="15.7109375" style="205" customWidth="1"/>
    <col min="5902" max="5902" width="15.42578125" style="205" customWidth="1"/>
    <col min="5903" max="6144" width="9.140625" style="205"/>
    <col min="6145" max="6145" width="47.7109375" style="205" customWidth="1"/>
    <col min="6146" max="6151" width="14.85546875" style="205" customWidth="1"/>
    <col min="6152" max="6153" width="12.7109375" style="205" bestFit="1" customWidth="1"/>
    <col min="6154" max="6155" width="14.140625" style="205" customWidth="1"/>
    <col min="6156" max="6156" width="15.140625" style="205" customWidth="1"/>
    <col min="6157" max="6157" width="15.7109375" style="205" customWidth="1"/>
    <col min="6158" max="6158" width="15.42578125" style="205" customWidth="1"/>
    <col min="6159" max="6400" width="9.140625" style="205"/>
    <col min="6401" max="6401" width="47.7109375" style="205" customWidth="1"/>
    <col min="6402" max="6407" width="14.85546875" style="205" customWidth="1"/>
    <col min="6408" max="6409" width="12.7109375" style="205" bestFit="1" customWidth="1"/>
    <col min="6410" max="6411" width="14.140625" style="205" customWidth="1"/>
    <col min="6412" max="6412" width="15.140625" style="205" customWidth="1"/>
    <col min="6413" max="6413" width="15.7109375" style="205" customWidth="1"/>
    <col min="6414" max="6414" width="15.42578125" style="205" customWidth="1"/>
    <col min="6415" max="6656" width="9.140625" style="205"/>
    <col min="6657" max="6657" width="47.7109375" style="205" customWidth="1"/>
    <col min="6658" max="6663" width="14.85546875" style="205" customWidth="1"/>
    <col min="6664" max="6665" width="12.7109375" style="205" bestFit="1" customWidth="1"/>
    <col min="6666" max="6667" width="14.140625" style="205" customWidth="1"/>
    <col min="6668" max="6668" width="15.140625" style="205" customWidth="1"/>
    <col min="6669" max="6669" width="15.7109375" style="205" customWidth="1"/>
    <col min="6670" max="6670" width="15.42578125" style="205" customWidth="1"/>
    <col min="6671" max="6912" width="9.140625" style="205"/>
    <col min="6913" max="6913" width="47.7109375" style="205" customWidth="1"/>
    <col min="6914" max="6919" width="14.85546875" style="205" customWidth="1"/>
    <col min="6920" max="6921" width="12.7109375" style="205" bestFit="1" customWidth="1"/>
    <col min="6922" max="6923" width="14.140625" style="205" customWidth="1"/>
    <col min="6924" max="6924" width="15.140625" style="205" customWidth="1"/>
    <col min="6925" max="6925" width="15.7109375" style="205" customWidth="1"/>
    <col min="6926" max="6926" width="15.42578125" style="205" customWidth="1"/>
    <col min="6927" max="7168" width="9.140625" style="205"/>
    <col min="7169" max="7169" width="47.7109375" style="205" customWidth="1"/>
    <col min="7170" max="7175" width="14.85546875" style="205" customWidth="1"/>
    <col min="7176" max="7177" width="12.7109375" style="205" bestFit="1" customWidth="1"/>
    <col min="7178" max="7179" width="14.140625" style="205" customWidth="1"/>
    <col min="7180" max="7180" width="15.140625" style="205" customWidth="1"/>
    <col min="7181" max="7181" width="15.7109375" style="205" customWidth="1"/>
    <col min="7182" max="7182" width="15.42578125" style="205" customWidth="1"/>
    <col min="7183" max="7424" width="9.140625" style="205"/>
    <col min="7425" max="7425" width="47.7109375" style="205" customWidth="1"/>
    <col min="7426" max="7431" width="14.85546875" style="205" customWidth="1"/>
    <col min="7432" max="7433" width="12.7109375" style="205" bestFit="1" customWidth="1"/>
    <col min="7434" max="7435" width="14.140625" style="205" customWidth="1"/>
    <col min="7436" max="7436" width="15.140625" style="205" customWidth="1"/>
    <col min="7437" max="7437" width="15.7109375" style="205" customWidth="1"/>
    <col min="7438" max="7438" width="15.42578125" style="205" customWidth="1"/>
    <col min="7439" max="7680" width="9.140625" style="205"/>
    <col min="7681" max="7681" width="47.7109375" style="205" customWidth="1"/>
    <col min="7682" max="7687" width="14.85546875" style="205" customWidth="1"/>
    <col min="7688" max="7689" width="12.7109375" style="205" bestFit="1" customWidth="1"/>
    <col min="7690" max="7691" width="14.140625" style="205" customWidth="1"/>
    <col min="7692" max="7692" width="15.140625" style="205" customWidth="1"/>
    <col min="7693" max="7693" width="15.7109375" style="205" customWidth="1"/>
    <col min="7694" max="7694" width="15.42578125" style="205" customWidth="1"/>
    <col min="7695" max="7936" width="9.140625" style="205"/>
    <col min="7937" max="7937" width="47.7109375" style="205" customWidth="1"/>
    <col min="7938" max="7943" width="14.85546875" style="205" customWidth="1"/>
    <col min="7944" max="7945" width="12.7109375" style="205" bestFit="1" customWidth="1"/>
    <col min="7946" max="7947" width="14.140625" style="205" customWidth="1"/>
    <col min="7948" max="7948" width="15.140625" style="205" customWidth="1"/>
    <col min="7949" max="7949" width="15.7109375" style="205" customWidth="1"/>
    <col min="7950" max="7950" width="15.42578125" style="205" customWidth="1"/>
    <col min="7951" max="8192" width="9.140625" style="205"/>
    <col min="8193" max="8193" width="47.7109375" style="205" customWidth="1"/>
    <col min="8194" max="8199" width="14.85546875" style="205" customWidth="1"/>
    <col min="8200" max="8201" width="12.7109375" style="205" bestFit="1" customWidth="1"/>
    <col min="8202" max="8203" width="14.140625" style="205" customWidth="1"/>
    <col min="8204" max="8204" width="15.140625" style="205" customWidth="1"/>
    <col min="8205" max="8205" width="15.7109375" style="205" customWidth="1"/>
    <col min="8206" max="8206" width="15.42578125" style="205" customWidth="1"/>
    <col min="8207" max="8448" width="9.140625" style="205"/>
    <col min="8449" max="8449" width="47.7109375" style="205" customWidth="1"/>
    <col min="8450" max="8455" width="14.85546875" style="205" customWidth="1"/>
    <col min="8456" max="8457" width="12.7109375" style="205" bestFit="1" customWidth="1"/>
    <col min="8458" max="8459" width="14.140625" style="205" customWidth="1"/>
    <col min="8460" max="8460" width="15.140625" style="205" customWidth="1"/>
    <col min="8461" max="8461" width="15.7109375" style="205" customWidth="1"/>
    <col min="8462" max="8462" width="15.42578125" style="205" customWidth="1"/>
    <col min="8463" max="8704" width="9.140625" style="205"/>
    <col min="8705" max="8705" width="47.7109375" style="205" customWidth="1"/>
    <col min="8706" max="8711" width="14.85546875" style="205" customWidth="1"/>
    <col min="8712" max="8713" width="12.7109375" style="205" bestFit="1" customWidth="1"/>
    <col min="8714" max="8715" width="14.140625" style="205" customWidth="1"/>
    <col min="8716" max="8716" width="15.140625" style="205" customWidth="1"/>
    <col min="8717" max="8717" width="15.7109375" style="205" customWidth="1"/>
    <col min="8718" max="8718" width="15.42578125" style="205" customWidth="1"/>
    <col min="8719" max="8960" width="9.140625" style="205"/>
    <col min="8961" max="8961" width="47.7109375" style="205" customWidth="1"/>
    <col min="8962" max="8967" width="14.85546875" style="205" customWidth="1"/>
    <col min="8968" max="8969" width="12.7109375" style="205" bestFit="1" customWidth="1"/>
    <col min="8970" max="8971" width="14.140625" style="205" customWidth="1"/>
    <col min="8972" max="8972" width="15.140625" style="205" customWidth="1"/>
    <col min="8973" max="8973" width="15.7109375" style="205" customWidth="1"/>
    <col min="8974" max="8974" width="15.42578125" style="205" customWidth="1"/>
    <col min="8975" max="9216" width="9.140625" style="205"/>
    <col min="9217" max="9217" width="47.7109375" style="205" customWidth="1"/>
    <col min="9218" max="9223" width="14.85546875" style="205" customWidth="1"/>
    <col min="9224" max="9225" width="12.7109375" style="205" bestFit="1" customWidth="1"/>
    <col min="9226" max="9227" width="14.140625" style="205" customWidth="1"/>
    <col min="9228" max="9228" width="15.140625" style="205" customWidth="1"/>
    <col min="9229" max="9229" width="15.7109375" style="205" customWidth="1"/>
    <col min="9230" max="9230" width="15.42578125" style="205" customWidth="1"/>
    <col min="9231" max="9472" width="9.140625" style="205"/>
    <col min="9473" max="9473" width="47.7109375" style="205" customWidth="1"/>
    <col min="9474" max="9479" width="14.85546875" style="205" customWidth="1"/>
    <col min="9480" max="9481" width="12.7109375" style="205" bestFit="1" customWidth="1"/>
    <col min="9482" max="9483" width="14.140625" style="205" customWidth="1"/>
    <col min="9484" max="9484" width="15.140625" style="205" customWidth="1"/>
    <col min="9485" max="9485" width="15.7109375" style="205" customWidth="1"/>
    <col min="9486" max="9486" width="15.42578125" style="205" customWidth="1"/>
    <col min="9487" max="9728" width="9.140625" style="205"/>
    <col min="9729" max="9729" width="47.7109375" style="205" customWidth="1"/>
    <col min="9730" max="9735" width="14.85546875" style="205" customWidth="1"/>
    <col min="9736" max="9737" width="12.7109375" style="205" bestFit="1" customWidth="1"/>
    <col min="9738" max="9739" width="14.140625" style="205" customWidth="1"/>
    <col min="9740" max="9740" width="15.140625" style="205" customWidth="1"/>
    <col min="9741" max="9741" width="15.7109375" style="205" customWidth="1"/>
    <col min="9742" max="9742" width="15.42578125" style="205" customWidth="1"/>
    <col min="9743" max="9984" width="9.140625" style="205"/>
    <col min="9985" max="9985" width="47.7109375" style="205" customWidth="1"/>
    <col min="9986" max="9991" width="14.85546875" style="205" customWidth="1"/>
    <col min="9992" max="9993" width="12.7109375" style="205" bestFit="1" customWidth="1"/>
    <col min="9994" max="9995" width="14.140625" style="205" customWidth="1"/>
    <col min="9996" max="9996" width="15.140625" style="205" customWidth="1"/>
    <col min="9997" max="9997" width="15.7109375" style="205" customWidth="1"/>
    <col min="9998" max="9998" width="15.42578125" style="205" customWidth="1"/>
    <col min="9999" max="10240" width="9.140625" style="205"/>
    <col min="10241" max="10241" width="47.7109375" style="205" customWidth="1"/>
    <col min="10242" max="10247" width="14.85546875" style="205" customWidth="1"/>
    <col min="10248" max="10249" width="12.7109375" style="205" bestFit="1" customWidth="1"/>
    <col min="10250" max="10251" width="14.140625" style="205" customWidth="1"/>
    <col min="10252" max="10252" width="15.140625" style="205" customWidth="1"/>
    <col min="10253" max="10253" width="15.7109375" style="205" customWidth="1"/>
    <col min="10254" max="10254" width="15.42578125" style="205" customWidth="1"/>
    <col min="10255" max="10496" width="9.140625" style="205"/>
    <col min="10497" max="10497" width="47.7109375" style="205" customWidth="1"/>
    <col min="10498" max="10503" width="14.85546875" style="205" customWidth="1"/>
    <col min="10504" max="10505" width="12.7109375" style="205" bestFit="1" customWidth="1"/>
    <col min="10506" max="10507" width="14.140625" style="205" customWidth="1"/>
    <col min="10508" max="10508" width="15.140625" style="205" customWidth="1"/>
    <col min="10509" max="10509" width="15.7109375" style="205" customWidth="1"/>
    <col min="10510" max="10510" width="15.42578125" style="205" customWidth="1"/>
    <col min="10511" max="10752" width="9.140625" style="205"/>
    <col min="10753" max="10753" width="47.7109375" style="205" customWidth="1"/>
    <col min="10754" max="10759" width="14.85546875" style="205" customWidth="1"/>
    <col min="10760" max="10761" width="12.7109375" style="205" bestFit="1" customWidth="1"/>
    <col min="10762" max="10763" width="14.140625" style="205" customWidth="1"/>
    <col min="10764" max="10764" width="15.140625" style="205" customWidth="1"/>
    <col min="10765" max="10765" width="15.7109375" style="205" customWidth="1"/>
    <col min="10766" max="10766" width="15.42578125" style="205" customWidth="1"/>
    <col min="10767" max="11008" width="9.140625" style="205"/>
    <col min="11009" max="11009" width="47.7109375" style="205" customWidth="1"/>
    <col min="11010" max="11015" width="14.85546875" style="205" customWidth="1"/>
    <col min="11016" max="11017" width="12.7109375" style="205" bestFit="1" customWidth="1"/>
    <col min="11018" max="11019" width="14.140625" style="205" customWidth="1"/>
    <col min="11020" max="11020" width="15.140625" style="205" customWidth="1"/>
    <col min="11021" max="11021" width="15.7109375" style="205" customWidth="1"/>
    <col min="11022" max="11022" width="15.42578125" style="205" customWidth="1"/>
    <col min="11023" max="11264" width="9.140625" style="205"/>
    <col min="11265" max="11265" width="47.7109375" style="205" customWidth="1"/>
    <col min="11266" max="11271" width="14.85546875" style="205" customWidth="1"/>
    <col min="11272" max="11273" width="12.7109375" style="205" bestFit="1" customWidth="1"/>
    <col min="11274" max="11275" width="14.140625" style="205" customWidth="1"/>
    <col min="11276" max="11276" width="15.140625" style="205" customWidth="1"/>
    <col min="11277" max="11277" width="15.7109375" style="205" customWidth="1"/>
    <col min="11278" max="11278" width="15.42578125" style="205" customWidth="1"/>
    <col min="11279" max="11520" width="9.140625" style="205"/>
    <col min="11521" max="11521" width="47.7109375" style="205" customWidth="1"/>
    <col min="11522" max="11527" width="14.85546875" style="205" customWidth="1"/>
    <col min="11528" max="11529" width="12.7109375" style="205" bestFit="1" customWidth="1"/>
    <col min="11530" max="11531" width="14.140625" style="205" customWidth="1"/>
    <col min="11532" max="11532" width="15.140625" style="205" customWidth="1"/>
    <col min="11533" max="11533" width="15.7109375" style="205" customWidth="1"/>
    <col min="11534" max="11534" width="15.42578125" style="205" customWidth="1"/>
    <col min="11535" max="11776" width="9.140625" style="205"/>
    <col min="11777" max="11777" width="47.7109375" style="205" customWidth="1"/>
    <col min="11778" max="11783" width="14.85546875" style="205" customWidth="1"/>
    <col min="11784" max="11785" width="12.7109375" style="205" bestFit="1" customWidth="1"/>
    <col min="11786" max="11787" width="14.140625" style="205" customWidth="1"/>
    <col min="11788" max="11788" width="15.140625" style="205" customWidth="1"/>
    <col min="11789" max="11789" width="15.7109375" style="205" customWidth="1"/>
    <col min="11790" max="11790" width="15.42578125" style="205" customWidth="1"/>
    <col min="11791" max="12032" width="9.140625" style="205"/>
    <col min="12033" max="12033" width="47.7109375" style="205" customWidth="1"/>
    <col min="12034" max="12039" width="14.85546875" style="205" customWidth="1"/>
    <col min="12040" max="12041" width="12.7109375" style="205" bestFit="1" customWidth="1"/>
    <col min="12042" max="12043" width="14.140625" style="205" customWidth="1"/>
    <col min="12044" max="12044" width="15.140625" style="205" customWidth="1"/>
    <col min="12045" max="12045" width="15.7109375" style="205" customWidth="1"/>
    <col min="12046" max="12046" width="15.42578125" style="205" customWidth="1"/>
    <col min="12047" max="12288" width="9.140625" style="205"/>
    <col min="12289" max="12289" width="47.7109375" style="205" customWidth="1"/>
    <col min="12290" max="12295" width="14.85546875" style="205" customWidth="1"/>
    <col min="12296" max="12297" width="12.7109375" style="205" bestFit="1" customWidth="1"/>
    <col min="12298" max="12299" width="14.140625" style="205" customWidth="1"/>
    <col min="12300" max="12300" width="15.140625" style="205" customWidth="1"/>
    <col min="12301" max="12301" width="15.7109375" style="205" customWidth="1"/>
    <col min="12302" max="12302" width="15.42578125" style="205" customWidth="1"/>
    <col min="12303" max="12544" width="9.140625" style="205"/>
    <col min="12545" max="12545" width="47.7109375" style="205" customWidth="1"/>
    <col min="12546" max="12551" width="14.85546875" style="205" customWidth="1"/>
    <col min="12552" max="12553" width="12.7109375" style="205" bestFit="1" customWidth="1"/>
    <col min="12554" max="12555" width="14.140625" style="205" customWidth="1"/>
    <col min="12556" max="12556" width="15.140625" style="205" customWidth="1"/>
    <col min="12557" max="12557" width="15.7109375" style="205" customWidth="1"/>
    <col min="12558" max="12558" width="15.42578125" style="205" customWidth="1"/>
    <col min="12559" max="12800" width="9.140625" style="205"/>
    <col min="12801" max="12801" width="47.7109375" style="205" customWidth="1"/>
    <col min="12802" max="12807" width="14.85546875" style="205" customWidth="1"/>
    <col min="12808" max="12809" width="12.7109375" style="205" bestFit="1" customWidth="1"/>
    <col min="12810" max="12811" width="14.140625" style="205" customWidth="1"/>
    <col min="12812" max="12812" width="15.140625" style="205" customWidth="1"/>
    <col min="12813" max="12813" width="15.7109375" style="205" customWidth="1"/>
    <col min="12814" max="12814" width="15.42578125" style="205" customWidth="1"/>
    <col min="12815" max="13056" width="9.140625" style="205"/>
    <col min="13057" max="13057" width="47.7109375" style="205" customWidth="1"/>
    <col min="13058" max="13063" width="14.85546875" style="205" customWidth="1"/>
    <col min="13064" max="13065" width="12.7109375" style="205" bestFit="1" customWidth="1"/>
    <col min="13066" max="13067" width="14.140625" style="205" customWidth="1"/>
    <col min="13068" max="13068" width="15.140625" style="205" customWidth="1"/>
    <col min="13069" max="13069" width="15.7109375" style="205" customWidth="1"/>
    <col min="13070" max="13070" width="15.42578125" style="205" customWidth="1"/>
    <col min="13071" max="13312" width="9.140625" style="205"/>
    <col min="13313" max="13313" width="47.7109375" style="205" customWidth="1"/>
    <col min="13314" max="13319" width="14.85546875" style="205" customWidth="1"/>
    <col min="13320" max="13321" width="12.7109375" style="205" bestFit="1" customWidth="1"/>
    <col min="13322" max="13323" width="14.140625" style="205" customWidth="1"/>
    <col min="13324" max="13324" width="15.140625" style="205" customWidth="1"/>
    <col min="13325" max="13325" width="15.7109375" style="205" customWidth="1"/>
    <col min="13326" max="13326" width="15.42578125" style="205" customWidth="1"/>
    <col min="13327" max="13568" width="9.140625" style="205"/>
    <col min="13569" max="13569" width="47.7109375" style="205" customWidth="1"/>
    <col min="13570" max="13575" width="14.85546875" style="205" customWidth="1"/>
    <col min="13576" max="13577" width="12.7109375" style="205" bestFit="1" customWidth="1"/>
    <col min="13578" max="13579" width="14.140625" style="205" customWidth="1"/>
    <col min="13580" max="13580" width="15.140625" style="205" customWidth="1"/>
    <col min="13581" max="13581" width="15.7109375" style="205" customWidth="1"/>
    <col min="13582" max="13582" width="15.42578125" style="205" customWidth="1"/>
    <col min="13583" max="13824" width="9.140625" style="205"/>
    <col min="13825" max="13825" width="47.7109375" style="205" customWidth="1"/>
    <col min="13826" max="13831" width="14.85546875" style="205" customWidth="1"/>
    <col min="13832" max="13833" width="12.7109375" style="205" bestFit="1" customWidth="1"/>
    <col min="13834" max="13835" width="14.140625" style="205" customWidth="1"/>
    <col min="13836" max="13836" width="15.140625" style="205" customWidth="1"/>
    <col min="13837" max="13837" width="15.7109375" style="205" customWidth="1"/>
    <col min="13838" max="13838" width="15.42578125" style="205" customWidth="1"/>
    <col min="13839" max="14080" width="9.140625" style="205"/>
    <col min="14081" max="14081" width="47.7109375" style="205" customWidth="1"/>
    <col min="14082" max="14087" width="14.85546875" style="205" customWidth="1"/>
    <col min="14088" max="14089" width="12.7109375" style="205" bestFit="1" customWidth="1"/>
    <col min="14090" max="14091" width="14.140625" style="205" customWidth="1"/>
    <col min="14092" max="14092" width="15.140625" style="205" customWidth="1"/>
    <col min="14093" max="14093" width="15.7109375" style="205" customWidth="1"/>
    <col min="14094" max="14094" width="15.42578125" style="205" customWidth="1"/>
    <col min="14095" max="14336" width="9.140625" style="205"/>
    <col min="14337" max="14337" width="47.7109375" style="205" customWidth="1"/>
    <col min="14338" max="14343" width="14.85546875" style="205" customWidth="1"/>
    <col min="14344" max="14345" width="12.7109375" style="205" bestFit="1" customWidth="1"/>
    <col min="14346" max="14347" width="14.140625" style="205" customWidth="1"/>
    <col min="14348" max="14348" width="15.140625" style="205" customWidth="1"/>
    <col min="14349" max="14349" width="15.7109375" style="205" customWidth="1"/>
    <col min="14350" max="14350" width="15.42578125" style="205" customWidth="1"/>
    <col min="14351" max="14592" width="9.140625" style="205"/>
    <col min="14593" max="14593" width="47.7109375" style="205" customWidth="1"/>
    <col min="14594" max="14599" width="14.85546875" style="205" customWidth="1"/>
    <col min="14600" max="14601" width="12.7109375" style="205" bestFit="1" customWidth="1"/>
    <col min="14602" max="14603" width="14.140625" style="205" customWidth="1"/>
    <col min="14604" max="14604" width="15.140625" style="205" customWidth="1"/>
    <col min="14605" max="14605" width="15.7109375" style="205" customWidth="1"/>
    <col min="14606" max="14606" width="15.42578125" style="205" customWidth="1"/>
    <col min="14607" max="14848" width="9.140625" style="205"/>
    <col min="14849" max="14849" width="47.7109375" style="205" customWidth="1"/>
    <col min="14850" max="14855" width="14.85546875" style="205" customWidth="1"/>
    <col min="14856" max="14857" width="12.7109375" style="205" bestFit="1" customWidth="1"/>
    <col min="14858" max="14859" width="14.140625" style="205" customWidth="1"/>
    <col min="14860" max="14860" width="15.140625" style="205" customWidth="1"/>
    <col min="14861" max="14861" width="15.7109375" style="205" customWidth="1"/>
    <col min="14862" max="14862" width="15.42578125" style="205" customWidth="1"/>
    <col min="14863" max="15104" width="9.140625" style="205"/>
    <col min="15105" max="15105" width="47.7109375" style="205" customWidth="1"/>
    <col min="15106" max="15111" width="14.85546875" style="205" customWidth="1"/>
    <col min="15112" max="15113" width="12.7109375" style="205" bestFit="1" customWidth="1"/>
    <col min="15114" max="15115" width="14.140625" style="205" customWidth="1"/>
    <col min="15116" max="15116" width="15.140625" style="205" customWidth="1"/>
    <col min="15117" max="15117" width="15.7109375" style="205" customWidth="1"/>
    <col min="15118" max="15118" width="15.42578125" style="205" customWidth="1"/>
    <col min="15119" max="15360" width="9.140625" style="205"/>
    <col min="15361" max="15361" width="47.7109375" style="205" customWidth="1"/>
    <col min="15362" max="15367" width="14.85546875" style="205" customWidth="1"/>
    <col min="15368" max="15369" width="12.7109375" style="205" bestFit="1" customWidth="1"/>
    <col min="15370" max="15371" width="14.140625" style="205" customWidth="1"/>
    <col min="15372" max="15372" width="15.140625" style="205" customWidth="1"/>
    <col min="15373" max="15373" width="15.7109375" style="205" customWidth="1"/>
    <col min="15374" max="15374" width="15.42578125" style="205" customWidth="1"/>
    <col min="15375" max="15616" width="9.140625" style="205"/>
    <col min="15617" max="15617" width="47.7109375" style="205" customWidth="1"/>
    <col min="15618" max="15623" width="14.85546875" style="205" customWidth="1"/>
    <col min="15624" max="15625" width="12.7109375" style="205" bestFit="1" customWidth="1"/>
    <col min="15626" max="15627" width="14.140625" style="205" customWidth="1"/>
    <col min="15628" max="15628" width="15.140625" style="205" customWidth="1"/>
    <col min="15629" max="15629" width="15.7109375" style="205" customWidth="1"/>
    <col min="15630" max="15630" width="15.42578125" style="205" customWidth="1"/>
    <col min="15631" max="15872" width="9.140625" style="205"/>
    <col min="15873" max="15873" width="47.7109375" style="205" customWidth="1"/>
    <col min="15874" max="15879" width="14.85546875" style="205" customWidth="1"/>
    <col min="15880" max="15881" width="12.7109375" style="205" bestFit="1" customWidth="1"/>
    <col min="15882" max="15883" width="14.140625" style="205" customWidth="1"/>
    <col min="15884" max="15884" width="15.140625" style="205" customWidth="1"/>
    <col min="15885" max="15885" width="15.7109375" style="205" customWidth="1"/>
    <col min="15886" max="15886" width="15.42578125" style="205" customWidth="1"/>
    <col min="15887" max="16128" width="9.140625" style="205"/>
    <col min="16129" max="16129" width="47.7109375" style="205" customWidth="1"/>
    <col min="16130" max="16135" width="14.85546875" style="205" customWidth="1"/>
    <col min="16136" max="16137" width="12.7109375" style="205" bestFit="1" customWidth="1"/>
    <col min="16138" max="16139" width="14.140625" style="205" customWidth="1"/>
    <col min="16140" max="16140" width="15.140625" style="205" customWidth="1"/>
    <col min="16141" max="16141" width="15.7109375" style="205" customWidth="1"/>
    <col min="16142" max="16142" width="15.42578125" style="205" customWidth="1"/>
    <col min="16143" max="16384" width="9.140625" style="205"/>
  </cols>
  <sheetData>
    <row r="1" spans="1:14" ht="15.75" x14ac:dyDescent="0.25">
      <c r="A1" s="203"/>
      <c r="B1" s="204"/>
      <c r="D1" s="204" t="s">
        <v>592</v>
      </c>
      <c r="E1" s="204"/>
      <c r="F1" s="204"/>
    </row>
    <row r="2" spans="1:14" ht="15.75" x14ac:dyDescent="0.25">
      <c r="A2" s="203"/>
      <c r="B2" s="204"/>
      <c r="D2" s="204" t="s">
        <v>593</v>
      </c>
      <c r="E2" s="204"/>
      <c r="F2" s="204"/>
    </row>
    <row r="3" spans="1:14" s="208" customFormat="1" ht="15.75" x14ac:dyDescent="0.25">
      <c r="A3" s="189"/>
      <c r="B3" s="189"/>
      <c r="C3" s="189"/>
      <c r="D3" s="189"/>
      <c r="E3" s="131"/>
      <c r="F3" s="131"/>
      <c r="G3" s="131"/>
      <c r="H3" s="131"/>
      <c r="I3" s="207"/>
      <c r="J3" s="207"/>
      <c r="K3" s="207"/>
      <c r="L3" s="207"/>
      <c r="M3" s="207"/>
      <c r="N3" s="207"/>
    </row>
    <row r="4" spans="1:14" s="208" customFormat="1" ht="15.75" x14ac:dyDescent="0.25">
      <c r="A4" s="187"/>
      <c r="B4" s="185"/>
      <c r="C4" s="187"/>
      <c r="D4" s="189" t="s">
        <v>78</v>
      </c>
      <c r="E4" s="187"/>
      <c r="F4" s="185"/>
      <c r="G4" s="185"/>
      <c r="H4" s="185"/>
      <c r="I4" s="207"/>
      <c r="J4" s="207"/>
      <c r="K4" s="207"/>
      <c r="L4" s="207"/>
      <c r="M4" s="207"/>
      <c r="N4" s="207"/>
    </row>
    <row r="5" spans="1:14" s="208" customFormat="1" ht="15.75" x14ac:dyDescent="0.25">
      <c r="A5" s="123"/>
      <c r="B5" s="209"/>
      <c r="C5" s="209"/>
      <c r="D5" s="209"/>
      <c r="E5" s="209"/>
      <c r="F5" s="209"/>
      <c r="G5" s="209"/>
      <c r="H5" s="209"/>
      <c r="I5" s="210"/>
      <c r="J5" s="207"/>
      <c r="K5" s="207"/>
      <c r="L5" s="207"/>
      <c r="M5" s="207"/>
      <c r="N5" s="207"/>
    </row>
    <row r="6" spans="1:14" s="208" customFormat="1" ht="15.75" x14ac:dyDescent="0.25">
      <c r="A6" s="191"/>
      <c r="B6" s="211" t="s">
        <v>247</v>
      </c>
      <c r="C6" s="211" t="s">
        <v>248</v>
      </c>
      <c r="D6" s="211" t="s">
        <v>249</v>
      </c>
      <c r="E6" s="211" t="s">
        <v>250</v>
      </c>
      <c r="F6" s="211" t="s">
        <v>251</v>
      </c>
      <c r="G6" s="211" t="s">
        <v>252</v>
      </c>
      <c r="H6" s="192"/>
      <c r="I6" s="212"/>
      <c r="J6" s="212"/>
      <c r="K6" s="212"/>
      <c r="L6" s="212"/>
      <c r="M6" s="212"/>
      <c r="N6" s="212"/>
    </row>
    <row r="7" spans="1:14" s="208" customFormat="1" ht="15.75" x14ac:dyDescent="0.25">
      <c r="A7" s="191" t="s">
        <v>419</v>
      </c>
      <c r="B7" s="194"/>
      <c r="C7" s="194"/>
      <c r="D7" s="194"/>
      <c r="E7" s="194"/>
      <c r="F7" s="194"/>
      <c r="G7" s="194"/>
      <c r="H7" s="126"/>
      <c r="I7" s="213"/>
      <c r="J7" s="213"/>
      <c r="K7" s="213"/>
      <c r="L7" s="213"/>
      <c r="M7" s="213"/>
      <c r="N7" s="213"/>
    </row>
    <row r="8" spans="1:14" s="208" customFormat="1" x14ac:dyDescent="0.2">
      <c r="A8" s="134" t="s">
        <v>80</v>
      </c>
      <c r="B8" s="214"/>
      <c r="C8" s="214"/>
      <c r="D8" s="214"/>
      <c r="E8" s="214"/>
      <c r="F8" s="214"/>
      <c r="G8" s="214"/>
      <c r="H8" s="190"/>
      <c r="I8" s="215"/>
      <c r="J8" s="207"/>
      <c r="K8" s="207"/>
      <c r="L8" s="207"/>
      <c r="M8" s="207"/>
      <c r="N8" s="207"/>
    </row>
    <row r="9" spans="1:14" s="208" customFormat="1" x14ac:dyDescent="0.2">
      <c r="A9" s="123"/>
      <c r="B9" s="214"/>
      <c r="C9" s="214"/>
      <c r="D9" s="214"/>
      <c r="E9" s="214"/>
      <c r="F9" s="214"/>
      <c r="G9" s="214"/>
      <c r="H9" s="190"/>
      <c r="I9" s="215"/>
      <c r="J9" s="207"/>
      <c r="K9" s="207"/>
      <c r="L9" s="207"/>
      <c r="M9" s="207"/>
      <c r="N9" s="207"/>
    </row>
    <row r="10" spans="1:14" s="208" customFormat="1" ht="15.75" x14ac:dyDescent="0.25">
      <c r="A10" s="128" t="s">
        <v>90</v>
      </c>
      <c r="B10" s="196"/>
      <c r="C10" s="196"/>
      <c r="D10" s="196"/>
      <c r="E10" s="196"/>
      <c r="F10" s="196"/>
      <c r="G10" s="196"/>
      <c r="H10" s="194"/>
      <c r="I10" s="216"/>
      <c r="J10" s="207"/>
      <c r="K10" s="207"/>
      <c r="L10" s="207"/>
      <c r="M10" s="207"/>
      <c r="N10" s="207"/>
    </row>
    <row r="11" spans="1:14" s="208" customFormat="1" x14ac:dyDescent="0.2">
      <c r="A11" s="129" t="s">
        <v>91</v>
      </c>
      <c r="B11" s="196">
        <v>928</v>
      </c>
      <c r="C11" s="196">
        <v>994</v>
      </c>
      <c r="D11" s="196">
        <v>1192</v>
      </c>
      <c r="E11" s="196">
        <v>1422</v>
      </c>
      <c r="F11" s="196">
        <v>1764</v>
      </c>
      <c r="G11" s="196">
        <v>2028.6</v>
      </c>
      <c r="H11" s="194"/>
      <c r="I11" s="216"/>
      <c r="J11" s="207"/>
      <c r="K11" s="207"/>
      <c r="L11" s="207"/>
      <c r="M11" s="207"/>
      <c r="N11" s="207"/>
    </row>
    <row r="12" spans="1:14" s="218" customFormat="1" x14ac:dyDescent="0.2">
      <c r="A12" s="217"/>
      <c r="B12" s="196"/>
      <c r="C12" s="196"/>
      <c r="D12" s="196"/>
      <c r="E12" s="196"/>
      <c r="F12" s="196"/>
      <c r="G12" s="196"/>
      <c r="I12" s="219"/>
      <c r="J12" s="219"/>
      <c r="K12" s="219"/>
      <c r="L12" s="219"/>
      <c r="M12" s="219"/>
      <c r="N12" s="219"/>
    </row>
    <row r="13" spans="1:14" s="218" customFormat="1" x14ac:dyDescent="0.2">
      <c r="A13" s="220" t="s">
        <v>266</v>
      </c>
      <c r="B13" s="214"/>
      <c r="C13" s="214"/>
      <c r="D13" s="214"/>
      <c r="E13" s="214"/>
      <c r="F13" s="214"/>
      <c r="G13" s="214"/>
      <c r="H13" s="195"/>
      <c r="I13" s="219"/>
      <c r="J13" s="219"/>
      <c r="K13" s="219"/>
      <c r="L13" s="219"/>
      <c r="M13" s="219"/>
      <c r="N13" s="219"/>
    </row>
    <row r="14" spans="1:14" s="208" customFormat="1" x14ac:dyDescent="0.2">
      <c r="A14" s="126"/>
      <c r="B14" s="214"/>
      <c r="C14" s="214"/>
      <c r="D14" s="214"/>
      <c r="E14" s="214"/>
      <c r="F14" s="214"/>
      <c r="G14" s="214"/>
      <c r="H14" s="196"/>
      <c r="I14" s="219"/>
      <c r="J14" s="219"/>
      <c r="K14" s="219"/>
      <c r="L14" s="219"/>
      <c r="M14" s="219"/>
      <c r="N14" s="219"/>
    </row>
    <row r="15" spans="1:14" s="208" customFormat="1" ht="15.75" x14ac:dyDescent="0.25">
      <c r="A15" s="128" t="s">
        <v>95</v>
      </c>
      <c r="B15" s="196">
        <v>775</v>
      </c>
      <c r="C15" s="196">
        <v>831</v>
      </c>
      <c r="D15" s="196">
        <v>997</v>
      </c>
      <c r="E15" s="196">
        <v>1152</v>
      </c>
      <c r="F15" s="196">
        <v>1285</v>
      </c>
      <c r="G15" s="196">
        <v>1418</v>
      </c>
      <c r="H15" s="194"/>
      <c r="I15" s="216"/>
      <c r="J15" s="207"/>
      <c r="K15" s="207"/>
      <c r="L15" s="207"/>
      <c r="M15" s="207"/>
      <c r="N15" s="207"/>
    </row>
    <row r="16" spans="1:14" s="218" customFormat="1" x14ac:dyDescent="0.2">
      <c r="A16" s="221" t="s">
        <v>96</v>
      </c>
      <c r="B16" s="196"/>
      <c r="C16" s="196"/>
      <c r="D16" s="196"/>
      <c r="E16" s="196"/>
      <c r="F16" s="196"/>
      <c r="G16" s="196"/>
      <c r="I16" s="219"/>
      <c r="J16" s="219"/>
      <c r="K16" s="219"/>
      <c r="L16" s="219"/>
      <c r="M16" s="219"/>
      <c r="N16" s="219"/>
    </row>
    <row r="17" spans="1:14" s="218" customFormat="1" x14ac:dyDescent="0.2">
      <c r="A17" s="220" t="s">
        <v>266</v>
      </c>
      <c r="B17" s="214"/>
      <c r="C17" s="214"/>
      <c r="D17" s="214"/>
      <c r="E17" s="214"/>
      <c r="F17" s="214"/>
      <c r="G17" s="214"/>
      <c r="H17" s="195"/>
      <c r="I17" s="219"/>
      <c r="J17" s="219"/>
      <c r="K17" s="219"/>
      <c r="L17" s="219"/>
      <c r="M17" s="219"/>
      <c r="N17" s="219"/>
    </row>
    <row r="18" spans="1:14" s="208" customFormat="1" x14ac:dyDescent="0.2">
      <c r="A18" s="126"/>
      <c r="B18" s="214"/>
      <c r="C18" s="214"/>
      <c r="D18" s="214"/>
      <c r="E18" s="214"/>
      <c r="F18" s="214"/>
      <c r="G18" s="214"/>
      <c r="H18" s="196"/>
      <c r="I18" s="219"/>
      <c r="J18" s="219"/>
      <c r="K18" s="219"/>
      <c r="L18" s="219"/>
      <c r="M18" s="219"/>
      <c r="N18" s="219"/>
    </row>
    <row r="19" spans="1:14" s="208" customFormat="1" ht="15.75" x14ac:dyDescent="0.25">
      <c r="A19" s="128" t="s">
        <v>97</v>
      </c>
      <c r="B19" s="196"/>
      <c r="C19" s="196"/>
      <c r="D19" s="196"/>
      <c r="E19" s="196"/>
      <c r="F19" s="196"/>
      <c r="G19" s="196"/>
      <c r="H19" s="196"/>
      <c r="I19" s="219"/>
      <c r="J19" s="219"/>
      <c r="K19" s="219"/>
      <c r="L19" s="219"/>
      <c r="M19" s="219"/>
      <c r="N19" s="219"/>
    </row>
    <row r="20" spans="1:14" s="208" customFormat="1" x14ac:dyDescent="0.2">
      <c r="A20" s="129" t="s">
        <v>98</v>
      </c>
      <c r="B20" s="196">
        <v>675.6</v>
      </c>
      <c r="C20" s="196">
        <v>716</v>
      </c>
      <c r="D20" s="196">
        <v>897.6</v>
      </c>
      <c r="E20" s="196">
        <v>1293.5999999999999</v>
      </c>
      <c r="F20" s="196">
        <v>1420.8</v>
      </c>
      <c r="G20" s="196">
        <v>1633.9199999999998</v>
      </c>
      <c r="H20" s="196"/>
      <c r="I20" s="219"/>
      <c r="J20" s="219"/>
      <c r="K20" s="219"/>
      <c r="L20" s="219"/>
      <c r="M20" s="219"/>
      <c r="N20" s="219"/>
    </row>
    <row r="21" spans="1:14" s="222" customFormat="1" x14ac:dyDescent="0.2">
      <c r="A21" s="222" t="s">
        <v>266</v>
      </c>
      <c r="B21" s="196"/>
      <c r="C21" s="196"/>
      <c r="D21" s="196"/>
      <c r="E21" s="196"/>
      <c r="F21" s="196"/>
      <c r="G21" s="196"/>
      <c r="I21" s="219"/>
      <c r="J21" s="219"/>
      <c r="K21" s="219"/>
      <c r="L21" s="219"/>
      <c r="M21" s="219"/>
      <c r="N21" s="219"/>
    </row>
    <row r="22" spans="1:14" s="218" customFormat="1" x14ac:dyDescent="0.2">
      <c r="A22" s="220" t="s">
        <v>266</v>
      </c>
      <c r="B22" s="214"/>
      <c r="C22" s="214"/>
      <c r="D22" s="214"/>
      <c r="E22" s="214"/>
      <c r="F22" s="214"/>
      <c r="G22" s="214"/>
      <c r="H22" s="195"/>
      <c r="I22" s="219"/>
      <c r="J22" s="219"/>
      <c r="K22" s="219"/>
      <c r="L22" s="219"/>
      <c r="M22" s="219"/>
      <c r="N22" s="219"/>
    </row>
    <row r="23" spans="1:14" s="208" customFormat="1" x14ac:dyDescent="0.2">
      <c r="A23" s="132"/>
      <c r="B23" s="214"/>
      <c r="C23" s="214"/>
      <c r="D23" s="214"/>
      <c r="E23" s="214"/>
      <c r="F23" s="214"/>
      <c r="G23" s="214"/>
      <c r="H23" s="196"/>
      <c r="I23" s="216"/>
      <c r="J23" s="207"/>
      <c r="K23" s="207"/>
      <c r="L23" s="207"/>
      <c r="M23" s="207"/>
      <c r="N23" s="207"/>
    </row>
    <row r="24" spans="1:14" s="208" customFormat="1" ht="15.75" x14ac:dyDescent="0.25">
      <c r="A24" s="128" t="s">
        <v>421</v>
      </c>
      <c r="B24" s="196"/>
      <c r="C24" s="196"/>
      <c r="D24" s="196"/>
      <c r="E24" s="196"/>
      <c r="F24" s="196"/>
      <c r="G24" s="196"/>
      <c r="H24" s="196"/>
      <c r="I24" s="219"/>
      <c r="J24" s="219"/>
      <c r="K24" s="219"/>
      <c r="L24" s="219"/>
      <c r="M24" s="219"/>
      <c r="N24" s="219"/>
    </row>
    <row r="25" spans="1:14" s="208" customFormat="1" ht="15.75" x14ac:dyDescent="0.25">
      <c r="A25" s="128" t="s">
        <v>100</v>
      </c>
      <c r="B25" s="196">
        <v>697</v>
      </c>
      <c r="C25" s="196">
        <v>747</v>
      </c>
      <c r="D25" s="196">
        <v>895</v>
      </c>
      <c r="E25" s="196">
        <v>1107.5999999999999</v>
      </c>
      <c r="F25" s="196">
        <v>1156.8</v>
      </c>
      <c r="G25" s="196">
        <v>1330.32</v>
      </c>
      <c r="H25" s="196"/>
      <c r="I25" s="219"/>
      <c r="J25" s="219"/>
      <c r="K25" s="219"/>
      <c r="L25" s="219"/>
      <c r="M25" s="219"/>
      <c r="N25" s="219"/>
    </row>
    <row r="26" spans="1:14" s="222" customFormat="1" x14ac:dyDescent="0.2">
      <c r="A26" s="223" t="s">
        <v>101</v>
      </c>
      <c r="B26" s="196"/>
      <c r="C26" s="196"/>
      <c r="D26" s="196"/>
      <c r="E26" s="196"/>
      <c r="F26" s="196"/>
      <c r="G26" s="196"/>
      <c r="I26" s="219"/>
      <c r="J26" s="219"/>
      <c r="K26" s="219"/>
      <c r="L26" s="219"/>
      <c r="M26" s="219"/>
      <c r="N26" s="219"/>
    </row>
    <row r="27" spans="1:14" s="218" customFormat="1" x14ac:dyDescent="0.2">
      <c r="A27" s="220" t="s">
        <v>266</v>
      </c>
      <c r="B27" s="214"/>
      <c r="C27" s="214"/>
      <c r="D27" s="214"/>
      <c r="E27" s="214"/>
      <c r="F27" s="214"/>
      <c r="G27" s="214"/>
      <c r="H27" s="195"/>
      <c r="I27" s="219"/>
      <c r="J27" s="219"/>
      <c r="K27" s="219"/>
      <c r="L27" s="219"/>
      <c r="M27" s="219"/>
      <c r="N27" s="219"/>
    </row>
    <row r="28" spans="1:14" s="208" customFormat="1" x14ac:dyDescent="0.2">
      <c r="A28" s="132"/>
      <c r="B28" s="214"/>
      <c r="C28" s="214"/>
      <c r="D28" s="214"/>
      <c r="E28" s="214"/>
      <c r="F28" s="214"/>
      <c r="G28" s="214"/>
      <c r="H28" s="196"/>
      <c r="I28" s="216"/>
      <c r="J28" s="207"/>
      <c r="K28" s="207"/>
      <c r="L28" s="207"/>
      <c r="M28" s="207"/>
      <c r="N28" s="207"/>
    </row>
    <row r="29" spans="1:14" s="208" customFormat="1" ht="15.75" x14ac:dyDescent="0.25">
      <c r="A29" s="128" t="s">
        <v>103</v>
      </c>
      <c r="B29" s="196">
        <v>730</v>
      </c>
      <c r="C29" s="196">
        <v>782</v>
      </c>
      <c r="D29" s="196">
        <v>939</v>
      </c>
      <c r="E29" s="196">
        <v>1149.5999999999999</v>
      </c>
      <c r="F29" s="196">
        <v>1464</v>
      </c>
      <c r="G29" s="196">
        <v>1683.6</v>
      </c>
      <c r="H29" s="196"/>
      <c r="I29" s="219"/>
      <c r="J29" s="219"/>
      <c r="K29" s="219"/>
      <c r="L29" s="219"/>
      <c r="M29" s="219"/>
      <c r="N29" s="219"/>
    </row>
    <row r="30" spans="1:14" s="222" customFormat="1" x14ac:dyDescent="0.2">
      <c r="A30" s="223" t="s">
        <v>104</v>
      </c>
      <c r="B30" s="196"/>
      <c r="C30" s="196"/>
      <c r="D30" s="196"/>
      <c r="E30" s="196"/>
      <c r="F30" s="196"/>
      <c r="G30" s="196"/>
      <c r="I30" s="219"/>
      <c r="J30" s="219"/>
      <c r="K30" s="219"/>
      <c r="L30" s="219"/>
      <c r="M30" s="219"/>
      <c r="N30" s="219"/>
    </row>
    <row r="31" spans="1:14" s="218" customFormat="1" x14ac:dyDescent="0.2">
      <c r="A31" s="220" t="s">
        <v>266</v>
      </c>
      <c r="B31" s="214"/>
      <c r="C31" s="214"/>
      <c r="D31" s="214"/>
      <c r="E31" s="214"/>
      <c r="F31" s="214"/>
      <c r="G31" s="214"/>
      <c r="H31" s="195"/>
      <c r="I31" s="219"/>
      <c r="J31" s="219"/>
      <c r="K31" s="219"/>
      <c r="L31" s="219"/>
      <c r="M31" s="219"/>
      <c r="N31" s="219"/>
    </row>
    <row r="32" spans="1:14" s="208" customFormat="1" x14ac:dyDescent="0.2">
      <c r="A32" s="132"/>
      <c r="B32" s="214"/>
      <c r="C32" s="214"/>
      <c r="D32" s="214"/>
      <c r="E32" s="214"/>
      <c r="F32" s="214"/>
      <c r="G32" s="214"/>
      <c r="H32" s="196"/>
      <c r="I32" s="216"/>
      <c r="J32" s="207"/>
      <c r="K32" s="207"/>
      <c r="L32" s="207"/>
      <c r="M32" s="207"/>
      <c r="N32" s="207"/>
    </row>
    <row r="33" spans="1:14" s="208" customFormat="1" ht="15.75" x14ac:dyDescent="0.25">
      <c r="A33" s="128" t="s">
        <v>422</v>
      </c>
      <c r="B33" s="196"/>
      <c r="C33" s="196"/>
      <c r="D33" s="196"/>
      <c r="E33" s="196"/>
      <c r="F33" s="196"/>
      <c r="G33" s="196"/>
      <c r="H33" s="196"/>
      <c r="I33" s="219"/>
      <c r="J33" s="219"/>
      <c r="K33" s="219"/>
      <c r="L33" s="219"/>
      <c r="M33" s="219"/>
      <c r="N33" s="219"/>
    </row>
    <row r="34" spans="1:14" s="208" customFormat="1" x14ac:dyDescent="0.2">
      <c r="A34" s="129" t="s">
        <v>265</v>
      </c>
      <c r="B34" s="196">
        <v>835</v>
      </c>
      <c r="C34" s="196">
        <v>835.19999999999993</v>
      </c>
      <c r="D34" s="196">
        <v>1003.1999999999999</v>
      </c>
      <c r="E34" s="196">
        <v>1282.8</v>
      </c>
      <c r="F34" s="196">
        <v>1596</v>
      </c>
      <c r="G34" s="196">
        <v>1835.3999999999999</v>
      </c>
      <c r="H34" s="196"/>
      <c r="I34" s="219"/>
      <c r="J34" s="219"/>
      <c r="K34" s="219"/>
      <c r="L34" s="219"/>
      <c r="M34" s="219"/>
      <c r="N34" s="219"/>
    </row>
    <row r="35" spans="1:14" s="222" customFormat="1" x14ac:dyDescent="0.2">
      <c r="A35" s="222" t="s">
        <v>266</v>
      </c>
      <c r="B35" s="196"/>
      <c r="C35" s="196"/>
      <c r="D35" s="196"/>
      <c r="E35" s="196"/>
      <c r="F35" s="196"/>
      <c r="G35" s="196"/>
      <c r="I35" s="219"/>
      <c r="J35" s="219"/>
      <c r="K35" s="219"/>
      <c r="L35" s="219"/>
      <c r="M35" s="219"/>
      <c r="N35" s="219"/>
    </row>
    <row r="36" spans="1:14" s="218" customFormat="1" x14ac:dyDescent="0.2">
      <c r="A36" s="220" t="s">
        <v>266</v>
      </c>
      <c r="B36" s="196"/>
      <c r="C36" s="196"/>
      <c r="D36" s="196"/>
      <c r="E36" s="196"/>
      <c r="F36" s="196"/>
      <c r="G36" s="196"/>
      <c r="H36" s="195"/>
      <c r="I36" s="219"/>
      <c r="J36" s="219"/>
      <c r="K36" s="219"/>
      <c r="L36" s="219"/>
      <c r="M36" s="219"/>
      <c r="N36" s="219"/>
    </row>
    <row r="37" spans="1:14" s="208" customFormat="1" x14ac:dyDescent="0.2">
      <c r="A37" s="132"/>
      <c r="B37" s="214"/>
      <c r="C37" s="214"/>
      <c r="D37" s="214"/>
      <c r="E37" s="214"/>
      <c r="F37" s="214"/>
      <c r="G37" s="214"/>
      <c r="H37" s="196"/>
      <c r="I37" s="216"/>
      <c r="J37" s="207"/>
      <c r="K37" s="207"/>
      <c r="L37" s="207"/>
      <c r="M37" s="207"/>
      <c r="N37" s="207"/>
    </row>
    <row r="38" spans="1:14" s="208" customFormat="1" ht="15.75" x14ac:dyDescent="0.25">
      <c r="A38" s="131" t="s">
        <v>423</v>
      </c>
      <c r="B38" s="214"/>
      <c r="C38" s="214"/>
      <c r="D38" s="214"/>
      <c r="E38" s="214"/>
      <c r="F38" s="214"/>
      <c r="G38" s="214"/>
      <c r="H38" s="196"/>
      <c r="I38" s="216"/>
      <c r="J38" s="207"/>
      <c r="K38" s="207"/>
      <c r="L38" s="207"/>
      <c r="M38" s="207"/>
      <c r="N38" s="207"/>
    </row>
    <row r="39" spans="1:14" s="208" customFormat="1" x14ac:dyDescent="0.2">
      <c r="A39" s="129" t="s">
        <v>424</v>
      </c>
      <c r="B39" s="196"/>
      <c r="C39" s="196"/>
      <c r="D39" s="196"/>
      <c r="E39" s="196"/>
      <c r="F39" s="196"/>
      <c r="G39" s="196"/>
      <c r="H39" s="196"/>
      <c r="I39" s="216"/>
      <c r="J39" s="207"/>
      <c r="K39" s="207"/>
      <c r="L39" s="207"/>
      <c r="M39" s="207"/>
      <c r="N39" s="207"/>
    </row>
    <row r="40" spans="1:14" s="208" customFormat="1" x14ac:dyDescent="0.2">
      <c r="A40" s="129" t="s">
        <v>425</v>
      </c>
      <c r="B40" s="196">
        <v>1098</v>
      </c>
      <c r="C40" s="196">
        <v>1252.8</v>
      </c>
      <c r="D40" s="196">
        <v>1454.3999999999999</v>
      </c>
      <c r="E40" s="196">
        <v>1850.3999999999999</v>
      </c>
      <c r="F40" s="196">
        <v>2212.7999999999997</v>
      </c>
      <c r="G40" s="196">
        <v>2544.7199999999998</v>
      </c>
      <c r="H40" s="196"/>
      <c r="I40" s="216"/>
      <c r="J40" s="207"/>
      <c r="K40" s="207"/>
      <c r="L40" s="207"/>
      <c r="M40" s="207"/>
      <c r="N40" s="207"/>
    </row>
    <row r="41" spans="1:14" s="222" customFormat="1" x14ac:dyDescent="0.2">
      <c r="A41" s="222" t="s">
        <v>266</v>
      </c>
      <c r="B41" s="196"/>
      <c r="C41" s="196"/>
      <c r="D41" s="196"/>
      <c r="E41" s="196"/>
      <c r="F41" s="196"/>
      <c r="G41" s="196"/>
      <c r="I41" s="219"/>
      <c r="J41" s="219"/>
      <c r="K41" s="219"/>
      <c r="L41" s="219"/>
      <c r="M41" s="219"/>
      <c r="N41" s="219"/>
    </row>
    <row r="42" spans="1:14" s="218" customFormat="1" x14ac:dyDescent="0.2">
      <c r="A42" s="220" t="s">
        <v>266</v>
      </c>
      <c r="B42" s="214"/>
      <c r="C42" s="214"/>
      <c r="D42" s="214"/>
      <c r="E42" s="214"/>
      <c r="F42" s="214"/>
      <c r="G42" s="214"/>
      <c r="H42" s="195"/>
      <c r="I42" s="224"/>
      <c r="J42" s="225"/>
      <c r="K42" s="225"/>
      <c r="L42" s="225"/>
      <c r="M42" s="225"/>
      <c r="N42" s="225"/>
    </row>
    <row r="43" spans="1:14" s="208" customFormat="1" x14ac:dyDescent="0.2">
      <c r="A43" s="132"/>
      <c r="B43" s="214"/>
      <c r="C43" s="214"/>
      <c r="D43" s="214"/>
      <c r="E43" s="214"/>
      <c r="F43" s="214"/>
      <c r="G43" s="214"/>
      <c r="H43" s="196"/>
      <c r="I43" s="216"/>
      <c r="J43" s="207"/>
      <c r="K43" s="207"/>
      <c r="L43" s="207"/>
      <c r="M43" s="207"/>
      <c r="N43" s="207"/>
    </row>
    <row r="44" spans="1:14" s="208" customFormat="1" ht="15.75" x14ac:dyDescent="0.25">
      <c r="A44" s="131" t="s">
        <v>594</v>
      </c>
      <c r="B44" s="196"/>
      <c r="C44" s="196"/>
      <c r="D44" s="196"/>
      <c r="E44" s="196"/>
      <c r="F44" s="196"/>
      <c r="G44" s="196"/>
      <c r="H44" s="196"/>
      <c r="I44" s="216"/>
      <c r="J44" s="207"/>
      <c r="K44" s="207"/>
      <c r="L44" s="207"/>
      <c r="M44" s="207"/>
      <c r="N44" s="207"/>
    </row>
    <row r="45" spans="1:14" s="208" customFormat="1" x14ac:dyDescent="0.2">
      <c r="A45" s="134" t="s">
        <v>595</v>
      </c>
      <c r="B45" s="196">
        <v>813</v>
      </c>
      <c r="C45" s="196">
        <v>879.6</v>
      </c>
      <c r="D45" s="196">
        <v>1155.5999999999999</v>
      </c>
      <c r="E45" s="196">
        <v>1647.6</v>
      </c>
      <c r="F45" s="196">
        <v>1947.6</v>
      </c>
      <c r="G45" s="196">
        <v>2239.7399999999998</v>
      </c>
      <c r="H45" s="196"/>
      <c r="I45" s="216"/>
      <c r="J45" s="207"/>
      <c r="K45" s="207"/>
      <c r="L45" s="207"/>
      <c r="M45" s="207"/>
      <c r="N45" s="207"/>
    </row>
    <row r="46" spans="1:14" s="222" customFormat="1" x14ac:dyDescent="0.2">
      <c r="A46" s="222" t="s">
        <v>266</v>
      </c>
      <c r="B46" s="196"/>
      <c r="C46" s="196"/>
      <c r="D46" s="196"/>
      <c r="E46" s="196"/>
      <c r="F46" s="196"/>
      <c r="G46" s="196"/>
      <c r="I46" s="219"/>
      <c r="J46" s="219"/>
      <c r="K46" s="219"/>
      <c r="L46" s="219"/>
      <c r="M46" s="219"/>
      <c r="N46" s="219"/>
    </row>
    <row r="47" spans="1:14" s="218" customFormat="1" x14ac:dyDescent="0.2">
      <c r="A47" s="220" t="s">
        <v>266</v>
      </c>
      <c r="B47" s="214"/>
      <c r="C47" s="214"/>
      <c r="D47" s="214"/>
      <c r="E47" s="214"/>
      <c r="F47" s="214"/>
      <c r="G47" s="214"/>
      <c r="H47" s="195"/>
      <c r="I47" s="224"/>
      <c r="J47" s="225"/>
      <c r="K47" s="225"/>
      <c r="L47" s="225"/>
      <c r="M47" s="225"/>
      <c r="N47" s="225"/>
    </row>
    <row r="48" spans="1:14" s="208" customFormat="1" x14ac:dyDescent="0.2">
      <c r="A48" s="126"/>
      <c r="B48" s="214"/>
      <c r="C48" s="214"/>
      <c r="D48" s="214"/>
      <c r="E48" s="214"/>
      <c r="F48" s="214"/>
      <c r="G48" s="214"/>
      <c r="H48" s="196"/>
      <c r="I48" s="216"/>
      <c r="J48" s="207"/>
      <c r="K48" s="207"/>
      <c r="L48" s="207"/>
      <c r="M48" s="207"/>
      <c r="N48" s="207"/>
    </row>
    <row r="49" spans="1:14" s="208" customFormat="1" ht="15.75" x14ac:dyDescent="0.25">
      <c r="A49" s="131" t="s">
        <v>596</v>
      </c>
      <c r="B49" s="196"/>
      <c r="C49" s="196"/>
      <c r="D49" s="196"/>
      <c r="E49" s="196"/>
      <c r="F49" s="196"/>
      <c r="G49" s="196"/>
      <c r="H49" s="196"/>
      <c r="I49" s="216"/>
      <c r="J49" s="207"/>
      <c r="K49" s="207"/>
      <c r="L49" s="207"/>
      <c r="M49" s="207"/>
      <c r="N49" s="207"/>
    </row>
    <row r="50" spans="1:14" s="208" customFormat="1" x14ac:dyDescent="0.2">
      <c r="A50" s="134" t="s">
        <v>597</v>
      </c>
      <c r="B50" s="196">
        <v>1011.5999999999999</v>
      </c>
      <c r="C50" s="196">
        <v>1018.8</v>
      </c>
      <c r="D50" s="196">
        <v>1347.6</v>
      </c>
      <c r="E50" s="196">
        <v>1820.3999999999999</v>
      </c>
      <c r="F50" s="196">
        <v>1821.6</v>
      </c>
      <c r="G50" s="196">
        <v>2094.84</v>
      </c>
      <c r="H50" s="196"/>
      <c r="I50" s="216"/>
      <c r="J50" s="207"/>
      <c r="K50" s="207"/>
      <c r="L50" s="207"/>
      <c r="M50" s="207"/>
      <c r="N50" s="207"/>
    </row>
    <row r="51" spans="1:14" s="222" customFormat="1" x14ac:dyDescent="0.2">
      <c r="A51" s="222" t="s">
        <v>266</v>
      </c>
      <c r="B51" s="196"/>
      <c r="C51" s="196"/>
      <c r="D51" s="196"/>
      <c r="E51" s="196"/>
      <c r="F51" s="196"/>
      <c r="G51" s="196"/>
      <c r="I51" s="219"/>
      <c r="J51" s="219"/>
      <c r="K51" s="219"/>
      <c r="L51" s="219"/>
      <c r="M51" s="219"/>
      <c r="N51" s="219"/>
    </row>
    <row r="52" spans="1:14" s="218" customFormat="1" x14ac:dyDescent="0.2">
      <c r="A52" s="220" t="s">
        <v>266</v>
      </c>
      <c r="B52" s="214"/>
      <c r="C52" s="214"/>
      <c r="D52" s="214"/>
      <c r="E52" s="214"/>
      <c r="F52" s="214"/>
      <c r="G52" s="214"/>
      <c r="H52" s="195"/>
      <c r="I52" s="224"/>
      <c r="J52" s="225"/>
      <c r="K52" s="225"/>
      <c r="L52" s="225"/>
      <c r="M52" s="225"/>
      <c r="N52" s="225"/>
    </row>
    <row r="53" spans="1:14" s="208" customFormat="1" x14ac:dyDescent="0.2">
      <c r="A53" s="132"/>
      <c r="B53" s="214"/>
      <c r="C53" s="214"/>
      <c r="D53" s="214"/>
      <c r="E53" s="214"/>
      <c r="F53" s="214"/>
      <c r="G53" s="214"/>
      <c r="H53" s="196"/>
      <c r="I53" s="216"/>
      <c r="J53" s="207"/>
      <c r="K53" s="207"/>
      <c r="L53" s="207"/>
      <c r="M53" s="207"/>
      <c r="N53" s="207"/>
    </row>
    <row r="54" spans="1:14" s="208" customFormat="1" ht="15.75" x14ac:dyDescent="0.25">
      <c r="A54" s="131" t="s">
        <v>598</v>
      </c>
      <c r="B54" s="196"/>
      <c r="C54" s="196"/>
      <c r="D54" s="196"/>
      <c r="E54" s="196"/>
      <c r="F54" s="196"/>
      <c r="G54" s="196"/>
      <c r="H54" s="196"/>
      <c r="I54" s="216"/>
      <c r="J54" s="207"/>
      <c r="K54" s="207"/>
      <c r="L54" s="207"/>
      <c r="M54" s="207"/>
      <c r="N54" s="207"/>
    </row>
    <row r="55" spans="1:14" s="208" customFormat="1" x14ac:dyDescent="0.2">
      <c r="A55" s="134" t="s">
        <v>599</v>
      </c>
      <c r="B55" s="196">
        <v>1112.3999999999999</v>
      </c>
      <c r="C55" s="196">
        <v>1164</v>
      </c>
      <c r="D55" s="196">
        <v>1482</v>
      </c>
      <c r="E55" s="196">
        <v>2143.1999999999998</v>
      </c>
      <c r="F55" s="196">
        <v>2589.6</v>
      </c>
      <c r="G55" s="196">
        <v>2978.0399999999995</v>
      </c>
      <c r="H55" s="196"/>
      <c r="I55" s="216"/>
      <c r="J55" s="207"/>
      <c r="K55" s="207"/>
      <c r="L55" s="207"/>
      <c r="M55" s="207"/>
      <c r="N55" s="207"/>
    </row>
    <row r="56" spans="1:14" s="222" customFormat="1" x14ac:dyDescent="0.2">
      <c r="A56" s="222" t="s">
        <v>266</v>
      </c>
      <c r="B56" s="196"/>
      <c r="C56" s="196"/>
      <c r="D56" s="196"/>
      <c r="E56" s="196"/>
      <c r="F56" s="196"/>
      <c r="G56" s="196"/>
      <c r="I56" s="219"/>
      <c r="J56" s="219"/>
      <c r="K56" s="219"/>
      <c r="L56" s="219"/>
      <c r="M56" s="219"/>
      <c r="N56" s="219"/>
    </row>
    <row r="57" spans="1:14" s="218" customFormat="1" x14ac:dyDescent="0.2">
      <c r="A57" s="220" t="s">
        <v>266</v>
      </c>
      <c r="B57" s="196"/>
      <c r="C57" s="196"/>
      <c r="D57" s="196"/>
      <c r="E57" s="196"/>
      <c r="F57" s="196"/>
      <c r="G57" s="196"/>
      <c r="H57" s="195"/>
      <c r="I57" s="224"/>
      <c r="J57" s="225"/>
      <c r="K57" s="225"/>
      <c r="L57" s="225"/>
      <c r="M57" s="225"/>
      <c r="N57" s="225"/>
    </row>
    <row r="58" spans="1:14" s="208" customFormat="1" x14ac:dyDescent="0.2">
      <c r="A58" s="126"/>
      <c r="B58" s="214"/>
      <c r="C58" s="214"/>
      <c r="D58" s="214"/>
      <c r="E58" s="214"/>
      <c r="F58" s="214"/>
      <c r="G58" s="214"/>
      <c r="H58" s="196"/>
      <c r="I58" s="216"/>
      <c r="J58" s="207"/>
      <c r="K58" s="207"/>
      <c r="L58" s="207"/>
      <c r="M58" s="207"/>
      <c r="N58" s="207"/>
    </row>
    <row r="59" spans="1:14" s="208" customFormat="1" ht="15.75" x14ac:dyDescent="0.25">
      <c r="A59" s="131" t="s">
        <v>426</v>
      </c>
      <c r="B59" s="214"/>
      <c r="C59" s="214"/>
      <c r="D59" s="214"/>
      <c r="E59" s="214"/>
      <c r="F59" s="214"/>
      <c r="G59" s="214"/>
      <c r="H59" s="196"/>
      <c r="I59" s="216"/>
      <c r="J59" s="207"/>
      <c r="K59" s="207"/>
      <c r="L59" s="207"/>
      <c r="M59" s="207"/>
      <c r="N59" s="207"/>
    </row>
    <row r="60" spans="1:14" s="208" customFormat="1" x14ac:dyDescent="0.2">
      <c r="A60" s="134" t="s">
        <v>588</v>
      </c>
      <c r="B60" s="196"/>
      <c r="C60" s="196"/>
      <c r="D60" s="196"/>
      <c r="E60" s="196"/>
      <c r="F60" s="196"/>
      <c r="G60" s="196"/>
      <c r="H60" s="196"/>
      <c r="I60" s="216"/>
      <c r="J60" s="207"/>
      <c r="K60" s="207"/>
      <c r="L60" s="207"/>
      <c r="M60" s="207"/>
      <c r="N60" s="207"/>
    </row>
    <row r="61" spans="1:14" s="208" customFormat="1" x14ac:dyDescent="0.2">
      <c r="A61" s="134" t="s">
        <v>272</v>
      </c>
      <c r="B61" s="196">
        <v>855</v>
      </c>
      <c r="C61" s="196">
        <v>915</v>
      </c>
      <c r="D61" s="196">
        <v>1108.8</v>
      </c>
      <c r="E61" s="196">
        <v>1458</v>
      </c>
      <c r="F61" s="196">
        <v>1716</v>
      </c>
      <c r="G61" s="196">
        <v>1973.3999999999999</v>
      </c>
      <c r="H61" s="196"/>
      <c r="I61" s="216"/>
      <c r="J61" s="207"/>
      <c r="K61" s="207"/>
      <c r="L61" s="207"/>
      <c r="M61" s="207"/>
      <c r="N61" s="207"/>
    </row>
    <row r="62" spans="1:14" s="222" customFormat="1" x14ac:dyDescent="0.2">
      <c r="A62" s="222" t="s">
        <v>266</v>
      </c>
      <c r="B62" s="196"/>
      <c r="C62" s="196"/>
      <c r="D62" s="196"/>
      <c r="E62" s="196"/>
      <c r="F62" s="196"/>
      <c r="G62" s="196"/>
      <c r="I62" s="219"/>
      <c r="J62" s="219"/>
      <c r="K62" s="219"/>
      <c r="L62" s="219"/>
      <c r="M62" s="219"/>
      <c r="N62" s="219"/>
    </row>
    <row r="63" spans="1:14" s="218" customFormat="1" x14ac:dyDescent="0.2">
      <c r="A63" s="220" t="s">
        <v>266</v>
      </c>
      <c r="B63" s="214"/>
      <c r="C63" s="214"/>
      <c r="D63" s="214"/>
      <c r="E63" s="214"/>
      <c r="F63" s="214"/>
      <c r="G63" s="214"/>
      <c r="H63" s="195"/>
      <c r="I63" s="224"/>
      <c r="J63" s="225"/>
      <c r="K63" s="225"/>
      <c r="L63" s="225"/>
      <c r="M63" s="225"/>
      <c r="N63" s="225"/>
    </row>
    <row r="64" spans="1:14" s="208" customFormat="1" x14ac:dyDescent="0.2">
      <c r="A64" s="132"/>
      <c r="B64" s="214"/>
      <c r="C64" s="214"/>
      <c r="D64" s="214"/>
      <c r="E64" s="214"/>
      <c r="F64" s="214"/>
      <c r="G64" s="214"/>
      <c r="H64" s="196"/>
      <c r="I64" s="216"/>
      <c r="J64" s="207"/>
      <c r="K64" s="207"/>
      <c r="L64" s="207"/>
      <c r="M64" s="207"/>
      <c r="N64" s="207"/>
    </row>
    <row r="65" spans="1:14" s="208" customFormat="1" ht="15.75" x14ac:dyDescent="0.25">
      <c r="A65" s="131" t="s">
        <v>600</v>
      </c>
      <c r="B65" s="196"/>
      <c r="C65" s="196"/>
      <c r="D65" s="196"/>
      <c r="E65" s="196"/>
      <c r="F65" s="196"/>
      <c r="G65" s="196"/>
      <c r="H65" s="196"/>
      <c r="I65" s="216"/>
      <c r="J65" s="207"/>
      <c r="K65" s="207"/>
      <c r="L65" s="207"/>
      <c r="M65" s="207"/>
      <c r="N65" s="207"/>
    </row>
    <row r="66" spans="1:14" s="208" customFormat="1" x14ac:dyDescent="0.2">
      <c r="A66" s="134" t="s">
        <v>601</v>
      </c>
      <c r="B66" s="196">
        <v>735</v>
      </c>
      <c r="C66" s="196">
        <v>787</v>
      </c>
      <c r="D66" s="196">
        <v>945</v>
      </c>
      <c r="E66" s="196">
        <v>1101.5999999999999</v>
      </c>
      <c r="F66" s="196">
        <v>1299.5999999999999</v>
      </c>
      <c r="G66" s="196">
        <v>1494.54</v>
      </c>
      <c r="H66" s="196"/>
      <c r="I66" s="216"/>
      <c r="J66" s="207"/>
      <c r="K66" s="207"/>
      <c r="L66" s="207"/>
      <c r="M66" s="207"/>
      <c r="N66" s="207"/>
    </row>
    <row r="67" spans="1:14" s="222" customFormat="1" x14ac:dyDescent="0.2">
      <c r="A67" s="222" t="s">
        <v>266</v>
      </c>
      <c r="B67" s="196"/>
      <c r="C67" s="196"/>
      <c r="D67" s="196"/>
      <c r="E67" s="196"/>
      <c r="F67" s="196"/>
      <c r="G67" s="196"/>
      <c r="I67" s="219"/>
      <c r="J67" s="219"/>
      <c r="K67" s="219"/>
      <c r="L67" s="219"/>
      <c r="M67" s="219"/>
      <c r="N67" s="219"/>
    </row>
    <row r="68" spans="1:14" s="218" customFormat="1" x14ac:dyDescent="0.2">
      <c r="A68" s="220" t="s">
        <v>266</v>
      </c>
      <c r="B68" s="214"/>
      <c r="C68" s="214"/>
      <c r="D68" s="214"/>
      <c r="E68" s="214"/>
      <c r="F68" s="214"/>
      <c r="G68" s="214"/>
      <c r="H68" s="195"/>
      <c r="I68" s="224"/>
      <c r="J68" s="225"/>
      <c r="K68" s="225"/>
      <c r="L68" s="225"/>
      <c r="M68" s="225"/>
      <c r="N68" s="225"/>
    </row>
    <row r="69" spans="1:14" s="208" customFormat="1" x14ac:dyDescent="0.2">
      <c r="A69" s="129"/>
      <c r="B69" s="214"/>
      <c r="C69" s="214"/>
      <c r="D69" s="214"/>
      <c r="E69" s="214"/>
      <c r="F69" s="214"/>
      <c r="G69" s="214"/>
      <c r="H69" s="197"/>
      <c r="I69" s="226"/>
      <c r="J69" s="207"/>
      <c r="K69" s="207"/>
      <c r="L69" s="207"/>
      <c r="M69" s="207"/>
      <c r="N69" s="207"/>
    </row>
    <row r="70" spans="1:14" s="208" customFormat="1" ht="15.75" x14ac:dyDescent="0.25">
      <c r="A70" s="131" t="s">
        <v>602</v>
      </c>
      <c r="B70" s="196"/>
      <c r="C70" s="196"/>
      <c r="D70" s="196"/>
      <c r="E70" s="196"/>
      <c r="F70" s="196"/>
      <c r="G70" s="196"/>
      <c r="H70" s="196"/>
      <c r="I70" s="216"/>
      <c r="J70" s="207"/>
      <c r="K70" s="207"/>
      <c r="L70" s="207"/>
      <c r="M70" s="207"/>
      <c r="N70" s="207"/>
    </row>
    <row r="71" spans="1:14" s="208" customFormat="1" x14ac:dyDescent="0.2">
      <c r="A71" s="134" t="s">
        <v>603</v>
      </c>
      <c r="B71" s="196">
        <v>706</v>
      </c>
      <c r="C71" s="196">
        <v>756</v>
      </c>
      <c r="D71" s="196">
        <v>907</v>
      </c>
      <c r="E71" s="196">
        <v>1140</v>
      </c>
      <c r="F71" s="196">
        <v>1178.3999999999999</v>
      </c>
      <c r="G71" s="196">
        <v>1355.1599999999999</v>
      </c>
      <c r="H71" s="196"/>
      <c r="I71" s="216"/>
      <c r="J71" s="207"/>
      <c r="K71" s="207"/>
      <c r="L71" s="207"/>
      <c r="M71" s="207"/>
      <c r="N71" s="207"/>
    </row>
    <row r="72" spans="1:14" s="222" customFormat="1" x14ac:dyDescent="0.2">
      <c r="A72" s="222" t="s">
        <v>266</v>
      </c>
      <c r="B72" s="196"/>
      <c r="C72" s="196"/>
      <c r="D72" s="196"/>
      <c r="E72" s="196"/>
      <c r="F72" s="196"/>
      <c r="G72" s="196"/>
      <c r="I72" s="219"/>
      <c r="J72" s="219"/>
      <c r="K72" s="219"/>
      <c r="L72" s="219"/>
      <c r="M72" s="219"/>
      <c r="N72" s="219"/>
    </row>
    <row r="73" spans="1:14" s="218" customFormat="1" x14ac:dyDescent="0.2">
      <c r="A73" s="220" t="s">
        <v>266</v>
      </c>
      <c r="B73" s="214"/>
      <c r="C73" s="214"/>
      <c r="D73" s="214"/>
      <c r="E73" s="214"/>
      <c r="F73" s="214"/>
      <c r="G73" s="214"/>
      <c r="H73" s="195"/>
      <c r="I73" s="224"/>
      <c r="J73" s="225"/>
      <c r="K73" s="225"/>
      <c r="L73" s="225"/>
      <c r="M73" s="225"/>
      <c r="N73" s="225"/>
    </row>
    <row r="74" spans="1:14" s="208" customFormat="1" x14ac:dyDescent="0.2">
      <c r="A74" s="132"/>
      <c r="B74" s="214"/>
      <c r="C74" s="214"/>
      <c r="D74" s="214"/>
      <c r="E74" s="214"/>
      <c r="F74" s="214"/>
      <c r="G74" s="214"/>
      <c r="H74" s="196"/>
      <c r="I74" s="216"/>
      <c r="J74" s="207"/>
      <c r="K74" s="207"/>
      <c r="L74" s="207"/>
      <c r="M74" s="207"/>
      <c r="N74" s="207"/>
    </row>
    <row r="75" spans="1:14" s="208" customFormat="1" ht="15.75" x14ac:dyDescent="0.25">
      <c r="A75" s="136" t="s">
        <v>268</v>
      </c>
      <c r="B75" s="196"/>
      <c r="C75" s="196"/>
      <c r="D75" s="196"/>
      <c r="E75" s="196"/>
      <c r="F75" s="196"/>
      <c r="G75" s="196"/>
      <c r="H75" s="196"/>
      <c r="I75" s="216"/>
      <c r="J75" s="207"/>
      <c r="K75" s="207"/>
      <c r="L75" s="207"/>
      <c r="M75" s="207"/>
      <c r="N75" s="207"/>
    </row>
    <row r="76" spans="1:14" s="208" customFormat="1" x14ac:dyDescent="0.2">
      <c r="A76" s="137" t="s">
        <v>117</v>
      </c>
      <c r="B76" s="196">
        <v>697</v>
      </c>
      <c r="C76" s="196">
        <v>747</v>
      </c>
      <c r="D76" s="196">
        <v>895</v>
      </c>
      <c r="E76" s="196">
        <v>1105.2</v>
      </c>
      <c r="F76" s="196">
        <v>1180.8</v>
      </c>
      <c r="G76" s="196">
        <v>1357.9199999999998</v>
      </c>
      <c r="H76" s="196"/>
      <c r="I76" s="216"/>
      <c r="J76" s="207"/>
      <c r="K76" s="207"/>
      <c r="L76" s="207"/>
      <c r="M76" s="207"/>
      <c r="N76" s="207"/>
    </row>
    <row r="77" spans="1:14" s="222" customFormat="1" x14ac:dyDescent="0.2">
      <c r="A77" s="222" t="s">
        <v>266</v>
      </c>
      <c r="B77" s="196"/>
      <c r="C77" s="196"/>
      <c r="D77" s="196"/>
      <c r="E77" s="196"/>
      <c r="F77" s="196"/>
      <c r="G77" s="196"/>
      <c r="I77" s="219"/>
      <c r="J77" s="219"/>
      <c r="K77" s="219"/>
      <c r="L77" s="219"/>
      <c r="M77" s="219"/>
      <c r="N77" s="219"/>
    </row>
    <row r="78" spans="1:14" s="218" customFormat="1" x14ac:dyDescent="0.2">
      <c r="A78" s="220" t="s">
        <v>266</v>
      </c>
      <c r="B78" s="214"/>
      <c r="C78" s="214"/>
      <c r="D78" s="214"/>
      <c r="E78" s="214"/>
      <c r="F78" s="214"/>
      <c r="G78" s="214"/>
      <c r="H78" s="195"/>
      <c r="I78" s="224"/>
      <c r="J78" s="225"/>
      <c r="K78" s="225"/>
      <c r="L78" s="225"/>
      <c r="M78" s="225"/>
      <c r="N78" s="225"/>
    </row>
    <row r="79" spans="1:14" s="208" customFormat="1" x14ac:dyDescent="0.2">
      <c r="A79" s="132"/>
      <c r="B79" s="214"/>
      <c r="C79" s="214"/>
      <c r="D79" s="214"/>
      <c r="E79" s="214"/>
      <c r="F79" s="214"/>
      <c r="G79" s="214"/>
      <c r="H79" s="196"/>
      <c r="I79" s="216"/>
      <c r="J79" s="207"/>
      <c r="K79" s="207"/>
      <c r="L79" s="207"/>
      <c r="M79" s="207"/>
      <c r="N79" s="207"/>
    </row>
    <row r="80" spans="1:14" s="208" customFormat="1" ht="15.75" x14ac:dyDescent="0.25">
      <c r="A80" s="128" t="s">
        <v>118</v>
      </c>
      <c r="B80" s="196"/>
      <c r="C80" s="196"/>
      <c r="D80" s="196"/>
      <c r="E80" s="196"/>
      <c r="F80" s="196"/>
      <c r="G80" s="196"/>
      <c r="H80" s="196"/>
      <c r="I80" s="216"/>
      <c r="J80" s="207"/>
      <c r="K80" s="207"/>
      <c r="L80" s="207"/>
      <c r="M80" s="207"/>
      <c r="N80" s="207"/>
    </row>
    <row r="81" spans="1:14" s="208" customFormat="1" x14ac:dyDescent="0.2">
      <c r="A81" s="129" t="s">
        <v>119</v>
      </c>
      <c r="B81" s="196">
        <v>703</v>
      </c>
      <c r="C81" s="196">
        <v>753</v>
      </c>
      <c r="D81" s="196">
        <v>904</v>
      </c>
      <c r="E81" s="196">
        <v>1215.5999999999999</v>
      </c>
      <c r="F81" s="196">
        <v>1262.3999999999999</v>
      </c>
      <c r="G81" s="196">
        <v>1451.76</v>
      </c>
      <c r="H81" s="196"/>
      <c r="I81" s="216"/>
      <c r="J81" s="207"/>
      <c r="K81" s="207"/>
      <c r="L81" s="207"/>
      <c r="M81" s="207"/>
      <c r="N81" s="207"/>
    </row>
    <row r="82" spans="1:14" s="222" customFormat="1" x14ac:dyDescent="0.2">
      <c r="A82" s="222" t="s">
        <v>266</v>
      </c>
      <c r="B82" s="196"/>
      <c r="C82" s="196"/>
      <c r="D82" s="196"/>
      <c r="E82" s="196"/>
      <c r="F82" s="196"/>
      <c r="G82" s="196"/>
      <c r="I82" s="219"/>
      <c r="J82" s="219"/>
      <c r="K82" s="219"/>
      <c r="L82" s="219"/>
      <c r="M82" s="219"/>
      <c r="N82" s="219"/>
    </row>
    <row r="83" spans="1:14" s="218" customFormat="1" x14ac:dyDescent="0.2">
      <c r="A83" s="220" t="s">
        <v>266</v>
      </c>
      <c r="B83" s="214"/>
      <c r="C83" s="214"/>
      <c r="D83" s="214"/>
      <c r="E83" s="214"/>
      <c r="F83" s="214"/>
      <c r="G83" s="214"/>
      <c r="H83" s="195"/>
      <c r="I83" s="224"/>
      <c r="J83" s="225"/>
      <c r="K83" s="225"/>
      <c r="L83" s="225"/>
      <c r="M83" s="225"/>
      <c r="N83" s="225"/>
    </row>
    <row r="84" spans="1:14" s="208" customFormat="1" ht="15.75" customHeight="1" x14ac:dyDescent="0.2">
      <c r="A84" s="126"/>
      <c r="B84" s="214"/>
      <c r="C84" s="214"/>
      <c r="D84" s="214"/>
      <c r="E84" s="214"/>
      <c r="F84" s="214"/>
      <c r="G84" s="214"/>
      <c r="H84" s="196"/>
      <c r="I84" s="216"/>
      <c r="J84" s="207"/>
      <c r="K84" s="207"/>
      <c r="L84" s="207"/>
      <c r="M84" s="207"/>
      <c r="N84" s="207"/>
    </row>
    <row r="85" spans="1:14" s="208" customFormat="1" ht="15.75" x14ac:dyDescent="0.25">
      <c r="A85" s="131" t="s">
        <v>604</v>
      </c>
      <c r="B85" s="196"/>
      <c r="C85" s="196"/>
      <c r="D85" s="196"/>
      <c r="E85" s="196"/>
      <c r="F85" s="196"/>
      <c r="G85" s="196"/>
      <c r="H85" s="196"/>
      <c r="I85" s="216"/>
      <c r="J85" s="207"/>
      <c r="K85" s="207"/>
      <c r="L85" s="207"/>
      <c r="M85" s="207"/>
      <c r="N85" s="207"/>
    </row>
    <row r="86" spans="1:14" s="208" customFormat="1" x14ac:dyDescent="0.2">
      <c r="A86" s="129" t="s">
        <v>121</v>
      </c>
      <c r="B86" s="196">
        <v>727</v>
      </c>
      <c r="C86" s="196">
        <v>808.8</v>
      </c>
      <c r="D86" s="196">
        <v>1070.3999999999999</v>
      </c>
      <c r="E86" s="196">
        <v>1444.8</v>
      </c>
      <c r="F86" s="196">
        <v>1672.8</v>
      </c>
      <c r="G86" s="196">
        <v>1923.7199999999998</v>
      </c>
      <c r="H86" s="196"/>
      <c r="I86" s="216"/>
      <c r="J86" s="207"/>
      <c r="K86" s="207"/>
      <c r="L86" s="207"/>
      <c r="M86" s="207"/>
      <c r="N86" s="207"/>
    </row>
    <row r="87" spans="1:14" s="222" customFormat="1" x14ac:dyDescent="0.2">
      <c r="A87" s="222" t="s">
        <v>266</v>
      </c>
      <c r="B87" s="196"/>
      <c r="C87" s="196"/>
      <c r="D87" s="196"/>
      <c r="E87" s="196"/>
      <c r="F87" s="196"/>
      <c r="G87" s="196"/>
      <c r="I87" s="219"/>
      <c r="J87" s="219"/>
      <c r="K87" s="219"/>
      <c r="L87" s="219"/>
      <c r="M87" s="219"/>
      <c r="N87" s="219"/>
    </row>
    <row r="88" spans="1:14" s="218" customFormat="1" x14ac:dyDescent="0.2">
      <c r="A88" s="220" t="s">
        <v>266</v>
      </c>
      <c r="B88" s="214"/>
      <c r="C88" s="214"/>
      <c r="D88" s="214"/>
      <c r="E88" s="214"/>
      <c r="F88" s="214"/>
      <c r="G88" s="214"/>
      <c r="H88" s="195"/>
      <c r="I88" s="224"/>
      <c r="J88" s="225"/>
      <c r="K88" s="225"/>
      <c r="L88" s="225"/>
      <c r="M88" s="225"/>
      <c r="N88" s="225"/>
    </row>
    <row r="89" spans="1:14" s="208" customFormat="1" x14ac:dyDescent="0.2">
      <c r="A89" s="126"/>
      <c r="B89" s="214"/>
      <c r="C89" s="214"/>
      <c r="D89" s="214"/>
      <c r="E89" s="214"/>
      <c r="F89" s="214"/>
      <c r="G89" s="214"/>
      <c r="H89" s="196"/>
      <c r="I89" s="216"/>
      <c r="J89" s="207"/>
      <c r="K89" s="207"/>
      <c r="L89" s="207"/>
      <c r="M89" s="207"/>
      <c r="N89" s="207"/>
    </row>
    <row r="90" spans="1:14" s="208" customFormat="1" ht="15.75" x14ac:dyDescent="0.25">
      <c r="A90" s="128" t="s">
        <v>123</v>
      </c>
      <c r="B90" s="196"/>
      <c r="C90" s="196"/>
      <c r="D90" s="196"/>
      <c r="E90" s="196"/>
      <c r="F90" s="196"/>
      <c r="G90" s="196"/>
      <c r="H90" s="196"/>
      <c r="I90" s="216"/>
      <c r="J90" s="207"/>
      <c r="K90" s="207"/>
      <c r="L90" s="207"/>
      <c r="M90" s="207"/>
      <c r="N90" s="207"/>
    </row>
    <row r="91" spans="1:14" s="208" customFormat="1" x14ac:dyDescent="0.2">
      <c r="A91" s="129" t="s">
        <v>501</v>
      </c>
      <c r="B91" s="196">
        <v>808</v>
      </c>
      <c r="C91" s="196">
        <v>866</v>
      </c>
      <c r="D91" s="196">
        <v>1039</v>
      </c>
      <c r="E91" s="196">
        <v>1226.3999999999999</v>
      </c>
      <c r="F91" s="196">
        <v>1381.2</v>
      </c>
      <c r="G91" s="196">
        <v>1588.38</v>
      </c>
      <c r="H91" s="196"/>
      <c r="I91" s="216"/>
      <c r="J91" s="207"/>
      <c r="K91" s="207"/>
      <c r="L91" s="207"/>
      <c r="M91" s="207"/>
      <c r="N91" s="207"/>
    </row>
    <row r="92" spans="1:14" s="222" customFormat="1" x14ac:dyDescent="0.2">
      <c r="A92" s="222" t="s">
        <v>266</v>
      </c>
      <c r="B92" s="196"/>
      <c r="C92" s="196"/>
      <c r="D92" s="196"/>
      <c r="E92" s="196"/>
      <c r="F92" s="196"/>
      <c r="G92" s="196"/>
      <c r="I92" s="219"/>
      <c r="J92" s="219"/>
      <c r="K92" s="219"/>
      <c r="L92" s="219"/>
      <c r="M92" s="219"/>
      <c r="N92" s="219"/>
    </row>
    <row r="93" spans="1:14" s="218" customFormat="1" x14ac:dyDescent="0.2">
      <c r="A93" s="220" t="s">
        <v>266</v>
      </c>
      <c r="B93" s="214"/>
      <c r="C93" s="214"/>
      <c r="D93" s="214"/>
      <c r="E93" s="214"/>
      <c r="F93" s="214"/>
      <c r="G93" s="214"/>
      <c r="H93" s="195"/>
      <c r="I93" s="224"/>
      <c r="J93" s="225"/>
      <c r="K93" s="225"/>
      <c r="L93" s="225"/>
      <c r="M93" s="225"/>
      <c r="N93" s="225"/>
    </row>
    <row r="94" spans="1:14" s="208" customFormat="1" x14ac:dyDescent="0.2">
      <c r="A94" s="132"/>
      <c r="B94" s="214"/>
      <c r="C94" s="214"/>
      <c r="D94" s="214"/>
      <c r="E94" s="214"/>
      <c r="F94" s="214"/>
      <c r="G94" s="214"/>
      <c r="H94" s="196"/>
      <c r="I94" s="216"/>
      <c r="J94" s="207"/>
      <c r="K94" s="207"/>
      <c r="L94" s="207"/>
      <c r="M94" s="207"/>
      <c r="N94" s="207"/>
    </row>
    <row r="95" spans="1:14" s="208" customFormat="1" ht="15.75" x14ac:dyDescent="0.25">
      <c r="A95" s="128" t="s">
        <v>125</v>
      </c>
      <c r="B95" s="196"/>
      <c r="C95" s="196"/>
      <c r="D95" s="196"/>
      <c r="E95" s="196"/>
      <c r="F95" s="196"/>
      <c r="G95" s="196"/>
      <c r="H95" s="196"/>
      <c r="I95" s="216"/>
      <c r="J95" s="207"/>
      <c r="K95" s="207"/>
      <c r="L95" s="207"/>
      <c r="M95" s="207"/>
      <c r="N95" s="207"/>
    </row>
    <row r="96" spans="1:14" s="208" customFormat="1" x14ac:dyDescent="0.2">
      <c r="A96" s="129" t="s">
        <v>126</v>
      </c>
      <c r="B96" s="196">
        <v>697</v>
      </c>
      <c r="C96" s="196">
        <v>747</v>
      </c>
      <c r="D96" s="196">
        <v>960</v>
      </c>
      <c r="E96" s="196">
        <v>1296</v>
      </c>
      <c r="F96" s="196">
        <v>1393.2</v>
      </c>
      <c r="G96" s="196">
        <v>1602.18</v>
      </c>
      <c r="H96" s="196"/>
      <c r="I96" s="216"/>
      <c r="J96" s="207"/>
      <c r="K96" s="207"/>
      <c r="L96" s="207"/>
      <c r="M96" s="207"/>
      <c r="N96" s="207"/>
    </row>
    <row r="97" spans="1:14" s="222" customFormat="1" x14ac:dyDescent="0.2">
      <c r="A97" s="222" t="s">
        <v>266</v>
      </c>
      <c r="B97" s="196"/>
      <c r="C97" s="196"/>
      <c r="D97" s="196"/>
      <c r="E97" s="196"/>
      <c r="F97" s="196"/>
      <c r="G97" s="196"/>
      <c r="I97" s="219"/>
      <c r="J97" s="219"/>
      <c r="K97" s="219"/>
      <c r="L97" s="219"/>
      <c r="M97" s="219"/>
      <c r="N97" s="219"/>
    </row>
    <row r="98" spans="1:14" s="218" customFormat="1" x14ac:dyDescent="0.2">
      <c r="A98" s="220" t="s">
        <v>266</v>
      </c>
      <c r="B98" s="214"/>
      <c r="C98" s="214"/>
      <c r="D98" s="214"/>
      <c r="E98" s="214"/>
      <c r="F98" s="214"/>
      <c r="G98" s="214"/>
      <c r="H98" s="195"/>
      <c r="I98" s="224"/>
      <c r="J98" s="225"/>
      <c r="K98" s="225"/>
      <c r="L98" s="225"/>
      <c r="M98" s="225"/>
      <c r="N98" s="225"/>
    </row>
    <row r="99" spans="1:14" s="208" customFormat="1" x14ac:dyDescent="0.2">
      <c r="A99" s="132"/>
      <c r="B99" s="214"/>
      <c r="C99" s="214"/>
      <c r="D99" s="214"/>
      <c r="E99" s="214"/>
      <c r="F99" s="214"/>
      <c r="G99" s="214"/>
      <c r="H99" s="196"/>
      <c r="I99" s="216"/>
      <c r="J99" s="207"/>
      <c r="K99" s="207"/>
      <c r="L99" s="207"/>
      <c r="M99" s="207"/>
      <c r="N99" s="207"/>
    </row>
    <row r="100" spans="1:14" s="208" customFormat="1" ht="15.75" x14ac:dyDescent="0.25">
      <c r="A100" s="128" t="s">
        <v>430</v>
      </c>
      <c r="B100" s="196"/>
      <c r="C100" s="196"/>
      <c r="D100" s="196"/>
      <c r="E100" s="196"/>
      <c r="F100" s="196"/>
      <c r="G100" s="196"/>
      <c r="H100" s="196"/>
      <c r="I100" s="216"/>
      <c r="J100" s="207"/>
      <c r="K100" s="207"/>
      <c r="L100" s="207"/>
      <c r="M100" s="207"/>
      <c r="N100" s="207"/>
    </row>
    <row r="101" spans="1:14" s="208" customFormat="1" x14ac:dyDescent="0.2">
      <c r="A101" s="129" t="s">
        <v>270</v>
      </c>
      <c r="B101" s="196">
        <v>763</v>
      </c>
      <c r="C101" s="196">
        <v>818</v>
      </c>
      <c r="D101" s="196">
        <v>996</v>
      </c>
      <c r="E101" s="196">
        <v>1304.3999999999999</v>
      </c>
      <c r="F101" s="196">
        <v>1470</v>
      </c>
      <c r="G101" s="196">
        <v>1690.5</v>
      </c>
      <c r="H101" s="196"/>
      <c r="I101" s="216"/>
      <c r="J101" s="207"/>
      <c r="K101" s="207"/>
      <c r="L101" s="207"/>
      <c r="M101" s="207"/>
      <c r="N101" s="207"/>
    </row>
    <row r="102" spans="1:14" s="222" customFormat="1" x14ac:dyDescent="0.2">
      <c r="A102" s="222" t="s">
        <v>266</v>
      </c>
      <c r="B102" s="198"/>
      <c r="C102" s="198"/>
      <c r="D102" s="198"/>
      <c r="E102" s="198"/>
      <c r="F102" s="198"/>
      <c r="G102" s="198"/>
      <c r="I102" s="219"/>
      <c r="J102" s="219"/>
      <c r="K102" s="219"/>
      <c r="L102" s="219"/>
      <c r="M102" s="219"/>
      <c r="N102" s="219"/>
    </row>
    <row r="103" spans="1:14" s="218" customFormat="1" x14ac:dyDescent="0.2">
      <c r="A103" s="220" t="s">
        <v>266</v>
      </c>
      <c r="B103" s="214"/>
      <c r="C103" s="214"/>
      <c r="D103" s="214"/>
      <c r="E103" s="214"/>
      <c r="F103" s="214"/>
      <c r="G103" s="214"/>
      <c r="H103" s="195"/>
      <c r="I103" s="224"/>
      <c r="J103" s="225"/>
      <c r="K103" s="225"/>
      <c r="L103" s="225"/>
      <c r="M103" s="225"/>
      <c r="N103" s="225"/>
    </row>
    <row r="104" spans="1:14" s="208" customFormat="1" x14ac:dyDescent="0.2">
      <c r="A104" s="132"/>
      <c r="B104" s="214"/>
      <c r="C104" s="214"/>
      <c r="D104" s="214"/>
      <c r="E104" s="214"/>
      <c r="F104" s="214"/>
      <c r="G104" s="214"/>
      <c r="H104" s="196"/>
      <c r="I104" s="216"/>
      <c r="J104" s="207"/>
      <c r="K104" s="207"/>
      <c r="L104" s="207"/>
      <c r="M104" s="207"/>
      <c r="N104" s="207"/>
    </row>
    <row r="105" spans="1:14" s="208" customFormat="1" ht="15.75" x14ac:dyDescent="0.25">
      <c r="A105" s="128" t="s">
        <v>136</v>
      </c>
      <c r="B105" s="198"/>
      <c r="C105" s="198"/>
      <c r="D105" s="198"/>
      <c r="E105" s="198"/>
      <c r="F105" s="198"/>
      <c r="G105" s="198"/>
      <c r="H105" s="196"/>
      <c r="I105" s="216"/>
      <c r="J105" s="207"/>
      <c r="K105" s="207"/>
      <c r="L105" s="207"/>
      <c r="M105" s="207"/>
      <c r="N105" s="207"/>
    </row>
    <row r="106" spans="1:14" x14ac:dyDescent="0.2">
      <c r="A106" s="227" t="s">
        <v>137</v>
      </c>
      <c r="B106" s="196">
        <v>802</v>
      </c>
      <c r="C106" s="196">
        <v>860</v>
      </c>
      <c r="D106" s="196">
        <v>1032</v>
      </c>
      <c r="E106" s="196">
        <v>1288.8</v>
      </c>
      <c r="F106" s="196">
        <v>1372.8</v>
      </c>
      <c r="G106" s="196">
        <v>1578.7199999999998</v>
      </c>
      <c r="H106" s="198"/>
      <c r="I106" s="228"/>
    </row>
    <row r="107" spans="1:14" s="222" customFormat="1" x14ac:dyDescent="0.2">
      <c r="A107" s="222" t="s">
        <v>266</v>
      </c>
      <c r="B107" s="198"/>
      <c r="C107" s="198"/>
      <c r="D107" s="198"/>
      <c r="E107" s="198"/>
      <c r="F107" s="198"/>
      <c r="G107" s="198"/>
      <c r="I107" s="219"/>
      <c r="J107" s="219"/>
      <c r="K107" s="219"/>
      <c r="L107" s="219"/>
      <c r="M107" s="219"/>
      <c r="N107" s="219"/>
    </row>
    <row r="108" spans="1:14" s="222" customFormat="1" x14ac:dyDescent="0.2">
      <c r="A108" s="220" t="s">
        <v>266</v>
      </c>
      <c r="B108" s="198"/>
      <c r="C108" s="198"/>
      <c r="D108" s="198"/>
      <c r="E108" s="198"/>
      <c r="F108" s="198"/>
      <c r="G108" s="198"/>
      <c r="H108" s="195"/>
      <c r="I108" s="224"/>
      <c r="J108" s="229"/>
      <c r="K108" s="229"/>
      <c r="L108" s="229"/>
      <c r="M108" s="229"/>
      <c r="N108" s="229"/>
    </row>
    <row r="109" spans="1:14" x14ac:dyDescent="0.2">
      <c r="A109" s="230"/>
      <c r="B109" s="196"/>
      <c r="C109" s="196"/>
      <c r="D109" s="196"/>
      <c r="E109" s="196"/>
      <c r="F109" s="196"/>
      <c r="G109" s="196"/>
      <c r="H109" s="198"/>
      <c r="I109" s="228"/>
    </row>
    <row r="110" spans="1:14" x14ac:dyDescent="0.2">
      <c r="A110" s="230"/>
      <c r="B110" s="214"/>
      <c r="C110" s="214"/>
      <c r="D110" s="214"/>
      <c r="E110" s="214"/>
      <c r="F110" s="214"/>
      <c r="G110" s="214"/>
      <c r="H110" s="198"/>
      <c r="I110" s="228"/>
    </row>
    <row r="111" spans="1:14" x14ac:dyDescent="0.2">
      <c r="A111" s="230"/>
      <c r="B111" s="214"/>
      <c r="C111" s="214"/>
      <c r="D111" s="214"/>
      <c r="E111" s="214"/>
      <c r="F111" s="214"/>
      <c r="G111" s="214"/>
      <c r="H111" s="198"/>
      <c r="I111" s="228"/>
    </row>
    <row r="112" spans="1:14" ht="15.75" x14ac:dyDescent="0.25">
      <c r="A112" s="231" t="s">
        <v>138</v>
      </c>
      <c r="B112" s="196"/>
      <c r="C112" s="196"/>
      <c r="D112" s="196"/>
      <c r="E112" s="196"/>
      <c r="F112" s="196"/>
      <c r="G112" s="196"/>
      <c r="H112" s="198"/>
      <c r="I112" s="228"/>
    </row>
    <row r="113" spans="1:14" s="208" customFormat="1" ht="15.75" x14ac:dyDescent="0.25">
      <c r="A113" s="131" t="s">
        <v>139</v>
      </c>
      <c r="B113" s="196">
        <v>697</v>
      </c>
      <c r="C113" s="196">
        <v>747</v>
      </c>
      <c r="D113" s="196">
        <v>895</v>
      </c>
      <c r="E113" s="196">
        <v>1185.5999999999999</v>
      </c>
      <c r="F113" s="196">
        <v>1237.2</v>
      </c>
      <c r="G113" s="196">
        <v>1422.78</v>
      </c>
      <c r="H113" s="196"/>
      <c r="I113" s="216"/>
      <c r="J113" s="207"/>
      <c r="K113" s="207"/>
      <c r="L113" s="207"/>
      <c r="M113" s="207"/>
      <c r="N113" s="207"/>
    </row>
    <row r="114" spans="1:14" s="222" customFormat="1" x14ac:dyDescent="0.2">
      <c r="A114" s="222" t="s">
        <v>266</v>
      </c>
      <c r="B114" s="214"/>
      <c r="C114" s="214"/>
      <c r="D114" s="214"/>
      <c r="E114" s="214"/>
      <c r="F114" s="214"/>
      <c r="G114" s="214"/>
      <c r="I114" s="219"/>
      <c r="J114" s="219"/>
      <c r="K114" s="219"/>
      <c r="L114" s="219"/>
      <c r="M114" s="219"/>
      <c r="N114" s="219"/>
    </row>
    <row r="115" spans="1:14" s="218" customFormat="1" x14ac:dyDescent="0.2">
      <c r="A115" s="220" t="s">
        <v>266</v>
      </c>
      <c r="B115" s="214"/>
      <c r="C115" s="214"/>
      <c r="D115" s="214"/>
      <c r="E115" s="214"/>
      <c r="F115" s="214"/>
      <c r="G115" s="214"/>
      <c r="H115" s="195"/>
      <c r="I115" s="224"/>
      <c r="J115" s="225"/>
      <c r="K115" s="225"/>
      <c r="L115" s="225"/>
      <c r="M115" s="225"/>
      <c r="N115" s="225"/>
    </row>
    <row r="116" spans="1:14" s="208" customFormat="1" x14ac:dyDescent="0.2">
      <c r="A116" s="132"/>
      <c r="B116" s="196"/>
      <c r="C116" s="196"/>
      <c r="D116" s="196"/>
      <c r="E116" s="196"/>
      <c r="F116" s="196"/>
      <c r="G116" s="196"/>
      <c r="H116" s="196"/>
      <c r="I116" s="216"/>
      <c r="J116" s="207"/>
      <c r="K116" s="207"/>
      <c r="L116" s="207"/>
      <c r="M116" s="207"/>
      <c r="N116" s="207"/>
    </row>
    <row r="117" spans="1:14" s="208" customFormat="1" ht="15.75" x14ac:dyDescent="0.25">
      <c r="A117" s="131" t="s">
        <v>140</v>
      </c>
      <c r="B117" s="196">
        <v>903.6</v>
      </c>
      <c r="C117" s="196">
        <v>1029.5999999999999</v>
      </c>
      <c r="D117" s="196">
        <v>1353.6</v>
      </c>
      <c r="E117" s="196">
        <v>1750.8</v>
      </c>
      <c r="F117" s="196">
        <v>1962</v>
      </c>
      <c r="G117" s="196">
        <v>2256.2999999999997</v>
      </c>
      <c r="H117" s="196"/>
      <c r="I117" s="216"/>
      <c r="J117" s="207"/>
      <c r="K117" s="207"/>
      <c r="L117" s="207"/>
      <c r="M117" s="207"/>
      <c r="N117" s="207"/>
    </row>
    <row r="118" spans="1:14" s="222" customFormat="1" x14ac:dyDescent="0.2">
      <c r="A118" s="222" t="s">
        <v>266</v>
      </c>
      <c r="B118" s="214"/>
      <c r="C118" s="214"/>
      <c r="D118" s="214"/>
      <c r="E118" s="214"/>
      <c r="F118" s="214"/>
      <c r="G118" s="214"/>
      <c r="I118" s="219"/>
      <c r="J118" s="219"/>
      <c r="K118" s="219"/>
      <c r="L118" s="219"/>
      <c r="M118" s="219"/>
      <c r="N118" s="219"/>
    </row>
    <row r="119" spans="1:14" s="218" customFormat="1" x14ac:dyDescent="0.2">
      <c r="A119" s="232" t="s">
        <v>266</v>
      </c>
      <c r="B119" s="214"/>
      <c r="C119" s="214"/>
      <c r="D119" s="214"/>
      <c r="E119" s="214"/>
      <c r="F119" s="214"/>
      <c r="G119" s="214"/>
      <c r="H119" s="195"/>
      <c r="I119" s="224"/>
      <c r="J119" s="225"/>
      <c r="K119" s="225"/>
      <c r="L119" s="225"/>
      <c r="M119" s="225"/>
      <c r="N119" s="225"/>
    </row>
    <row r="120" spans="1:14" s="208" customFormat="1" x14ac:dyDescent="0.2">
      <c r="A120" s="132"/>
      <c r="B120" s="196"/>
      <c r="C120" s="196"/>
      <c r="D120" s="196"/>
      <c r="E120" s="196"/>
      <c r="F120" s="196"/>
      <c r="G120" s="196"/>
      <c r="H120" s="196"/>
      <c r="I120" s="216"/>
      <c r="J120" s="207"/>
      <c r="K120" s="207"/>
      <c r="L120" s="207"/>
      <c r="M120" s="207"/>
      <c r="N120" s="207"/>
    </row>
    <row r="121" spans="1:14" s="208" customFormat="1" ht="15.75" x14ac:dyDescent="0.25">
      <c r="A121" s="131" t="s">
        <v>141</v>
      </c>
      <c r="B121" s="196">
        <v>727</v>
      </c>
      <c r="C121" s="196">
        <v>779</v>
      </c>
      <c r="D121" s="196">
        <v>934</v>
      </c>
      <c r="E121" s="196">
        <v>1122</v>
      </c>
      <c r="F121" s="196">
        <v>1209.5999999999999</v>
      </c>
      <c r="G121" s="196">
        <v>1391.04</v>
      </c>
      <c r="H121" s="196"/>
      <c r="I121" s="216"/>
      <c r="J121" s="207"/>
      <c r="K121" s="207"/>
      <c r="L121" s="207"/>
      <c r="M121" s="207"/>
      <c r="N121" s="207"/>
    </row>
    <row r="122" spans="1:14" s="222" customFormat="1" x14ac:dyDescent="0.2">
      <c r="A122" s="222" t="s">
        <v>266</v>
      </c>
      <c r="B122" s="214"/>
      <c r="C122" s="214"/>
      <c r="D122" s="214"/>
      <c r="E122" s="214"/>
      <c r="F122" s="214"/>
      <c r="G122" s="214"/>
      <c r="I122" s="219"/>
      <c r="J122" s="219"/>
      <c r="K122" s="219"/>
      <c r="L122" s="219"/>
      <c r="M122" s="219"/>
      <c r="N122" s="219"/>
    </row>
    <row r="123" spans="1:14" s="218" customFormat="1" x14ac:dyDescent="0.2">
      <c r="A123" s="220" t="s">
        <v>266</v>
      </c>
      <c r="B123" s="214"/>
      <c r="C123" s="214"/>
      <c r="D123" s="214"/>
      <c r="E123" s="214"/>
      <c r="F123" s="214"/>
      <c r="G123" s="214"/>
      <c r="H123" s="195"/>
      <c r="I123" s="224"/>
      <c r="J123" s="225"/>
      <c r="K123" s="225"/>
      <c r="L123" s="225"/>
      <c r="M123" s="225"/>
      <c r="N123" s="225"/>
    </row>
    <row r="124" spans="1:14" s="208" customFormat="1" x14ac:dyDescent="0.2">
      <c r="A124" s="132"/>
      <c r="B124" s="233"/>
      <c r="C124" s="233"/>
      <c r="D124" s="233"/>
      <c r="E124" s="233"/>
      <c r="F124" s="233"/>
      <c r="G124" s="233"/>
      <c r="H124" s="196"/>
      <c r="I124" s="216"/>
      <c r="J124" s="207"/>
      <c r="K124" s="207"/>
      <c r="L124" s="207"/>
      <c r="M124" s="207"/>
      <c r="N124" s="207"/>
    </row>
    <row r="125" spans="1:14" s="208" customFormat="1" ht="15.75" x14ac:dyDescent="0.25">
      <c r="A125" s="136" t="s">
        <v>142</v>
      </c>
      <c r="B125" s="196">
        <v>697</v>
      </c>
      <c r="C125" s="196">
        <v>747</v>
      </c>
      <c r="D125" s="196">
        <v>895</v>
      </c>
      <c r="E125" s="196">
        <v>1047.5999999999999</v>
      </c>
      <c r="F125" s="196">
        <v>1320</v>
      </c>
      <c r="G125" s="196">
        <v>1518</v>
      </c>
      <c r="H125" s="196"/>
      <c r="I125" s="216"/>
      <c r="J125" s="207"/>
      <c r="K125" s="207"/>
      <c r="L125" s="207"/>
      <c r="M125" s="207"/>
      <c r="N125" s="207"/>
    </row>
    <row r="126" spans="1:14" s="222" customFormat="1" x14ac:dyDescent="0.2">
      <c r="A126" s="234" t="s">
        <v>266</v>
      </c>
      <c r="B126" s="214"/>
      <c r="C126" s="214"/>
      <c r="D126" s="214"/>
      <c r="E126" s="214"/>
      <c r="F126" s="214"/>
      <c r="G126" s="214"/>
      <c r="I126" s="219"/>
      <c r="J126" s="219"/>
      <c r="K126" s="219"/>
      <c r="L126" s="219"/>
      <c r="M126" s="219"/>
      <c r="N126" s="219"/>
    </row>
    <row r="127" spans="1:14" s="218" customFormat="1" x14ac:dyDescent="0.2">
      <c r="A127" s="220" t="s">
        <v>266</v>
      </c>
      <c r="B127" s="214"/>
      <c r="C127" s="214"/>
      <c r="D127" s="214"/>
      <c r="E127" s="214"/>
      <c r="F127" s="214"/>
      <c r="G127" s="214"/>
      <c r="H127" s="195"/>
      <c r="I127" s="224"/>
      <c r="J127" s="225"/>
      <c r="K127" s="225"/>
      <c r="L127" s="225"/>
      <c r="M127" s="225"/>
      <c r="N127" s="225"/>
    </row>
    <row r="128" spans="1:14" s="208" customFormat="1" x14ac:dyDescent="0.2">
      <c r="A128" s="235"/>
      <c r="B128" s="196"/>
      <c r="C128" s="196"/>
      <c r="D128" s="196"/>
      <c r="E128" s="196"/>
      <c r="F128" s="196"/>
      <c r="G128" s="196"/>
      <c r="H128" s="195"/>
      <c r="I128" s="224"/>
      <c r="J128" s="207"/>
      <c r="K128" s="207"/>
      <c r="L128" s="207"/>
      <c r="M128" s="207"/>
      <c r="N128" s="207"/>
    </row>
    <row r="129" spans="1:14" s="208" customFormat="1" ht="15.75" x14ac:dyDescent="0.25">
      <c r="A129" s="131" t="s">
        <v>143</v>
      </c>
      <c r="B129" s="196">
        <v>697</v>
      </c>
      <c r="C129" s="196">
        <v>747</v>
      </c>
      <c r="D129" s="196">
        <v>895</v>
      </c>
      <c r="E129" s="196">
        <v>1159.2</v>
      </c>
      <c r="F129" s="196">
        <v>1201.2</v>
      </c>
      <c r="G129" s="196">
        <v>1381.38</v>
      </c>
      <c r="H129" s="196"/>
      <c r="I129" s="216"/>
      <c r="J129" s="207"/>
      <c r="K129" s="207"/>
      <c r="L129" s="207"/>
      <c r="M129" s="207"/>
      <c r="N129" s="207"/>
    </row>
    <row r="130" spans="1:14" s="222" customFormat="1" x14ac:dyDescent="0.2">
      <c r="A130" s="222" t="s">
        <v>266</v>
      </c>
      <c r="B130" s="214"/>
      <c r="C130" s="214"/>
      <c r="D130" s="214"/>
      <c r="E130" s="214"/>
      <c r="F130" s="214"/>
      <c r="G130" s="214"/>
      <c r="I130" s="219"/>
      <c r="J130" s="219"/>
      <c r="K130" s="219"/>
      <c r="L130" s="219"/>
      <c r="M130" s="219"/>
      <c r="N130" s="219"/>
    </row>
    <row r="131" spans="1:14" s="218" customFormat="1" x14ac:dyDescent="0.2">
      <c r="A131" s="220" t="s">
        <v>266</v>
      </c>
      <c r="B131" s="214"/>
      <c r="C131" s="214"/>
      <c r="D131" s="214"/>
      <c r="E131" s="214"/>
      <c r="F131" s="214"/>
      <c r="G131" s="214"/>
      <c r="H131" s="195"/>
      <c r="I131" s="224"/>
      <c r="J131" s="225"/>
      <c r="K131" s="225"/>
      <c r="L131" s="225"/>
      <c r="M131" s="225"/>
      <c r="N131" s="225"/>
    </row>
    <row r="132" spans="1:14" s="208" customFormat="1" x14ac:dyDescent="0.2">
      <c r="A132" s="132"/>
      <c r="B132" s="196"/>
      <c r="C132" s="196"/>
      <c r="D132" s="196"/>
      <c r="E132" s="196"/>
      <c r="F132" s="196"/>
      <c r="G132" s="196"/>
      <c r="H132" s="196"/>
      <c r="I132" s="216"/>
      <c r="J132" s="207"/>
      <c r="K132" s="207"/>
      <c r="L132" s="207"/>
      <c r="M132" s="207"/>
      <c r="N132" s="207"/>
    </row>
    <row r="133" spans="1:14" s="208" customFormat="1" ht="15.75" x14ac:dyDescent="0.25">
      <c r="A133" s="131" t="s">
        <v>144</v>
      </c>
      <c r="B133" s="196">
        <v>697</v>
      </c>
      <c r="C133" s="196">
        <v>747</v>
      </c>
      <c r="D133" s="196">
        <v>895</v>
      </c>
      <c r="E133" s="196">
        <v>1093.2</v>
      </c>
      <c r="F133" s="196">
        <v>1155</v>
      </c>
      <c r="G133" s="196">
        <v>1323.4199999999998</v>
      </c>
      <c r="H133" s="196"/>
      <c r="I133" s="216"/>
      <c r="J133" s="207"/>
      <c r="K133" s="207"/>
      <c r="L133" s="207"/>
      <c r="M133" s="207"/>
      <c r="N133" s="207"/>
    </row>
    <row r="134" spans="1:14" s="222" customFormat="1" x14ac:dyDescent="0.2">
      <c r="A134" s="222" t="s">
        <v>266</v>
      </c>
      <c r="B134" s="214"/>
      <c r="C134" s="214"/>
      <c r="D134" s="214"/>
      <c r="E134" s="214"/>
      <c r="F134" s="214"/>
      <c r="G134" s="214"/>
      <c r="I134" s="219"/>
      <c r="J134" s="219"/>
      <c r="K134" s="219"/>
      <c r="L134" s="219"/>
      <c r="M134" s="219"/>
      <c r="N134" s="219"/>
    </row>
    <row r="135" spans="1:14" s="218" customFormat="1" x14ac:dyDescent="0.2">
      <c r="A135" s="220" t="s">
        <v>266</v>
      </c>
      <c r="B135" s="214"/>
      <c r="C135" s="214"/>
      <c r="D135" s="214"/>
      <c r="E135" s="214"/>
      <c r="F135" s="214"/>
      <c r="G135" s="214"/>
      <c r="H135" s="195"/>
      <c r="I135" s="224"/>
      <c r="J135" s="225"/>
      <c r="K135" s="225"/>
      <c r="L135" s="225"/>
      <c r="M135" s="225"/>
      <c r="N135" s="225"/>
    </row>
    <row r="136" spans="1:14" s="208" customFormat="1" x14ac:dyDescent="0.2">
      <c r="A136" s="132"/>
      <c r="B136" s="196"/>
      <c r="C136" s="196"/>
      <c r="D136" s="196"/>
      <c r="E136" s="196"/>
      <c r="F136" s="196"/>
      <c r="G136" s="196"/>
      <c r="H136" s="196"/>
      <c r="I136" s="216"/>
      <c r="J136" s="207"/>
      <c r="K136" s="207"/>
      <c r="L136" s="207"/>
      <c r="M136" s="207"/>
      <c r="N136" s="207"/>
    </row>
    <row r="137" spans="1:14" s="208" customFormat="1" ht="15.75" x14ac:dyDescent="0.25">
      <c r="A137" s="131" t="s">
        <v>145</v>
      </c>
      <c r="B137" s="196">
        <v>697</v>
      </c>
      <c r="C137" s="196">
        <v>747</v>
      </c>
      <c r="D137" s="196">
        <v>895</v>
      </c>
      <c r="E137" s="196">
        <v>1118.3999999999999</v>
      </c>
      <c r="F137" s="196">
        <v>1274.3999999999999</v>
      </c>
      <c r="G137" s="196">
        <v>1465.56</v>
      </c>
      <c r="H137" s="196"/>
      <c r="I137" s="216"/>
      <c r="J137" s="207"/>
      <c r="K137" s="207"/>
      <c r="L137" s="207"/>
      <c r="M137" s="207"/>
      <c r="N137" s="207"/>
    </row>
    <row r="138" spans="1:14" s="222" customFormat="1" x14ac:dyDescent="0.2">
      <c r="A138" s="222" t="s">
        <v>266</v>
      </c>
      <c r="B138" s="214"/>
      <c r="C138" s="214"/>
      <c r="D138" s="214"/>
      <c r="E138" s="214"/>
      <c r="F138" s="214"/>
      <c r="G138" s="214"/>
      <c r="I138" s="219"/>
      <c r="J138" s="219"/>
      <c r="K138" s="219"/>
      <c r="L138" s="219"/>
      <c r="M138" s="219"/>
      <c r="N138" s="219"/>
    </row>
    <row r="139" spans="1:14" s="218" customFormat="1" x14ac:dyDescent="0.2">
      <c r="A139" s="220" t="s">
        <v>266</v>
      </c>
      <c r="B139" s="214"/>
      <c r="C139" s="214"/>
      <c r="D139" s="214"/>
      <c r="E139" s="214"/>
      <c r="F139" s="214"/>
      <c r="G139" s="214"/>
      <c r="H139" s="195"/>
      <c r="I139" s="224"/>
      <c r="J139" s="225"/>
      <c r="K139" s="225"/>
      <c r="L139" s="225"/>
      <c r="M139" s="225"/>
      <c r="N139" s="225"/>
    </row>
    <row r="140" spans="1:14" s="208" customFormat="1" x14ac:dyDescent="0.2">
      <c r="A140" s="132"/>
      <c r="B140" s="198"/>
      <c r="C140" s="198"/>
      <c r="D140" s="198"/>
      <c r="E140" s="198"/>
      <c r="F140" s="198"/>
      <c r="G140" s="198"/>
      <c r="H140" s="196"/>
      <c r="I140" s="216"/>
      <c r="J140" s="207"/>
      <c r="K140" s="207"/>
      <c r="L140" s="207"/>
      <c r="M140" s="207"/>
      <c r="N140" s="207"/>
    </row>
    <row r="141" spans="1:14" ht="15.75" x14ac:dyDescent="0.25">
      <c r="A141" s="128" t="s">
        <v>146</v>
      </c>
      <c r="B141" s="196">
        <v>697</v>
      </c>
      <c r="C141" s="196">
        <v>747</v>
      </c>
      <c r="D141" s="196">
        <v>895</v>
      </c>
      <c r="E141" s="196">
        <v>1047.5999999999999</v>
      </c>
      <c r="F141" s="196">
        <v>1297.2</v>
      </c>
      <c r="G141" s="196">
        <v>1491.78</v>
      </c>
      <c r="H141" s="198"/>
      <c r="I141" s="228"/>
    </row>
    <row r="142" spans="1:14" s="222" customFormat="1" x14ac:dyDescent="0.2">
      <c r="A142" s="222" t="s">
        <v>266</v>
      </c>
      <c r="B142" s="214"/>
      <c r="C142" s="214"/>
      <c r="D142" s="214"/>
      <c r="E142" s="214"/>
      <c r="F142" s="214"/>
      <c r="G142" s="214"/>
      <c r="I142" s="219"/>
      <c r="J142" s="219"/>
      <c r="K142" s="219"/>
      <c r="L142" s="219"/>
      <c r="M142" s="219"/>
      <c r="N142" s="219"/>
    </row>
    <row r="143" spans="1:14" s="222" customFormat="1" x14ac:dyDescent="0.2">
      <c r="A143" s="220" t="s">
        <v>266</v>
      </c>
      <c r="B143" s="214"/>
      <c r="C143" s="214"/>
      <c r="D143" s="214"/>
      <c r="E143" s="214"/>
      <c r="F143" s="214"/>
      <c r="G143" s="214"/>
      <c r="H143" s="195"/>
      <c r="I143" s="224"/>
      <c r="J143" s="229"/>
      <c r="K143" s="229"/>
      <c r="L143" s="229"/>
      <c r="M143" s="229"/>
      <c r="N143" s="229"/>
    </row>
    <row r="144" spans="1:14" x14ac:dyDescent="0.2">
      <c r="A144" s="230"/>
      <c r="B144" s="198"/>
      <c r="C144" s="198"/>
      <c r="D144" s="198"/>
      <c r="E144" s="198"/>
      <c r="F144" s="198"/>
      <c r="G144" s="198"/>
      <c r="H144" s="198"/>
      <c r="I144" s="228"/>
    </row>
    <row r="145" spans="1:14" ht="15.75" x14ac:dyDescent="0.25">
      <c r="A145" s="128" t="s">
        <v>147</v>
      </c>
      <c r="B145" s="196">
        <v>697</v>
      </c>
      <c r="C145" s="196">
        <v>747</v>
      </c>
      <c r="D145" s="196">
        <v>895</v>
      </c>
      <c r="E145" s="196">
        <v>1225.2</v>
      </c>
      <c r="F145" s="196">
        <v>1297.2</v>
      </c>
      <c r="G145" s="196">
        <v>1491.78</v>
      </c>
      <c r="H145" s="198"/>
      <c r="I145" s="228"/>
    </row>
    <row r="146" spans="1:14" s="222" customFormat="1" x14ac:dyDescent="0.2">
      <c r="A146" s="222" t="s">
        <v>266</v>
      </c>
      <c r="B146" s="214"/>
      <c r="C146" s="214"/>
      <c r="D146" s="214"/>
      <c r="E146" s="214"/>
      <c r="F146" s="214"/>
      <c r="G146" s="214"/>
      <c r="I146" s="219"/>
      <c r="J146" s="219"/>
      <c r="K146" s="219"/>
      <c r="L146" s="219"/>
      <c r="M146" s="219"/>
      <c r="N146" s="219"/>
    </row>
    <row r="147" spans="1:14" s="222" customFormat="1" x14ac:dyDescent="0.2">
      <c r="A147" s="220" t="s">
        <v>266</v>
      </c>
      <c r="B147" s="214"/>
      <c r="C147" s="214"/>
      <c r="D147" s="214"/>
      <c r="E147" s="214"/>
      <c r="F147" s="214"/>
      <c r="G147" s="214"/>
      <c r="H147" s="195"/>
      <c r="I147" s="224"/>
      <c r="J147" s="229"/>
      <c r="K147" s="229"/>
      <c r="L147" s="229"/>
      <c r="M147" s="229"/>
      <c r="N147" s="229"/>
    </row>
    <row r="148" spans="1:14" x14ac:dyDescent="0.2">
      <c r="A148" s="230"/>
      <c r="B148" s="198"/>
      <c r="C148" s="198"/>
      <c r="D148" s="198"/>
      <c r="E148" s="198"/>
      <c r="F148" s="198"/>
      <c r="G148" s="198"/>
      <c r="H148" s="198"/>
      <c r="I148" s="228"/>
    </row>
    <row r="149" spans="1:14" ht="15.75" x14ac:dyDescent="0.25">
      <c r="A149" s="128" t="s">
        <v>148</v>
      </c>
      <c r="B149" s="196">
        <v>697</v>
      </c>
      <c r="C149" s="196">
        <v>747</v>
      </c>
      <c r="D149" s="196">
        <v>895</v>
      </c>
      <c r="E149" s="196">
        <v>1047.5999999999999</v>
      </c>
      <c r="F149" s="196">
        <v>1155</v>
      </c>
      <c r="G149" s="196">
        <v>1299.9599999999998</v>
      </c>
      <c r="H149" s="198"/>
      <c r="I149" s="228"/>
    </row>
    <row r="150" spans="1:14" s="222" customFormat="1" x14ac:dyDescent="0.2">
      <c r="A150" s="222" t="s">
        <v>266</v>
      </c>
      <c r="B150" s="214"/>
      <c r="C150" s="214"/>
      <c r="D150" s="214"/>
      <c r="E150" s="214"/>
      <c r="F150" s="214"/>
      <c r="G150" s="214"/>
      <c r="I150" s="219"/>
      <c r="J150" s="219"/>
      <c r="K150" s="219"/>
      <c r="L150" s="219"/>
      <c r="M150" s="219"/>
      <c r="N150" s="219"/>
    </row>
    <row r="151" spans="1:14" s="222" customFormat="1" x14ac:dyDescent="0.2">
      <c r="A151" s="220" t="s">
        <v>266</v>
      </c>
      <c r="B151" s="214"/>
      <c r="C151" s="214"/>
      <c r="D151" s="214"/>
      <c r="E151" s="214"/>
      <c r="F151" s="214"/>
      <c r="G151" s="214"/>
      <c r="H151" s="195"/>
      <c r="I151" s="224"/>
      <c r="J151" s="229"/>
      <c r="K151" s="229"/>
      <c r="L151" s="229"/>
      <c r="M151" s="229"/>
      <c r="N151" s="229"/>
    </row>
    <row r="152" spans="1:14" x14ac:dyDescent="0.2">
      <c r="A152" s="230"/>
      <c r="B152" s="198"/>
      <c r="C152" s="198"/>
      <c r="D152" s="198"/>
      <c r="E152" s="198"/>
      <c r="F152" s="198"/>
      <c r="G152" s="198"/>
      <c r="H152" s="198"/>
      <c r="I152" s="228"/>
    </row>
    <row r="153" spans="1:14" ht="15.75" x14ac:dyDescent="0.25">
      <c r="A153" s="128" t="s">
        <v>149</v>
      </c>
      <c r="B153" s="196">
        <v>697</v>
      </c>
      <c r="C153" s="196">
        <v>747</v>
      </c>
      <c r="D153" s="196">
        <v>895</v>
      </c>
      <c r="E153" s="196">
        <v>1047.5999999999999</v>
      </c>
      <c r="F153" s="196">
        <v>1386</v>
      </c>
      <c r="G153" s="196">
        <v>1593.8999999999999</v>
      </c>
      <c r="H153" s="198"/>
      <c r="I153" s="228"/>
    </row>
    <row r="154" spans="1:14" s="222" customFormat="1" x14ac:dyDescent="0.2">
      <c r="A154" s="222" t="s">
        <v>266</v>
      </c>
      <c r="B154" s="214"/>
      <c r="C154" s="214"/>
      <c r="D154" s="214"/>
      <c r="E154" s="214"/>
      <c r="F154" s="214"/>
      <c r="G154" s="214"/>
      <c r="I154" s="219"/>
      <c r="J154" s="219"/>
      <c r="K154" s="219"/>
      <c r="L154" s="219"/>
      <c r="M154" s="219"/>
      <c r="N154" s="219"/>
    </row>
    <row r="155" spans="1:14" s="222" customFormat="1" x14ac:dyDescent="0.2">
      <c r="A155" s="220" t="s">
        <v>266</v>
      </c>
      <c r="B155" s="214"/>
      <c r="C155" s="214"/>
      <c r="D155" s="214"/>
      <c r="E155" s="214"/>
      <c r="F155" s="214"/>
      <c r="G155" s="214"/>
      <c r="H155" s="195"/>
      <c r="I155" s="224"/>
      <c r="J155" s="229"/>
      <c r="K155" s="229"/>
      <c r="L155" s="229"/>
      <c r="M155" s="229"/>
      <c r="N155" s="229"/>
    </row>
    <row r="156" spans="1:14" ht="15.75" customHeight="1" x14ac:dyDescent="0.2">
      <c r="A156" s="230"/>
      <c r="B156" s="198"/>
      <c r="C156" s="198"/>
      <c r="D156" s="198"/>
      <c r="E156" s="198"/>
      <c r="F156" s="198"/>
      <c r="G156" s="198"/>
      <c r="H156" s="198"/>
      <c r="I156" s="228"/>
    </row>
    <row r="157" spans="1:14" ht="15.75" x14ac:dyDescent="0.25">
      <c r="A157" s="236" t="s">
        <v>150</v>
      </c>
      <c r="B157" s="196">
        <v>741</v>
      </c>
      <c r="C157" s="196">
        <v>793</v>
      </c>
      <c r="D157" s="196">
        <v>952</v>
      </c>
      <c r="E157" s="196">
        <v>1160.3999999999999</v>
      </c>
      <c r="F157" s="196">
        <v>1239.5999999999999</v>
      </c>
      <c r="G157" s="196">
        <v>1425.54</v>
      </c>
      <c r="H157" s="198"/>
      <c r="I157" s="228"/>
    </row>
    <row r="158" spans="1:14" s="222" customFormat="1" x14ac:dyDescent="0.2">
      <c r="A158" s="218" t="s">
        <v>266</v>
      </c>
      <c r="B158" s="214"/>
      <c r="C158" s="214"/>
      <c r="D158" s="214"/>
      <c r="E158" s="214"/>
      <c r="F158" s="214"/>
      <c r="G158" s="214"/>
      <c r="I158" s="219"/>
      <c r="J158" s="219"/>
      <c r="K158" s="219"/>
      <c r="L158" s="219"/>
      <c r="M158" s="219"/>
      <c r="N158" s="219"/>
    </row>
    <row r="159" spans="1:14" s="222" customFormat="1" x14ac:dyDescent="0.2">
      <c r="A159" s="220" t="s">
        <v>266</v>
      </c>
      <c r="B159" s="214"/>
      <c r="C159" s="214"/>
      <c r="D159" s="214"/>
      <c r="E159" s="214"/>
      <c r="F159" s="214"/>
      <c r="G159" s="214"/>
      <c r="H159" s="195"/>
      <c r="I159" s="224"/>
      <c r="J159" s="229"/>
      <c r="K159" s="229"/>
      <c r="L159" s="229"/>
      <c r="M159" s="229"/>
      <c r="N159" s="229"/>
    </row>
    <row r="160" spans="1:14" x14ac:dyDescent="0.2">
      <c r="A160" s="230"/>
      <c r="B160" s="200"/>
      <c r="C160" s="200"/>
      <c r="D160" s="200"/>
      <c r="E160" s="200"/>
      <c r="F160" s="200"/>
      <c r="G160" s="200"/>
      <c r="H160" s="200"/>
      <c r="I160" s="237"/>
    </row>
    <row r="161" spans="1:14" ht="15.75" x14ac:dyDescent="0.25">
      <c r="A161" s="238" t="s">
        <v>151</v>
      </c>
      <c r="B161" s="196">
        <v>697</v>
      </c>
      <c r="C161" s="196">
        <v>747</v>
      </c>
      <c r="D161" s="196">
        <v>895</v>
      </c>
      <c r="E161" s="196">
        <v>1099.2</v>
      </c>
      <c r="F161" s="196">
        <v>1225.2</v>
      </c>
      <c r="G161" s="196">
        <v>1408.98</v>
      </c>
      <c r="H161" s="200"/>
      <c r="I161" s="237"/>
    </row>
    <row r="162" spans="1:14" s="222" customFormat="1" x14ac:dyDescent="0.2">
      <c r="A162" s="222" t="s">
        <v>266</v>
      </c>
      <c r="B162" s="214"/>
      <c r="C162" s="214"/>
      <c r="D162" s="214"/>
      <c r="E162" s="214"/>
      <c r="F162" s="214"/>
      <c r="G162" s="214"/>
      <c r="I162" s="219"/>
      <c r="J162" s="219"/>
      <c r="K162" s="219"/>
      <c r="L162" s="219"/>
      <c r="M162" s="219"/>
      <c r="N162" s="219"/>
    </row>
    <row r="163" spans="1:14" s="222" customFormat="1" x14ac:dyDescent="0.2">
      <c r="A163" s="220" t="s">
        <v>266</v>
      </c>
      <c r="B163" s="214"/>
      <c r="C163" s="214"/>
      <c r="D163" s="214"/>
      <c r="E163" s="214"/>
      <c r="F163" s="214"/>
      <c r="G163" s="214"/>
      <c r="H163" s="195"/>
      <c r="I163" s="224"/>
      <c r="J163" s="229"/>
      <c r="K163" s="229"/>
      <c r="L163" s="229"/>
      <c r="M163" s="229"/>
      <c r="N163" s="229"/>
    </row>
    <row r="164" spans="1:14" x14ac:dyDescent="0.2">
      <c r="A164" s="230"/>
      <c r="B164" s="200"/>
      <c r="C164" s="200"/>
      <c r="D164" s="200"/>
      <c r="E164" s="200"/>
      <c r="F164" s="200"/>
      <c r="G164" s="200"/>
      <c r="H164" s="200"/>
      <c r="I164" s="237"/>
    </row>
    <row r="165" spans="1:14" ht="15.75" x14ac:dyDescent="0.25">
      <c r="A165" s="238" t="s">
        <v>152</v>
      </c>
      <c r="B165" s="196">
        <v>697</v>
      </c>
      <c r="C165" s="196">
        <v>747</v>
      </c>
      <c r="D165" s="196">
        <v>895</v>
      </c>
      <c r="E165" s="196">
        <v>1189.2</v>
      </c>
      <c r="F165" s="196">
        <v>1359.6</v>
      </c>
      <c r="G165" s="196">
        <v>1563.54</v>
      </c>
      <c r="H165" s="200"/>
      <c r="I165" s="237"/>
    </row>
    <row r="166" spans="1:14" s="222" customFormat="1" x14ac:dyDescent="0.2">
      <c r="A166" s="222" t="s">
        <v>266</v>
      </c>
      <c r="B166" s="214"/>
      <c r="C166" s="214"/>
      <c r="D166" s="214"/>
      <c r="E166" s="214"/>
      <c r="F166" s="214"/>
      <c r="G166" s="214"/>
      <c r="I166" s="219"/>
      <c r="J166" s="219"/>
      <c r="K166" s="219"/>
      <c r="L166" s="219"/>
      <c r="M166" s="219"/>
      <c r="N166" s="219"/>
    </row>
    <row r="167" spans="1:14" s="222" customFormat="1" x14ac:dyDescent="0.2">
      <c r="A167" s="220" t="s">
        <v>266</v>
      </c>
      <c r="B167" s="214"/>
      <c r="C167" s="214"/>
      <c r="D167" s="214"/>
      <c r="E167" s="214"/>
      <c r="F167" s="214"/>
      <c r="G167" s="214"/>
      <c r="H167" s="195"/>
      <c r="I167" s="224"/>
      <c r="J167" s="229"/>
      <c r="K167" s="229"/>
      <c r="L167" s="229"/>
      <c r="M167" s="229"/>
      <c r="N167" s="229"/>
    </row>
    <row r="168" spans="1:14" x14ac:dyDescent="0.2">
      <c r="A168" s="230"/>
      <c r="B168" s="233"/>
      <c r="C168" s="233"/>
      <c r="D168" s="233"/>
      <c r="E168" s="233"/>
      <c r="F168" s="233"/>
      <c r="G168" s="233"/>
      <c r="H168" s="200"/>
      <c r="I168" s="237"/>
    </row>
    <row r="169" spans="1:14" ht="15.75" x14ac:dyDescent="0.25">
      <c r="A169" s="238" t="s">
        <v>153</v>
      </c>
      <c r="B169" s="196">
        <v>760</v>
      </c>
      <c r="C169" s="196">
        <v>815</v>
      </c>
      <c r="D169" s="196">
        <v>978</v>
      </c>
      <c r="E169" s="196">
        <v>1209.5999999999999</v>
      </c>
      <c r="F169" s="196">
        <v>1354.8</v>
      </c>
      <c r="G169" s="196">
        <v>1558.0199999999998</v>
      </c>
      <c r="H169" s="200"/>
      <c r="I169" s="237"/>
    </row>
    <row r="170" spans="1:14" s="222" customFormat="1" x14ac:dyDescent="0.2">
      <c r="A170" s="222" t="s">
        <v>266</v>
      </c>
      <c r="B170" s="214"/>
      <c r="C170" s="214"/>
      <c r="D170" s="214"/>
      <c r="E170" s="214"/>
      <c r="F170" s="214"/>
      <c r="G170" s="214"/>
      <c r="I170" s="219"/>
      <c r="J170" s="219"/>
      <c r="K170" s="219"/>
      <c r="L170" s="219"/>
      <c r="M170" s="219"/>
      <c r="N170" s="219"/>
    </row>
    <row r="171" spans="1:14" s="222" customFormat="1" x14ac:dyDescent="0.2">
      <c r="A171" s="220" t="s">
        <v>266</v>
      </c>
      <c r="B171" s="214"/>
      <c r="C171" s="214"/>
      <c r="D171" s="214"/>
      <c r="E171" s="214"/>
      <c r="F171" s="214"/>
      <c r="G171" s="214"/>
      <c r="H171" s="195"/>
      <c r="I171" s="224"/>
      <c r="J171" s="229"/>
      <c r="K171" s="229"/>
      <c r="L171" s="229"/>
      <c r="M171" s="229"/>
      <c r="N171" s="229"/>
    </row>
    <row r="172" spans="1:14" x14ac:dyDescent="0.2">
      <c r="A172" s="235"/>
      <c r="B172" s="198"/>
      <c r="C172" s="198"/>
      <c r="D172" s="198"/>
      <c r="E172" s="198"/>
      <c r="F172" s="198"/>
      <c r="G172" s="198"/>
      <c r="H172" s="195"/>
      <c r="I172" s="224"/>
    </row>
    <row r="173" spans="1:14" ht="15.75" x14ac:dyDescent="0.25">
      <c r="A173" s="238" t="s">
        <v>154</v>
      </c>
      <c r="B173" s="196">
        <v>697</v>
      </c>
      <c r="C173" s="196">
        <v>747</v>
      </c>
      <c r="D173" s="196">
        <v>895</v>
      </c>
      <c r="E173" s="196">
        <v>1047.5999999999999</v>
      </c>
      <c r="F173" s="196">
        <v>1155</v>
      </c>
      <c r="G173" s="196">
        <v>1299.9599999999998</v>
      </c>
      <c r="H173" s="200"/>
      <c r="I173" s="237"/>
    </row>
    <row r="174" spans="1:14" s="222" customFormat="1" x14ac:dyDescent="0.2">
      <c r="A174" s="222" t="s">
        <v>266</v>
      </c>
      <c r="B174" s="214"/>
      <c r="C174" s="214"/>
      <c r="D174" s="214"/>
      <c r="E174" s="214"/>
      <c r="F174" s="214"/>
      <c r="G174" s="214"/>
      <c r="I174" s="219"/>
      <c r="J174" s="219"/>
      <c r="K174" s="219"/>
      <c r="L174" s="219"/>
      <c r="M174" s="219"/>
      <c r="N174" s="219"/>
    </row>
    <row r="175" spans="1:14" s="222" customFormat="1" x14ac:dyDescent="0.2">
      <c r="A175" s="220" t="s">
        <v>266</v>
      </c>
      <c r="B175" s="214"/>
      <c r="C175" s="214"/>
      <c r="D175" s="214"/>
      <c r="E175" s="214"/>
      <c r="F175" s="214"/>
      <c r="G175" s="214"/>
      <c r="H175" s="195"/>
      <c r="I175" s="224"/>
      <c r="J175" s="229"/>
      <c r="K175" s="229"/>
      <c r="L175" s="229"/>
      <c r="M175" s="229"/>
      <c r="N175" s="229"/>
    </row>
    <row r="176" spans="1:14" x14ac:dyDescent="0.2">
      <c r="A176" s="230"/>
      <c r="B176" s="198"/>
      <c r="C176" s="198"/>
      <c r="D176" s="198"/>
      <c r="E176" s="198"/>
      <c r="F176" s="198"/>
      <c r="G176" s="198"/>
      <c r="H176" s="198"/>
      <c r="I176" s="228"/>
    </row>
    <row r="177" spans="1:14" ht="15.75" x14ac:dyDescent="0.25">
      <c r="A177" s="238" t="s">
        <v>155</v>
      </c>
      <c r="B177" s="196">
        <v>697</v>
      </c>
      <c r="C177" s="196">
        <v>747</v>
      </c>
      <c r="D177" s="196">
        <v>895</v>
      </c>
      <c r="E177" s="196">
        <v>1081.2</v>
      </c>
      <c r="F177" s="196">
        <v>1155</v>
      </c>
      <c r="G177" s="196">
        <v>1299.9599999999998</v>
      </c>
      <c r="H177" s="200"/>
      <c r="I177" s="237"/>
    </row>
    <row r="178" spans="1:14" s="222" customFormat="1" x14ac:dyDescent="0.2">
      <c r="A178" s="222" t="s">
        <v>266</v>
      </c>
      <c r="B178" s="214"/>
      <c r="C178" s="214"/>
      <c r="D178" s="214"/>
      <c r="E178" s="214"/>
      <c r="F178" s="214"/>
      <c r="G178" s="214"/>
      <c r="I178" s="219"/>
      <c r="J178" s="219"/>
      <c r="K178" s="219"/>
      <c r="L178" s="219"/>
      <c r="M178" s="219"/>
      <c r="N178" s="219"/>
    </row>
    <row r="179" spans="1:14" s="222" customFormat="1" x14ac:dyDescent="0.2">
      <c r="A179" s="220" t="s">
        <v>266</v>
      </c>
      <c r="B179" s="214"/>
      <c r="C179" s="214"/>
      <c r="D179" s="214"/>
      <c r="E179" s="214"/>
      <c r="F179" s="214"/>
      <c r="G179" s="214"/>
      <c r="H179" s="195"/>
      <c r="I179" s="224"/>
      <c r="J179" s="229"/>
      <c r="K179" s="229"/>
      <c r="L179" s="229"/>
      <c r="M179" s="229"/>
      <c r="N179" s="229"/>
    </row>
    <row r="180" spans="1:14" x14ac:dyDescent="0.2">
      <c r="A180" s="230"/>
      <c r="B180" s="198"/>
      <c r="C180" s="198"/>
      <c r="D180" s="198"/>
      <c r="E180" s="198"/>
      <c r="F180" s="198"/>
      <c r="G180" s="198"/>
      <c r="H180" s="198"/>
      <c r="I180" s="228"/>
    </row>
    <row r="181" spans="1:14" ht="15.75" x14ac:dyDescent="0.25">
      <c r="A181" s="238" t="s">
        <v>156</v>
      </c>
      <c r="B181" s="196">
        <v>697</v>
      </c>
      <c r="C181" s="196">
        <v>747</v>
      </c>
      <c r="D181" s="196">
        <v>895</v>
      </c>
      <c r="E181" s="196">
        <v>1164</v>
      </c>
      <c r="F181" s="196">
        <v>1461.6</v>
      </c>
      <c r="G181" s="196">
        <v>1680.84</v>
      </c>
      <c r="H181" s="200"/>
      <c r="I181" s="237"/>
    </row>
    <row r="182" spans="1:14" s="222" customFormat="1" x14ac:dyDescent="0.2">
      <c r="A182" s="222" t="s">
        <v>266</v>
      </c>
      <c r="B182" s="214"/>
      <c r="C182" s="214"/>
      <c r="D182" s="214"/>
      <c r="E182" s="214"/>
      <c r="F182" s="214"/>
      <c r="G182" s="214"/>
      <c r="I182" s="219"/>
      <c r="J182" s="219"/>
      <c r="K182" s="219"/>
      <c r="L182" s="219"/>
      <c r="M182" s="219"/>
      <c r="N182" s="219"/>
    </row>
    <row r="183" spans="1:14" s="222" customFormat="1" x14ac:dyDescent="0.2">
      <c r="A183" s="220" t="s">
        <v>266</v>
      </c>
      <c r="B183" s="214"/>
      <c r="C183" s="214"/>
      <c r="D183" s="214"/>
      <c r="E183" s="214"/>
      <c r="F183" s="214"/>
      <c r="G183" s="214"/>
      <c r="H183" s="195"/>
      <c r="I183" s="224"/>
      <c r="J183" s="229"/>
      <c r="K183" s="229"/>
      <c r="L183" s="229"/>
      <c r="M183" s="229"/>
      <c r="N183" s="229"/>
    </row>
    <row r="184" spans="1:14" x14ac:dyDescent="0.2">
      <c r="A184" s="230"/>
      <c r="B184" s="198"/>
      <c r="C184" s="198"/>
      <c r="D184" s="198"/>
      <c r="E184" s="198"/>
      <c r="F184" s="198"/>
      <c r="G184" s="198"/>
      <c r="H184" s="198"/>
      <c r="I184" s="228"/>
    </row>
    <row r="185" spans="1:14" ht="15.75" x14ac:dyDescent="0.25">
      <c r="A185" s="238" t="s">
        <v>157</v>
      </c>
      <c r="B185" s="196">
        <v>697</v>
      </c>
      <c r="C185" s="196">
        <v>747</v>
      </c>
      <c r="D185" s="196">
        <v>895</v>
      </c>
      <c r="E185" s="196">
        <v>1196.3999999999999</v>
      </c>
      <c r="F185" s="196">
        <v>1201.2</v>
      </c>
      <c r="G185" s="196">
        <v>1381.38</v>
      </c>
      <c r="H185" s="200"/>
      <c r="I185" s="237"/>
    </row>
    <row r="186" spans="1:14" s="222" customFormat="1" x14ac:dyDescent="0.2">
      <c r="A186" s="222" t="s">
        <v>266</v>
      </c>
      <c r="B186" s="214"/>
      <c r="C186" s="214"/>
      <c r="D186" s="214"/>
      <c r="E186" s="214"/>
      <c r="F186" s="214"/>
      <c r="G186" s="214"/>
      <c r="I186" s="219"/>
      <c r="J186" s="219"/>
      <c r="K186" s="219"/>
      <c r="L186" s="219"/>
      <c r="M186" s="219"/>
      <c r="N186" s="219"/>
    </row>
    <row r="187" spans="1:14" s="222" customFormat="1" x14ac:dyDescent="0.2">
      <c r="A187" s="220" t="s">
        <v>266</v>
      </c>
      <c r="B187" s="214"/>
      <c r="C187" s="214"/>
      <c r="D187" s="214"/>
      <c r="E187" s="214"/>
      <c r="F187" s="214"/>
      <c r="G187" s="214"/>
      <c r="H187" s="195"/>
      <c r="I187" s="224"/>
      <c r="J187" s="229"/>
      <c r="K187" s="229"/>
      <c r="L187" s="229"/>
      <c r="M187" s="229"/>
      <c r="N187" s="229"/>
    </row>
    <row r="188" spans="1:14" x14ac:dyDescent="0.2">
      <c r="A188" s="230"/>
      <c r="B188" s="198"/>
      <c r="C188" s="198"/>
      <c r="D188" s="198"/>
      <c r="E188" s="198"/>
      <c r="F188" s="198"/>
      <c r="G188" s="198"/>
      <c r="H188" s="198"/>
      <c r="I188" s="228"/>
    </row>
    <row r="189" spans="1:14" ht="15.75" x14ac:dyDescent="0.25">
      <c r="A189" s="238" t="s">
        <v>158</v>
      </c>
      <c r="B189" s="196">
        <v>697</v>
      </c>
      <c r="C189" s="196">
        <v>747</v>
      </c>
      <c r="D189" s="196">
        <v>895</v>
      </c>
      <c r="E189" s="196">
        <v>1070.3999999999999</v>
      </c>
      <c r="F189" s="196">
        <v>1155</v>
      </c>
      <c r="G189" s="196">
        <v>1326.18</v>
      </c>
      <c r="H189" s="200"/>
      <c r="I189" s="237"/>
    </row>
    <row r="190" spans="1:14" s="222" customFormat="1" x14ac:dyDescent="0.2">
      <c r="A190" s="222" t="s">
        <v>266</v>
      </c>
      <c r="B190" s="214"/>
      <c r="C190" s="214"/>
      <c r="D190" s="214"/>
      <c r="E190" s="214"/>
      <c r="F190" s="214"/>
      <c r="G190" s="214"/>
      <c r="I190" s="219"/>
      <c r="J190" s="219"/>
      <c r="K190" s="219"/>
      <c r="L190" s="219"/>
      <c r="M190" s="219"/>
      <c r="N190" s="219"/>
    </row>
    <row r="191" spans="1:14" s="222" customFormat="1" x14ac:dyDescent="0.2">
      <c r="A191" s="220" t="s">
        <v>266</v>
      </c>
      <c r="B191" s="214"/>
      <c r="C191" s="214"/>
      <c r="D191" s="214"/>
      <c r="E191" s="214"/>
      <c r="F191" s="214"/>
      <c r="G191" s="214"/>
      <c r="H191" s="195"/>
      <c r="I191" s="224"/>
      <c r="J191" s="229"/>
      <c r="K191" s="229"/>
      <c r="L191" s="229"/>
      <c r="M191" s="229"/>
      <c r="N191" s="229"/>
    </row>
    <row r="192" spans="1:14" x14ac:dyDescent="0.2">
      <c r="A192" s="230"/>
      <c r="B192" s="198"/>
      <c r="C192" s="198"/>
      <c r="D192" s="198"/>
      <c r="E192" s="198"/>
      <c r="F192" s="198"/>
      <c r="G192" s="198"/>
      <c r="H192" s="198"/>
      <c r="I192" s="228"/>
    </row>
    <row r="193" spans="1:14" ht="15.75" x14ac:dyDescent="0.25">
      <c r="A193" s="236" t="s">
        <v>159</v>
      </c>
      <c r="B193" s="196">
        <v>697</v>
      </c>
      <c r="C193" s="196">
        <v>747</v>
      </c>
      <c r="D193" s="196">
        <v>895</v>
      </c>
      <c r="E193" s="196">
        <v>1047.5999999999999</v>
      </c>
      <c r="F193" s="196">
        <v>1201.2</v>
      </c>
      <c r="G193" s="196">
        <v>1381.38</v>
      </c>
      <c r="H193" s="198"/>
      <c r="I193" s="228"/>
    </row>
    <row r="194" spans="1:14" s="222" customFormat="1" x14ac:dyDescent="0.2">
      <c r="A194" s="222" t="s">
        <v>266</v>
      </c>
      <c r="B194" s="214"/>
      <c r="C194" s="214"/>
      <c r="D194" s="214"/>
      <c r="E194" s="214"/>
      <c r="F194" s="214"/>
      <c r="G194" s="214"/>
      <c r="I194" s="219"/>
      <c r="J194" s="219"/>
      <c r="K194" s="219"/>
      <c r="L194" s="219"/>
      <c r="M194" s="219"/>
      <c r="N194" s="219"/>
    </row>
    <row r="195" spans="1:14" s="222" customFormat="1" x14ac:dyDescent="0.2">
      <c r="A195" s="220" t="s">
        <v>266</v>
      </c>
      <c r="B195" s="214"/>
      <c r="C195" s="214"/>
      <c r="D195" s="214"/>
      <c r="E195" s="214"/>
      <c r="F195" s="214"/>
      <c r="G195" s="214"/>
      <c r="H195" s="195"/>
      <c r="I195" s="224"/>
      <c r="J195" s="229"/>
      <c r="K195" s="229"/>
      <c r="L195" s="229"/>
      <c r="M195" s="229"/>
      <c r="N195" s="229"/>
    </row>
    <row r="196" spans="1:14" x14ac:dyDescent="0.2">
      <c r="A196" s="230"/>
      <c r="B196" s="198"/>
      <c r="C196" s="198"/>
      <c r="D196" s="198"/>
      <c r="E196" s="198"/>
      <c r="F196" s="198"/>
      <c r="G196" s="198"/>
      <c r="H196" s="198"/>
      <c r="I196" s="228"/>
    </row>
    <row r="197" spans="1:14" ht="15.75" x14ac:dyDescent="0.25">
      <c r="A197" s="236" t="s">
        <v>160</v>
      </c>
      <c r="B197" s="196">
        <v>697</v>
      </c>
      <c r="C197" s="196">
        <v>747</v>
      </c>
      <c r="D197" s="196">
        <v>895</v>
      </c>
      <c r="E197" s="196">
        <v>1112.3999999999999</v>
      </c>
      <c r="F197" s="196">
        <v>1251.5999999999999</v>
      </c>
      <c r="G197" s="196">
        <v>1439.34</v>
      </c>
      <c r="H197" s="198"/>
      <c r="I197" s="228"/>
    </row>
    <row r="198" spans="1:14" s="222" customFormat="1" x14ac:dyDescent="0.2">
      <c r="A198" s="222" t="s">
        <v>266</v>
      </c>
      <c r="B198" s="214"/>
      <c r="C198" s="214"/>
      <c r="D198" s="214"/>
      <c r="E198" s="214"/>
      <c r="F198" s="214"/>
      <c r="G198" s="214"/>
      <c r="I198" s="219"/>
      <c r="J198" s="219"/>
      <c r="K198" s="219"/>
      <c r="L198" s="219"/>
      <c r="M198" s="219"/>
      <c r="N198" s="219"/>
    </row>
    <row r="199" spans="1:14" s="222" customFormat="1" x14ac:dyDescent="0.2">
      <c r="A199" s="220" t="s">
        <v>266</v>
      </c>
      <c r="B199" s="214"/>
      <c r="C199" s="214"/>
      <c r="D199" s="214"/>
      <c r="E199" s="214"/>
      <c r="F199" s="214"/>
      <c r="G199" s="214"/>
      <c r="H199" s="195"/>
      <c r="I199" s="224"/>
      <c r="J199" s="229"/>
      <c r="K199" s="229"/>
      <c r="L199" s="229"/>
      <c r="M199" s="229"/>
      <c r="N199" s="229"/>
    </row>
    <row r="200" spans="1:14" x14ac:dyDescent="0.2">
      <c r="A200" s="230"/>
      <c r="B200" s="198"/>
      <c r="C200" s="198"/>
      <c r="D200" s="198"/>
      <c r="E200" s="198"/>
      <c r="F200" s="198"/>
      <c r="G200" s="198"/>
      <c r="H200" s="198"/>
      <c r="I200" s="228"/>
    </row>
    <row r="201" spans="1:14" ht="15.75" x14ac:dyDescent="0.25">
      <c r="A201" s="236" t="s">
        <v>161</v>
      </c>
      <c r="B201" s="196">
        <v>697</v>
      </c>
      <c r="C201" s="196">
        <v>747</v>
      </c>
      <c r="D201" s="196">
        <v>895</v>
      </c>
      <c r="E201" s="196">
        <v>1047.5999999999999</v>
      </c>
      <c r="F201" s="196">
        <v>1201.2</v>
      </c>
      <c r="G201" s="196">
        <v>1381.38</v>
      </c>
      <c r="H201" s="198"/>
      <c r="I201" s="228"/>
    </row>
    <row r="202" spans="1:14" s="222" customFormat="1" x14ac:dyDescent="0.2">
      <c r="A202" s="222" t="s">
        <v>266</v>
      </c>
      <c r="B202" s="214"/>
      <c r="C202" s="214"/>
      <c r="D202" s="214"/>
      <c r="E202" s="214"/>
      <c r="F202" s="214"/>
      <c r="G202" s="214"/>
      <c r="I202" s="219"/>
      <c r="J202" s="219"/>
      <c r="K202" s="219"/>
      <c r="L202" s="219"/>
      <c r="M202" s="219"/>
      <c r="N202" s="219"/>
    </row>
    <row r="203" spans="1:14" s="222" customFormat="1" x14ac:dyDescent="0.2">
      <c r="A203" s="220" t="s">
        <v>266</v>
      </c>
      <c r="B203" s="214"/>
      <c r="C203" s="214"/>
      <c r="D203" s="214"/>
      <c r="E203" s="214"/>
      <c r="F203" s="214"/>
      <c r="G203" s="214"/>
      <c r="H203" s="195"/>
      <c r="I203" s="224"/>
      <c r="J203" s="229"/>
      <c r="K203" s="229"/>
      <c r="L203" s="229"/>
      <c r="M203" s="229"/>
      <c r="N203" s="229"/>
    </row>
    <row r="204" spans="1:14" x14ac:dyDescent="0.2">
      <c r="A204" s="230"/>
      <c r="B204" s="198"/>
      <c r="C204" s="198"/>
      <c r="D204" s="198"/>
      <c r="E204" s="198"/>
      <c r="F204" s="198"/>
      <c r="G204" s="198"/>
      <c r="H204" s="198"/>
      <c r="I204" s="228"/>
    </row>
    <row r="205" spans="1:14" ht="15.75" x14ac:dyDescent="0.25">
      <c r="A205" s="236" t="s">
        <v>162</v>
      </c>
      <c r="B205" s="196">
        <v>697</v>
      </c>
      <c r="C205" s="196">
        <v>747</v>
      </c>
      <c r="D205" s="196">
        <v>895</v>
      </c>
      <c r="E205" s="196">
        <v>1062</v>
      </c>
      <c r="F205" s="196">
        <v>1177.2</v>
      </c>
      <c r="G205" s="196">
        <v>1353.78</v>
      </c>
      <c r="H205" s="198"/>
      <c r="I205" s="228"/>
    </row>
    <row r="206" spans="1:14" s="222" customFormat="1" x14ac:dyDescent="0.2">
      <c r="A206" s="222" t="s">
        <v>266</v>
      </c>
      <c r="B206" s="214"/>
      <c r="C206" s="214"/>
      <c r="D206" s="214"/>
      <c r="E206" s="214"/>
      <c r="F206" s="214"/>
      <c r="G206" s="214"/>
      <c r="I206" s="219"/>
      <c r="J206" s="219"/>
      <c r="K206" s="219"/>
      <c r="L206" s="219"/>
      <c r="M206" s="219"/>
      <c r="N206" s="219"/>
    </row>
    <row r="207" spans="1:14" s="222" customFormat="1" x14ac:dyDescent="0.2">
      <c r="A207" s="220" t="s">
        <v>266</v>
      </c>
      <c r="B207" s="214"/>
      <c r="C207" s="214"/>
      <c r="D207" s="214"/>
      <c r="E207" s="214"/>
      <c r="F207" s="214"/>
      <c r="G207" s="214"/>
      <c r="H207" s="195"/>
      <c r="I207" s="224"/>
      <c r="J207" s="229"/>
      <c r="K207" s="229"/>
      <c r="L207" s="229"/>
      <c r="M207" s="229"/>
      <c r="N207" s="229"/>
    </row>
    <row r="208" spans="1:14" x14ac:dyDescent="0.2">
      <c r="A208" s="230"/>
      <c r="B208" s="233"/>
      <c r="C208" s="233"/>
      <c r="D208" s="233"/>
      <c r="E208" s="233"/>
      <c r="F208" s="233"/>
      <c r="G208" s="233"/>
      <c r="H208" s="198"/>
      <c r="I208" s="228"/>
    </row>
    <row r="209" spans="1:14" ht="15.75" x14ac:dyDescent="0.25">
      <c r="A209" s="238" t="s">
        <v>163</v>
      </c>
      <c r="B209" s="196">
        <v>697</v>
      </c>
      <c r="C209" s="196">
        <v>747</v>
      </c>
      <c r="D209" s="196">
        <v>895</v>
      </c>
      <c r="E209" s="196">
        <v>1100.3999999999999</v>
      </c>
      <c r="F209" s="196">
        <v>1378.8</v>
      </c>
      <c r="G209" s="196">
        <v>1585.62</v>
      </c>
      <c r="H209" s="200"/>
      <c r="I209" s="237"/>
    </row>
    <row r="210" spans="1:14" s="222" customFormat="1" x14ac:dyDescent="0.2">
      <c r="A210" s="222" t="s">
        <v>266</v>
      </c>
      <c r="B210" s="214"/>
      <c r="C210" s="214"/>
      <c r="D210" s="214"/>
      <c r="E210" s="214"/>
      <c r="F210" s="214"/>
      <c r="G210" s="214"/>
      <c r="I210" s="219"/>
      <c r="J210" s="219"/>
      <c r="K210" s="219"/>
      <c r="L210" s="219"/>
      <c r="M210" s="219"/>
      <c r="N210" s="219"/>
    </row>
    <row r="211" spans="1:14" s="222" customFormat="1" x14ac:dyDescent="0.2">
      <c r="A211" s="220" t="s">
        <v>266</v>
      </c>
      <c r="B211" s="214"/>
      <c r="C211" s="214"/>
      <c r="D211" s="214"/>
      <c r="E211" s="214"/>
      <c r="F211" s="214"/>
      <c r="G211" s="214"/>
      <c r="H211" s="195"/>
      <c r="I211" s="224"/>
      <c r="J211" s="229"/>
      <c r="K211" s="229"/>
      <c r="L211" s="229"/>
      <c r="M211" s="229"/>
      <c r="N211" s="229"/>
    </row>
    <row r="212" spans="1:14" x14ac:dyDescent="0.2">
      <c r="A212" s="235"/>
      <c r="B212" s="196"/>
      <c r="C212" s="196"/>
      <c r="D212" s="196"/>
      <c r="E212" s="196"/>
      <c r="F212" s="196"/>
      <c r="G212" s="196"/>
      <c r="H212" s="195"/>
      <c r="I212" s="224"/>
    </row>
    <row r="213" spans="1:14" ht="15.75" x14ac:dyDescent="0.25">
      <c r="A213" s="238" t="s">
        <v>164</v>
      </c>
      <c r="B213" s="196">
        <v>778</v>
      </c>
      <c r="C213" s="196">
        <v>834</v>
      </c>
      <c r="D213" s="196">
        <v>1000</v>
      </c>
      <c r="E213" s="196">
        <v>1198.8</v>
      </c>
      <c r="F213" s="196">
        <v>1290</v>
      </c>
      <c r="G213" s="196">
        <v>1423</v>
      </c>
      <c r="H213" s="200"/>
      <c r="I213" s="237"/>
    </row>
    <row r="214" spans="1:14" s="218" customFormat="1" x14ac:dyDescent="0.2">
      <c r="A214" s="218" t="s">
        <v>266</v>
      </c>
      <c r="B214" s="214"/>
      <c r="C214" s="214"/>
      <c r="D214" s="214"/>
      <c r="E214" s="214"/>
      <c r="F214" s="214"/>
      <c r="G214" s="214"/>
      <c r="I214" s="219"/>
      <c r="J214" s="219"/>
      <c r="K214" s="219"/>
      <c r="L214" s="219"/>
      <c r="M214" s="219"/>
      <c r="N214" s="219"/>
    </row>
    <row r="215" spans="1:14" s="222" customFormat="1" x14ac:dyDescent="0.2">
      <c r="A215" s="220" t="s">
        <v>266</v>
      </c>
      <c r="B215" s="214"/>
      <c r="C215" s="214"/>
      <c r="D215" s="214"/>
      <c r="E215" s="214"/>
      <c r="F215" s="214"/>
      <c r="G215" s="214"/>
      <c r="H215" s="195"/>
      <c r="I215" s="224"/>
      <c r="J215" s="229"/>
      <c r="K215" s="229"/>
      <c r="L215" s="229"/>
      <c r="M215" s="229"/>
      <c r="N215" s="229"/>
    </row>
    <row r="216" spans="1:14" x14ac:dyDescent="0.2">
      <c r="A216" s="230"/>
      <c r="B216" s="196"/>
      <c r="C216" s="196"/>
      <c r="D216" s="196"/>
      <c r="E216" s="196"/>
      <c r="F216" s="196"/>
      <c r="G216" s="196"/>
      <c r="H216" s="198"/>
      <c r="I216" s="228"/>
    </row>
    <row r="217" spans="1:14" s="208" customFormat="1" ht="15.75" x14ac:dyDescent="0.25">
      <c r="A217" s="131" t="s">
        <v>165</v>
      </c>
      <c r="B217" s="196">
        <v>697</v>
      </c>
      <c r="C217" s="196">
        <v>747</v>
      </c>
      <c r="D217" s="196">
        <v>895</v>
      </c>
      <c r="E217" s="196">
        <v>1058.3999999999999</v>
      </c>
      <c r="F217" s="196">
        <v>1162.8</v>
      </c>
      <c r="G217" s="196">
        <v>1337.2199999999998</v>
      </c>
      <c r="H217" s="196"/>
      <c r="I217" s="216"/>
      <c r="J217" s="207"/>
      <c r="K217" s="207"/>
      <c r="L217" s="207"/>
      <c r="M217" s="207"/>
      <c r="N217" s="207"/>
    </row>
    <row r="218" spans="1:14" s="222" customFormat="1" x14ac:dyDescent="0.2">
      <c r="A218" s="222" t="s">
        <v>266</v>
      </c>
      <c r="B218" s="214"/>
      <c r="C218" s="214"/>
      <c r="D218" s="214"/>
      <c r="E218" s="214"/>
      <c r="F218" s="214"/>
      <c r="G218" s="214"/>
      <c r="I218" s="219"/>
      <c r="J218" s="219"/>
      <c r="K218" s="219"/>
      <c r="L218" s="219"/>
      <c r="M218" s="219"/>
      <c r="N218" s="219"/>
    </row>
    <row r="219" spans="1:14" s="218" customFormat="1" ht="14.25" customHeight="1" x14ac:dyDescent="0.2">
      <c r="A219" s="220" t="s">
        <v>266</v>
      </c>
      <c r="B219" s="214"/>
      <c r="C219" s="214"/>
      <c r="D219" s="214"/>
      <c r="E219" s="214"/>
      <c r="F219" s="214"/>
      <c r="G219" s="214"/>
      <c r="H219" s="195"/>
      <c r="I219" s="224"/>
      <c r="J219" s="225"/>
      <c r="K219" s="225"/>
      <c r="L219" s="225"/>
      <c r="M219" s="225"/>
      <c r="N219" s="225"/>
    </row>
    <row r="220" spans="1:14" s="208" customFormat="1" x14ac:dyDescent="0.2">
      <c r="A220" s="132"/>
      <c r="B220" s="198"/>
      <c r="C220" s="198"/>
      <c r="D220" s="198"/>
      <c r="E220" s="198"/>
      <c r="F220" s="198"/>
      <c r="G220" s="198"/>
      <c r="H220" s="196"/>
      <c r="I220" s="216"/>
      <c r="J220" s="207"/>
      <c r="K220" s="207"/>
      <c r="L220" s="207"/>
      <c r="M220" s="207"/>
      <c r="N220" s="207"/>
    </row>
    <row r="221" spans="1:14" ht="15.75" x14ac:dyDescent="0.25">
      <c r="A221" s="238" t="s">
        <v>166</v>
      </c>
      <c r="B221" s="196">
        <v>795</v>
      </c>
      <c r="C221" s="196">
        <v>851</v>
      </c>
      <c r="D221" s="196">
        <v>1021</v>
      </c>
      <c r="E221" s="196">
        <v>1179</v>
      </c>
      <c r="F221" s="196">
        <v>1315</v>
      </c>
      <c r="G221" s="196">
        <v>1475.2199999999998</v>
      </c>
      <c r="H221" s="200"/>
      <c r="I221" s="237"/>
    </row>
    <row r="222" spans="1:14" s="222" customFormat="1" ht="14.25" customHeight="1" x14ac:dyDescent="0.2">
      <c r="A222" s="222" t="s">
        <v>266</v>
      </c>
      <c r="B222" s="214"/>
      <c r="C222" s="214"/>
      <c r="D222" s="214"/>
      <c r="E222" s="214"/>
      <c r="F222" s="214"/>
      <c r="G222" s="214"/>
      <c r="I222" s="219"/>
      <c r="J222" s="219"/>
      <c r="K222" s="219"/>
      <c r="L222" s="219"/>
      <c r="M222" s="219"/>
      <c r="N222" s="219"/>
    </row>
    <row r="223" spans="1:14" s="222" customFormat="1" x14ac:dyDescent="0.2">
      <c r="A223" s="220" t="s">
        <v>266</v>
      </c>
      <c r="B223" s="214"/>
      <c r="C223" s="214"/>
      <c r="D223" s="214"/>
      <c r="E223" s="214"/>
      <c r="F223" s="214"/>
      <c r="G223" s="214"/>
      <c r="H223" s="195"/>
      <c r="I223" s="224"/>
      <c r="J223" s="229"/>
      <c r="K223" s="229"/>
      <c r="L223" s="229"/>
      <c r="M223" s="229"/>
      <c r="N223" s="229"/>
    </row>
    <row r="224" spans="1:14" x14ac:dyDescent="0.2">
      <c r="A224" s="230"/>
      <c r="B224" s="198"/>
      <c r="C224" s="198"/>
      <c r="D224" s="198"/>
      <c r="E224" s="198"/>
      <c r="F224" s="198"/>
      <c r="G224" s="198"/>
      <c r="H224" s="198"/>
      <c r="I224" s="228"/>
    </row>
    <row r="225" spans="1:14" ht="15.75" x14ac:dyDescent="0.25">
      <c r="A225" s="236" t="s">
        <v>167</v>
      </c>
      <c r="B225" s="196">
        <v>697</v>
      </c>
      <c r="C225" s="196">
        <v>747</v>
      </c>
      <c r="D225" s="196">
        <v>895</v>
      </c>
      <c r="E225" s="196">
        <v>1057.2</v>
      </c>
      <c r="F225" s="196">
        <v>1201.2</v>
      </c>
      <c r="G225" s="196">
        <v>1381.38</v>
      </c>
      <c r="H225" s="198"/>
      <c r="I225" s="228"/>
    </row>
    <row r="226" spans="1:14" s="222" customFormat="1" ht="14.25" customHeight="1" x14ac:dyDescent="0.2">
      <c r="A226" s="222" t="s">
        <v>266</v>
      </c>
      <c r="B226" s="214"/>
      <c r="C226" s="214"/>
      <c r="D226" s="214"/>
      <c r="E226" s="214"/>
      <c r="F226" s="214"/>
      <c r="G226" s="214"/>
      <c r="I226" s="219"/>
      <c r="J226" s="219"/>
      <c r="K226" s="219"/>
      <c r="L226" s="219"/>
      <c r="M226" s="219"/>
      <c r="N226" s="219"/>
    </row>
    <row r="227" spans="1:14" s="222" customFormat="1" x14ac:dyDescent="0.2">
      <c r="A227" s="220" t="s">
        <v>266</v>
      </c>
      <c r="B227" s="214"/>
      <c r="C227" s="214"/>
      <c r="D227" s="214"/>
      <c r="E227" s="214"/>
      <c r="F227" s="214"/>
      <c r="G227" s="214"/>
      <c r="H227" s="195"/>
      <c r="I227" s="224"/>
      <c r="J227" s="229"/>
      <c r="K227" s="229"/>
      <c r="L227" s="229"/>
      <c r="M227" s="229"/>
      <c r="N227" s="229"/>
    </row>
    <row r="228" spans="1:14" x14ac:dyDescent="0.2">
      <c r="A228" s="230"/>
      <c r="B228" s="196"/>
      <c r="C228" s="196"/>
      <c r="D228" s="196"/>
      <c r="E228" s="196"/>
      <c r="F228" s="196"/>
      <c r="G228" s="196"/>
      <c r="H228" s="198"/>
      <c r="I228" s="228"/>
    </row>
    <row r="229" spans="1:14" s="208" customFormat="1" ht="15.75" x14ac:dyDescent="0.25">
      <c r="A229" s="131" t="s">
        <v>168</v>
      </c>
      <c r="B229" s="196">
        <v>697</v>
      </c>
      <c r="C229" s="196">
        <v>747</v>
      </c>
      <c r="D229" s="196">
        <v>895</v>
      </c>
      <c r="E229" s="196">
        <v>1094.3999999999999</v>
      </c>
      <c r="F229" s="196">
        <v>1155</v>
      </c>
      <c r="G229" s="196">
        <v>1299.9599999999998</v>
      </c>
      <c r="H229" s="196"/>
      <c r="I229" s="216"/>
      <c r="J229" s="207"/>
      <c r="K229" s="207"/>
      <c r="L229" s="207"/>
      <c r="M229" s="207"/>
      <c r="N229" s="207"/>
    </row>
    <row r="230" spans="1:14" s="222" customFormat="1" x14ac:dyDescent="0.2">
      <c r="A230" s="222" t="s">
        <v>266</v>
      </c>
      <c r="B230" s="214"/>
      <c r="C230" s="214"/>
      <c r="D230" s="214"/>
      <c r="E230" s="214"/>
      <c r="F230" s="214"/>
      <c r="G230" s="214"/>
      <c r="I230" s="219"/>
      <c r="J230" s="219"/>
      <c r="K230" s="219"/>
      <c r="L230" s="219"/>
      <c r="M230" s="219"/>
      <c r="N230" s="219"/>
    </row>
    <row r="231" spans="1:14" s="218" customFormat="1" x14ac:dyDescent="0.2">
      <c r="A231" s="220" t="s">
        <v>266</v>
      </c>
      <c r="B231" s="214"/>
      <c r="C231" s="214"/>
      <c r="D231" s="214"/>
      <c r="E231" s="214"/>
      <c r="F231" s="214"/>
      <c r="G231" s="214"/>
      <c r="H231" s="195"/>
      <c r="I231" s="224"/>
      <c r="J231" s="225"/>
      <c r="K231" s="225"/>
      <c r="L231" s="225"/>
      <c r="M231" s="225"/>
      <c r="N231" s="225"/>
    </row>
    <row r="232" spans="1:14" s="208" customFormat="1" x14ac:dyDescent="0.2">
      <c r="A232" s="132"/>
      <c r="B232" s="196"/>
      <c r="C232" s="196"/>
      <c r="D232" s="196"/>
      <c r="E232" s="196"/>
      <c r="F232" s="196"/>
      <c r="G232" s="196"/>
      <c r="H232" s="196"/>
      <c r="I232" s="216"/>
      <c r="J232" s="207"/>
      <c r="K232" s="207"/>
      <c r="L232" s="207"/>
      <c r="M232" s="207"/>
      <c r="N232" s="207"/>
    </row>
    <row r="233" spans="1:14" s="208" customFormat="1" ht="15.75" x14ac:dyDescent="0.25">
      <c r="A233" s="131" t="s">
        <v>169</v>
      </c>
      <c r="B233" s="196">
        <v>787</v>
      </c>
      <c r="C233" s="196">
        <v>843</v>
      </c>
      <c r="D233" s="196">
        <v>1012</v>
      </c>
      <c r="E233" s="196">
        <v>1297.2</v>
      </c>
      <c r="F233" s="196">
        <v>1417.2</v>
      </c>
      <c r="G233" s="196">
        <v>1629.78</v>
      </c>
      <c r="H233" s="196"/>
      <c r="I233" s="216"/>
      <c r="J233" s="207"/>
      <c r="K233" s="207"/>
      <c r="L233" s="207"/>
      <c r="M233" s="207"/>
      <c r="N233" s="207"/>
    </row>
    <row r="234" spans="1:14" s="222" customFormat="1" x14ac:dyDescent="0.2">
      <c r="A234" s="222" t="s">
        <v>266</v>
      </c>
      <c r="B234" s="214"/>
      <c r="C234" s="214"/>
      <c r="D234" s="214"/>
      <c r="E234" s="214"/>
      <c r="F234" s="214"/>
      <c r="G234" s="214"/>
      <c r="I234" s="219"/>
      <c r="J234" s="219"/>
      <c r="K234" s="219"/>
      <c r="L234" s="219"/>
      <c r="M234" s="219"/>
      <c r="N234" s="219"/>
    </row>
    <row r="235" spans="1:14" s="218" customFormat="1" x14ac:dyDescent="0.2">
      <c r="A235" s="232" t="s">
        <v>266</v>
      </c>
      <c r="B235" s="214"/>
      <c r="C235" s="214"/>
      <c r="D235" s="214"/>
      <c r="E235" s="214"/>
      <c r="F235" s="214"/>
      <c r="G235" s="214"/>
      <c r="H235" s="195"/>
      <c r="I235" s="224"/>
      <c r="J235" s="225"/>
      <c r="K235" s="225"/>
      <c r="L235" s="225"/>
      <c r="M235" s="225"/>
      <c r="N235" s="225"/>
    </row>
    <row r="236" spans="1:14" s="208" customFormat="1" x14ac:dyDescent="0.2">
      <c r="A236" s="132"/>
      <c r="B236" s="198"/>
      <c r="C236" s="198"/>
      <c r="D236" s="198"/>
      <c r="E236" s="198"/>
      <c r="F236" s="198"/>
      <c r="G236" s="198"/>
      <c r="H236" s="196"/>
      <c r="I236" s="216"/>
      <c r="J236" s="207"/>
      <c r="K236" s="207"/>
      <c r="L236" s="207"/>
      <c r="M236" s="207"/>
      <c r="N236" s="207"/>
    </row>
    <row r="237" spans="1:14" s="208" customFormat="1" ht="15.75" x14ac:dyDescent="0.25">
      <c r="A237" s="131" t="s">
        <v>170</v>
      </c>
      <c r="B237" s="196">
        <v>697</v>
      </c>
      <c r="C237" s="196">
        <v>747</v>
      </c>
      <c r="D237" s="196">
        <v>895</v>
      </c>
      <c r="E237" s="196">
        <v>1047.5999999999999</v>
      </c>
      <c r="F237" s="196">
        <v>1155</v>
      </c>
      <c r="G237" s="196">
        <v>1299.9599999999998</v>
      </c>
      <c r="H237" s="196"/>
      <c r="I237" s="216"/>
      <c r="J237" s="207"/>
      <c r="K237" s="207"/>
      <c r="L237" s="207"/>
      <c r="M237" s="207"/>
      <c r="N237" s="207"/>
    </row>
    <row r="238" spans="1:14" s="222" customFormat="1" x14ac:dyDescent="0.2">
      <c r="A238" s="222" t="s">
        <v>266</v>
      </c>
      <c r="B238" s="214"/>
      <c r="C238" s="214"/>
      <c r="D238" s="214"/>
      <c r="E238" s="214"/>
      <c r="F238" s="214"/>
      <c r="G238" s="214"/>
      <c r="I238" s="219"/>
      <c r="J238" s="219"/>
      <c r="K238" s="219"/>
      <c r="L238" s="219"/>
      <c r="M238" s="219"/>
      <c r="N238" s="219"/>
    </row>
    <row r="239" spans="1:14" s="218" customFormat="1" x14ac:dyDescent="0.2">
      <c r="A239" s="232" t="s">
        <v>266</v>
      </c>
      <c r="B239" s="214"/>
      <c r="C239" s="214"/>
      <c r="D239" s="214"/>
      <c r="E239" s="214"/>
      <c r="F239" s="214"/>
      <c r="G239" s="214"/>
      <c r="H239" s="195"/>
      <c r="I239" s="224"/>
      <c r="J239" s="225"/>
      <c r="K239" s="225"/>
      <c r="L239" s="225"/>
      <c r="M239" s="225"/>
      <c r="N239" s="225"/>
    </row>
    <row r="240" spans="1:14" s="208" customFormat="1" x14ac:dyDescent="0.2">
      <c r="A240" s="132"/>
      <c r="B240" s="198"/>
      <c r="C240" s="198"/>
      <c r="D240" s="198"/>
      <c r="E240" s="198"/>
      <c r="F240" s="198"/>
      <c r="G240" s="198"/>
      <c r="H240" s="196"/>
      <c r="I240" s="216"/>
      <c r="J240" s="207"/>
      <c r="K240" s="207"/>
      <c r="L240" s="207"/>
      <c r="M240" s="207"/>
      <c r="N240" s="207"/>
    </row>
    <row r="241" spans="1:14" ht="15.75" x14ac:dyDescent="0.25">
      <c r="A241" s="236" t="s">
        <v>171</v>
      </c>
      <c r="B241" s="196">
        <v>745</v>
      </c>
      <c r="C241" s="196">
        <v>798</v>
      </c>
      <c r="D241" s="196">
        <v>958</v>
      </c>
      <c r="E241" s="196">
        <v>1142.3999999999999</v>
      </c>
      <c r="F241" s="196">
        <v>1293.5999999999999</v>
      </c>
      <c r="G241" s="196">
        <v>1487.64</v>
      </c>
      <c r="H241" s="198"/>
      <c r="I241" s="228"/>
    </row>
    <row r="242" spans="1:14" s="222" customFormat="1" x14ac:dyDescent="0.2">
      <c r="A242" s="222" t="s">
        <v>266</v>
      </c>
      <c r="B242" s="214"/>
      <c r="C242" s="214"/>
      <c r="D242" s="214"/>
      <c r="E242" s="214"/>
      <c r="F242" s="214"/>
      <c r="G242" s="214"/>
      <c r="I242" s="219"/>
      <c r="J242" s="219"/>
      <c r="K242" s="219"/>
      <c r="L242" s="219"/>
      <c r="M242" s="219"/>
      <c r="N242" s="219"/>
    </row>
    <row r="243" spans="1:14" s="222" customFormat="1" x14ac:dyDescent="0.2">
      <c r="A243" s="220" t="s">
        <v>266</v>
      </c>
      <c r="B243" s="214"/>
      <c r="C243" s="214"/>
      <c r="D243" s="214"/>
      <c r="E243" s="214"/>
      <c r="F243" s="214"/>
      <c r="G243" s="214"/>
      <c r="H243" s="195"/>
      <c r="I243" s="224"/>
      <c r="J243" s="229"/>
      <c r="K243" s="229"/>
      <c r="L243" s="229"/>
      <c r="M243" s="229"/>
      <c r="N243" s="229"/>
    </row>
    <row r="244" spans="1:14" x14ac:dyDescent="0.2">
      <c r="A244" s="230"/>
      <c r="B244" s="198"/>
      <c r="C244" s="198"/>
      <c r="D244" s="198"/>
      <c r="E244" s="198"/>
      <c r="F244" s="198"/>
      <c r="G244" s="198"/>
      <c r="H244" s="198"/>
      <c r="I244" s="228"/>
    </row>
    <row r="245" spans="1:14" ht="15.75" x14ac:dyDescent="0.25">
      <c r="A245" s="236" t="s">
        <v>172</v>
      </c>
      <c r="B245" s="196">
        <v>772</v>
      </c>
      <c r="C245" s="196">
        <v>827</v>
      </c>
      <c r="D245" s="196">
        <v>993</v>
      </c>
      <c r="E245" s="196">
        <v>1146</v>
      </c>
      <c r="F245" s="196">
        <v>1279</v>
      </c>
      <c r="G245" s="196">
        <v>1446.24</v>
      </c>
      <c r="H245" s="198"/>
      <c r="I245" s="228"/>
    </row>
    <row r="246" spans="1:14" s="222" customFormat="1" x14ac:dyDescent="0.2">
      <c r="A246" s="222" t="s">
        <v>266</v>
      </c>
      <c r="B246" s="214"/>
      <c r="C246" s="214"/>
      <c r="D246" s="214"/>
      <c r="E246" s="214"/>
      <c r="F246" s="214"/>
      <c r="G246" s="214"/>
      <c r="I246" s="219"/>
      <c r="J246" s="219"/>
      <c r="K246" s="219"/>
      <c r="L246" s="219"/>
      <c r="M246" s="219"/>
      <c r="N246" s="219"/>
    </row>
    <row r="247" spans="1:14" s="222" customFormat="1" x14ac:dyDescent="0.2">
      <c r="A247" s="220" t="s">
        <v>266</v>
      </c>
      <c r="B247" s="214"/>
      <c r="C247" s="214"/>
      <c r="D247" s="214"/>
      <c r="E247" s="214"/>
      <c r="F247" s="214"/>
      <c r="G247" s="214"/>
      <c r="H247" s="195"/>
      <c r="I247" s="224"/>
      <c r="J247" s="229"/>
      <c r="K247" s="229"/>
      <c r="L247" s="229"/>
      <c r="M247" s="229"/>
      <c r="N247" s="229"/>
    </row>
    <row r="248" spans="1:14" x14ac:dyDescent="0.2">
      <c r="A248" s="230"/>
      <c r="B248" s="198"/>
      <c r="C248" s="198"/>
      <c r="D248" s="198"/>
      <c r="E248" s="198"/>
      <c r="F248" s="198"/>
      <c r="G248" s="198"/>
      <c r="H248" s="198"/>
      <c r="I248" s="228"/>
    </row>
    <row r="249" spans="1:14" ht="15.75" x14ac:dyDescent="0.25">
      <c r="A249" s="238" t="s">
        <v>173</v>
      </c>
      <c r="B249" s="196">
        <v>723</v>
      </c>
      <c r="C249" s="196">
        <v>774</v>
      </c>
      <c r="D249" s="196">
        <v>930</v>
      </c>
      <c r="E249" s="196">
        <v>1164</v>
      </c>
      <c r="F249" s="196">
        <v>1266</v>
      </c>
      <c r="G249" s="196">
        <v>1455.8999999999999</v>
      </c>
      <c r="H249" s="200"/>
      <c r="I249" s="237"/>
    </row>
    <row r="250" spans="1:14" s="222" customFormat="1" x14ac:dyDescent="0.2">
      <c r="A250" s="222" t="s">
        <v>266</v>
      </c>
      <c r="B250" s="214"/>
      <c r="C250" s="214"/>
      <c r="D250" s="214"/>
      <c r="E250" s="214"/>
      <c r="F250" s="214"/>
      <c r="G250" s="214"/>
      <c r="I250" s="219"/>
      <c r="J250" s="219"/>
      <c r="K250" s="219"/>
      <c r="L250" s="219"/>
      <c r="M250" s="219"/>
      <c r="N250" s="219"/>
    </row>
    <row r="251" spans="1:14" s="222" customFormat="1" x14ac:dyDescent="0.2">
      <c r="A251" s="220" t="s">
        <v>266</v>
      </c>
      <c r="B251" s="214"/>
      <c r="C251" s="214"/>
      <c r="D251" s="214"/>
      <c r="E251" s="214"/>
      <c r="F251" s="214"/>
      <c r="G251" s="214"/>
      <c r="H251" s="195"/>
      <c r="I251" s="224"/>
      <c r="J251" s="229"/>
      <c r="K251" s="229"/>
      <c r="L251" s="229"/>
      <c r="M251" s="229"/>
      <c r="N251" s="229"/>
    </row>
    <row r="252" spans="1:14" x14ac:dyDescent="0.2">
      <c r="A252" s="230"/>
      <c r="B252" s="196"/>
      <c r="C252" s="196"/>
      <c r="D252" s="196"/>
      <c r="E252" s="196"/>
      <c r="F252" s="196"/>
      <c r="G252" s="196"/>
      <c r="H252" s="198"/>
      <c r="I252" s="228"/>
    </row>
    <row r="253" spans="1:14" s="208" customFormat="1" ht="15.75" x14ac:dyDescent="0.25">
      <c r="A253" s="131" t="s">
        <v>174</v>
      </c>
      <c r="B253" s="196">
        <v>697</v>
      </c>
      <c r="C253" s="196">
        <v>747</v>
      </c>
      <c r="D253" s="196">
        <v>895</v>
      </c>
      <c r="E253" s="196">
        <v>1111.2</v>
      </c>
      <c r="F253" s="196">
        <v>1176</v>
      </c>
      <c r="G253" s="196">
        <v>1352.3999999999999</v>
      </c>
      <c r="H253" s="196"/>
      <c r="I253" s="216"/>
      <c r="J253" s="207"/>
      <c r="K253" s="207"/>
      <c r="L253" s="207"/>
      <c r="M253" s="207"/>
      <c r="N253" s="207"/>
    </row>
    <row r="254" spans="1:14" s="222" customFormat="1" x14ac:dyDescent="0.2">
      <c r="A254" s="222" t="s">
        <v>266</v>
      </c>
      <c r="B254" s="214"/>
      <c r="C254" s="214"/>
      <c r="D254" s="214"/>
      <c r="E254" s="214"/>
      <c r="F254" s="214"/>
      <c r="G254" s="214"/>
      <c r="I254" s="219"/>
      <c r="J254" s="219"/>
      <c r="K254" s="219"/>
      <c r="L254" s="219"/>
      <c r="M254" s="219"/>
      <c r="N254" s="219"/>
    </row>
    <row r="255" spans="1:14" s="218" customFormat="1" x14ac:dyDescent="0.2">
      <c r="A255" s="220" t="s">
        <v>266</v>
      </c>
      <c r="B255" s="214"/>
      <c r="C255" s="214"/>
      <c r="D255" s="214"/>
      <c r="E255" s="214"/>
      <c r="F255" s="214"/>
      <c r="G255" s="214"/>
      <c r="H255" s="195"/>
      <c r="I255" s="224"/>
      <c r="J255" s="225"/>
      <c r="K255" s="225"/>
      <c r="L255" s="225"/>
      <c r="M255" s="225"/>
      <c r="N255" s="225"/>
    </row>
    <row r="256" spans="1:14" s="208" customFormat="1" x14ac:dyDescent="0.2">
      <c r="A256" s="132"/>
      <c r="B256" s="196"/>
      <c r="C256" s="196"/>
      <c r="D256" s="196"/>
      <c r="E256" s="196"/>
      <c r="F256" s="196"/>
      <c r="G256" s="196"/>
      <c r="H256" s="196"/>
      <c r="I256" s="216"/>
      <c r="J256" s="207"/>
      <c r="K256" s="207"/>
      <c r="L256" s="207"/>
      <c r="M256" s="207"/>
      <c r="N256" s="207"/>
    </row>
    <row r="257" spans="1:14" s="208" customFormat="1" ht="15.75" x14ac:dyDescent="0.25">
      <c r="A257" s="131" t="s">
        <v>175</v>
      </c>
      <c r="B257" s="196">
        <v>697</v>
      </c>
      <c r="C257" s="196">
        <v>747</v>
      </c>
      <c r="D257" s="196">
        <v>895</v>
      </c>
      <c r="E257" s="196">
        <v>1119.5999999999999</v>
      </c>
      <c r="F257" s="196">
        <v>1208.3999999999999</v>
      </c>
      <c r="G257" s="196">
        <v>1389.6599999999999</v>
      </c>
      <c r="H257" s="196"/>
      <c r="I257" s="216"/>
      <c r="J257" s="207"/>
      <c r="K257" s="207"/>
      <c r="L257" s="207"/>
      <c r="M257" s="207"/>
      <c r="N257" s="207"/>
    </row>
    <row r="258" spans="1:14" s="222" customFormat="1" x14ac:dyDescent="0.2">
      <c r="A258" s="222" t="s">
        <v>266</v>
      </c>
      <c r="B258" s="214"/>
      <c r="C258" s="214"/>
      <c r="D258" s="214"/>
      <c r="E258" s="214"/>
      <c r="F258" s="214"/>
      <c r="G258" s="214"/>
      <c r="I258" s="219"/>
      <c r="J258" s="219"/>
      <c r="K258" s="219"/>
      <c r="L258" s="219"/>
      <c r="M258" s="219"/>
      <c r="N258" s="219"/>
    </row>
    <row r="259" spans="1:14" s="218" customFormat="1" x14ac:dyDescent="0.2">
      <c r="A259" s="232" t="s">
        <v>266</v>
      </c>
      <c r="B259" s="214"/>
      <c r="C259" s="214"/>
      <c r="D259" s="214"/>
      <c r="E259" s="214"/>
      <c r="F259" s="214"/>
      <c r="G259" s="214"/>
      <c r="H259" s="195"/>
      <c r="I259" s="224"/>
      <c r="J259" s="225"/>
      <c r="K259" s="225"/>
      <c r="L259" s="225"/>
      <c r="M259" s="225"/>
      <c r="N259" s="225"/>
    </row>
    <row r="260" spans="1:14" s="208" customFormat="1" x14ac:dyDescent="0.2">
      <c r="A260" s="132"/>
      <c r="B260" s="196"/>
      <c r="C260" s="196"/>
      <c r="D260" s="196"/>
      <c r="E260" s="196"/>
      <c r="F260" s="196"/>
      <c r="G260" s="196"/>
      <c r="H260" s="196"/>
      <c r="I260" s="216"/>
      <c r="J260" s="207"/>
      <c r="K260" s="207"/>
      <c r="L260" s="207"/>
      <c r="M260" s="207"/>
      <c r="N260" s="207"/>
    </row>
    <row r="261" spans="1:14" s="208" customFormat="1" ht="15.75" x14ac:dyDescent="0.25">
      <c r="A261" s="131" t="s">
        <v>176</v>
      </c>
      <c r="B261" s="196">
        <v>697</v>
      </c>
      <c r="C261" s="196">
        <v>752.4</v>
      </c>
      <c r="D261" s="196">
        <v>955.19999999999993</v>
      </c>
      <c r="E261" s="196">
        <v>1196.3999999999999</v>
      </c>
      <c r="F261" s="196">
        <v>1303.2</v>
      </c>
      <c r="G261" s="196">
        <v>1498.68</v>
      </c>
      <c r="H261" s="196"/>
      <c r="I261" s="216"/>
      <c r="J261" s="207"/>
      <c r="K261" s="207"/>
      <c r="L261" s="207"/>
      <c r="M261" s="207"/>
      <c r="N261" s="207"/>
    </row>
    <row r="262" spans="1:14" s="222" customFormat="1" x14ac:dyDescent="0.2">
      <c r="A262" s="222" t="s">
        <v>266</v>
      </c>
      <c r="B262" s="214"/>
      <c r="C262" s="214"/>
      <c r="D262" s="214"/>
      <c r="E262" s="214"/>
      <c r="F262" s="214"/>
      <c r="G262" s="214"/>
      <c r="I262" s="219"/>
      <c r="J262" s="219"/>
      <c r="K262" s="219"/>
      <c r="L262" s="219"/>
      <c r="M262" s="219"/>
      <c r="N262" s="219"/>
    </row>
    <row r="263" spans="1:14" s="218" customFormat="1" x14ac:dyDescent="0.2">
      <c r="A263" s="232" t="s">
        <v>266</v>
      </c>
      <c r="B263" s="214"/>
      <c r="C263" s="214"/>
      <c r="D263" s="214"/>
      <c r="E263" s="214"/>
      <c r="F263" s="214"/>
      <c r="G263" s="214"/>
      <c r="H263" s="195"/>
      <c r="I263" s="224"/>
      <c r="J263" s="225"/>
      <c r="K263" s="225"/>
      <c r="L263" s="225"/>
      <c r="M263" s="225"/>
      <c r="N263" s="225"/>
    </row>
    <row r="264" spans="1:14" s="208" customFormat="1" x14ac:dyDescent="0.2">
      <c r="A264" s="132"/>
      <c r="B264" s="196"/>
      <c r="C264" s="196"/>
      <c r="D264" s="196"/>
      <c r="E264" s="196"/>
      <c r="F264" s="196"/>
      <c r="G264" s="196"/>
      <c r="H264" s="196"/>
      <c r="I264" s="216"/>
      <c r="J264" s="207"/>
      <c r="K264" s="207"/>
      <c r="L264" s="207"/>
      <c r="M264" s="207"/>
      <c r="N264" s="207"/>
    </row>
    <row r="265" spans="1:14" s="208" customFormat="1" ht="15.75" x14ac:dyDescent="0.25">
      <c r="A265" s="131" t="s">
        <v>590</v>
      </c>
      <c r="B265" s="196">
        <v>727</v>
      </c>
      <c r="C265" s="196">
        <v>779</v>
      </c>
      <c r="D265" s="196">
        <v>934</v>
      </c>
      <c r="E265" s="196">
        <v>1080</v>
      </c>
      <c r="F265" s="196">
        <v>1272</v>
      </c>
      <c r="G265" s="196">
        <v>1462.8</v>
      </c>
      <c r="H265" s="196"/>
      <c r="I265" s="216"/>
      <c r="J265" s="207"/>
      <c r="K265" s="207"/>
      <c r="L265" s="207"/>
      <c r="M265" s="207"/>
      <c r="N265" s="207"/>
    </row>
    <row r="266" spans="1:14" s="222" customFormat="1" x14ac:dyDescent="0.2">
      <c r="A266" s="222" t="s">
        <v>266</v>
      </c>
      <c r="B266" s="214"/>
      <c r="C266" s="214"/>
      <c r="D266" s="214"/>
      <c r="E266" s="214"/>
      <c r="F266" s="214"/>
      <c r="G266" s="214"/>
      <c r="I266" s="219"/>
      <c r="J266" s="219"/>
      <c r="K266" s="219"/>
      <c r="L266" s="219"/>
      <c r="M266" s="219"/>
      <c r="N266" s="219"/>
    </row>
    <row r="267" spans="1:14" s="218" customFormat="1" x14ac:dyDescent="0.2">
      <c r="A267" s="220" t="s">
        <v>266</v>
      </c>
      <c r="B267" s="214"/>
      <c r="C267" s="214"/>
      <c r="D267" s="214"/>
      <c r="E267" s="214"/>
      <c r="F267" s="214"/>
      <c r="G267" s="214"/>
      <c r="H267" s="195"/>
      <c r="I267" s="224"/>
      <c r="J267" s="225"/>
      <c r="K267" s="225"/>
      <c r="L267" s="225"/>
      <c r="M267" s="225"/>
      <c r="N267" s="225"/>
    </row>
    <row r="268" spans="1:14" s="208" customFormat="1" x14ac:dyDescent="0.2">
      <c r="A268" s="132"/>
      <c r="B268" s="196"/>
      <c r="C268" s="196"/>
      <c r="D268" s="196"/>
      <c r="E268" s="196"/>
      <c r="F268" s="196"/>
      <c r="G268" s="196"/>
      <c r="H268" s="196"/>
      <c r="I268" s="216"/>
      <c r="J268" s="207"/>
      <c r="K268" s="207"/>
      <c r="L268" s="207"/>
      <c r="M268" s="207"/>
      <c r="N268" s="207"/>
    </row>
    <row r="269" spans="1:14" s="208" customFormat="1" ht="15.75" x14ac:dyDescent="0.25">
      <c r="A269" s="131" t="s">
        <v>178</v>
      </c>
      <c r="B269" s="196">
        <v>697</v>
      </c>
      <c r="C269" s="196">
        <v>747</v>
      </c>
      <c r="D269" s="196">
        <v>895</v>
      </c>
      <c r="E269" s="196">
        <v>1047.5999999999999</v>
      </c>
      <c r="F269" s="196">
        <v>1173.5999999999999</v>
      </c>
      <c r="G269" s="196">
        <v>1349.64</v>
      </c>
      <c r="H269" s="196"/>
      <c r="I269" s="216"/>
      <c r="J269" s="207"/>
      <c r="K269" s="207"/>
      <c r="L269" s="207"/>
      <c r="M269" s="207"/>
      <c r="N269" s="207"/>
    </row>
    <row r="270" spans="1:14" s="222" customFormat="1" x14ac:dyDescent="0.2">
      <c r="A270" s="222" t="s">
        <v>266</v>
      </c>
      <c r="B270" s="214"/>
      <c r="C270" s="214"/>
      <c r="D270" s="214"/>
      <c r="E270" s="214"/>
      <c r="F270" s="214"/>
      <c r="G270" s="214"/>
      <c r="I270" s="219"/>
      <c r="J270" s="219"/>
      <c r="K270" s="219"/>
      <c r="L270" s="219"/>
      <c r="M270" s="219"/>
      <c r="N270" s="219"/>
    </row>
    <row r="271" spans="1:14" s="218" customFormat="1" x14ac:dyDescent="0.2">
      <c r="A271" s="232" t="s">
        <v>266</v>
      </c>
      <c r="B271" s="214"/>
      <c r="C271" s="214"/>
      <c r="D271" s="214"/>
      <c r="E271" s="214"/>
      <c r="F271" s="214"/>
      <c r="G271" s="214"/>
      <c r="H271" s="195"/>
      <c r="I271" s="224"/>
      <c r="J271" s="225"/>
      <c r="K271" s="225"/>
      <c r="L271" s="225"/>
      <c r="M271" s="225"/>
      <c r="N271" s="225"/>
    </row>
    <row r="272" spans="1:14" s="208" customFormat="1" x14ac:dyDescent="0.2">
      <c r="A272" s="132"/>
      <c r="B272" s="198"/>
      <c r="C272" s="198"/>
      <c r="D272" s="198"/>
      <c r="E272" s="198"/>
      <c r="F272" s="198"/>
      <c r="G272" s="198"/>
      <c r="H272" s="196"/>
      <c r="I272" s="216"/>
      <c r="J272" s="207"/>
      <c r="K272" s="207"/>
      <c r="L272" s="207"/>
      <c r="M272" s="207"/>
      <c r="N272" s="207"/>
    </row>
    <row r="273" spans="1:14" ht="15.75" x14ac:dyDescent="0.25">
      <c r="A273" s="238" t="s">
        <v>179</v>
      </c>
      <c r="B273" s="196">
        <v>697</v>
      </c>
      <c r="C273" s="196">
        <v>747</v>
      </c>
      <c r="D273" s="196">
        <v>895</v>
      </c>
      <c r="E273" s="196">
        <v>1160.3999999999999</v>
      </c>
      <c r="F273" s="196">
        <v>1174.8</v>
      </c>
      <c r="G273" s="196">
        <v>1351.0199999999998</v>
      </c>
      <c r="H273" s="200"/>
      <c r="I273" s="237"/>
    </row>
    <row r="274" spans="1:14" s="222" customFormat="1" x14ac:dyDescent="0.2">
      <c r="A274" s="239" t="s">
        <v>266</v>
      </c>
      <c r="B274" s="214"/>
      <c r="C274" s="214"/>
      <c r="D274" s="214"/>
      <c r="E274" s="214"/>
      <c r="F274" s="214"/>
      <c r="G274" s="214"/>
      <c r="I274" s="219"/>
      <c r="J274" s="219"/>
      <c r="K274" s="219"/>
      <c r="L274" s="219"/>
      <c r="M274" s="219"/>
      <c r="N274" s="219"/>
    </row>
    <row r="275" spans="1:14" s="222" customFormat="1" x14ac:dyDescent="0.2">
      <c r="A275" s="220" t="s">
        <v>266</v>
      </c>
      <c r="B275" s="214"/>
      <c r="C275" s="214"/>
      <c r="D275" s="214"/>
      <c r="E275" s="214"/>
      <c r="F275" s="214"/>
      <c r="G275" s="214"/>
      <c r="H275" s="195"/>
      <c r="I275" s="224"/>
      <c r="J275" s="229"/>
      <c r="K275" s="229"/>
      <c r="L275" s="229"/>
      <c r="M275" s="229"/>
      <c r="N275" s="229"/>
    </row>
    <row r="276" spans="1:14" x14ac:dyDescent="0.2">
      <c r="A276" s="230"/>
      <c r="B276" s="198"/>
      <c r="C276" s="198"/>
      <c r="D276" s="198"/>
      <c r="E276" s="198"/>
      <c r="F276" s="198"/>
      <c r="G276" s="198"/>
      <c r="H276" s="198"/>
      <c r="I276" s="228"/>
    </row>
    <row r="277" spans="1:14" ht="15.75" x14ac:dyDescent="0.25">
      <c r="A277" s="238" t="s">
        <v>180</v>
      </c>
      <c r="B277" s="196">
        <v>697</v>
      </c>
      <c r="C277" s="196">
        <v>747</v>
      </c>
      <c r="D277" s="196">
        <v>895</v>
      </c>
      <c r="E277" s="196">
        <v>1130.3999999999999</v>
      </c>
      <c r="F277" s="196">
        <v>1275.5999999999999</v>
      </c>
      <c r="G277" s="196">
        <v>1466.94</v>
      </c>
      <c r="H277" s="200"/>
      <c r="I277" s="237"/>
    </row>
    <row r="278" spans="1:14" s="222" customFormat="1" x14ac:dyDescent="0.2">
      <c r="A278" s="222" t="s">
        <v>266</v>
      </c>
      <c r="B278" s="214"/>
      <c r="C278" s="214"/>
      <c r="D278" s="214"/>
      <c r="E278" s="214"/>
      <c r="F278" s="214"/>
      <c r="G278" s="214"/>
      <c r="I278" s="219"/>
      <c r="J278" s="219"/>
      <c r="K278" s="219"/>
      <c r="L278" s="219"/>
      <c r="M278" s="219"/>
      <c r="N278" s="219"/>
    </row>
    <row r="279" spans="1:14" s="222" customFormat="1" x14ac:dyDescent="0.2">
      <c r="A279" s="220" t="s">
        <v>266</v>
      </c>
      <c r="B279" s="214"/>
      <c r="C279" s="214"/>
      <c r="D279" s="214"/>
      <c r="E279" s="214"/>
      <c r="F279" s="214"/>
      <c r="G279" s="214"/>
      <c r="H279" s="195"/>
      <c r="I279" s="224"/>
      <c r="J279" s="229"/>
      <c r="K279" s="229"/>
      <c r="L279" s="229"/>
      <c r="M279" s="229"/>
      <c r="N279" s="229"/>
    </row>
    <row r="280" spans="1:14" x14ac:dyDescent="0.2">
      <c r="A280" s="230"/>
      <c r="B280" s="198"/>
      <c r="C280" s="198"/>
      <c r="D280" s="198"/>
      <c r="E280" s="198"/>
      <c r="F280" s="198"/>
      <c r="G280" s="198"/>
      <c r="H280" s="198"/>
      <c r="I280" s="228"/>
    </row>
    <row r="281" spans="1:14" ht="15.75" x14ac:dyDescent="0.25">
      <c r="A281" s="238" t="s">
        <v>181</v>
      </c>
      <c r="B281" s="196">
        <v>771</v>
      </c>
      <c r="C281" s="196">
        <v>826</v>
      </c>
      <c r="D281" s="196">
        <v>991</v>
      </c>
      <c r="E281" s="196">
        <v>1212</v>
      </c>
      <c r="F281" s="196">
        <v>1362</v>
      </c>
      <c r="G281" s="196">
        <v>1566.3</v>
      </c>
      <c r="H281" s="200"/>
      <c r="I281" s="237"/>
    </row>
    <row r="282" spans="1:14" s="222" customFormat="1" x14ac:dyDescent="0.2">
      <c r="A282" s="234" t="s">
        <v>266</v>
      </c>
      <c r="B282" s="214"/>
      <c r="C282" s="214"/>
      <c r="D282" s="214"/>
      <c r="E282" s="214"/>
      <c r="F282" s="214"/>
      <c r="G282" s="214"/>
      <c r="I282" s="219"/>
      <c r="J282" s="219"/>
      <c r="K282" s="219"/>
      <c r="L282" s="219"/>
      <c r="M282" s="219"/>
      <c r="N282" s="219"/>
    </row>
    <row r="283" spans="1:14" s="222" customFormat="1" x14ac:dyDescent="0.2">
      <c r="A283" s="220" t="s">
        <v>266</v>
      </c>
      <c r="B283" s="214"/>
      <c r="C283" s="214"/>
      <c r="D283" s="214"/>
      <c r="E283" s="214"/>
      <c r="F283" s="214"/>
      <c r="G283" s="214"/>
      <c r="H283" s="195"/>
      <c r="I283" s="224"/>
      <c r="J283" s="229"/>
      <c r="K283" s="229"/>
      <c r="L283" s="229"/>
      <c r="M283" s="229"/>
      <c r="N283" s="229"/>
    </row>
    <row r="284" spans="1:14" x14ac:dyDescent="0.2">
      <c r="A284" s="240"/>
      <c r="B284" s="196"/>
      <c r="C284" s="196"/>
      <c r="D284" s="196"/>
      <c r="E284" s="196"/>
      <c r="F284" s="196"/>
      <c r="G284" s="196"/>
      <c r="H284" s="198"/>
      <c r="I284" s="228"/>
    </row>
    <row r="285" spans="1:14" s="208" customFormat="1" ht="15.75" x14ac:dyDescent="0.25">
      <c r="A285" s="131" t="s">
        <v>182</v>
      </c>
      <c r="B285" s="196">
        <v>697</v>
      </c>
      <c r="C285" s="196">
        <v>747</v>
      </c>
      <c r="D285" s="196">
        <v>895</v>
      </c>
      <c r="E285" s="196">
        <v>1117.2</v>
      </c>
      <c r="F285" s="196">
        <v>1210.8</v>
      </c>
      <c r="G285" s="196">
        <v>1392.4199999999998</v>
      </c>
      <c r="H285" s="196"/>
      <c r="I285" s="216"/>
      <c r="J285" s="207"/>
      <c r="K285" s="207"/>
      <c r="L285" s="207"/>
      <c r="M285" s="207"/>
      <c r="N285" s="207"/>
    </row>
    <row r="286" spans="1:14" s="222" customFormat="1" x14ac:dyDescent="0.2">
      <c r="A286" s="222" t="s">
        <v>266</v>
      </c>
      <c r="B286" s="214"/>
      <c r="C286" s="214"/>
      <c r="D286" s="214"/>
      <c r="E286" s="214"/>
      <c r="F286" s="214"/>
      <c r="G286" s="214"/>
      <c r="I286" s="219"/>
      <c r="J286" s="219"/>
      <c r="K286" s="219"/>
      <c r="L286" s="219"/>
      <c r="M286" s="219"/>
      <c r="N286" s="219"/>
    </row>
    <row r="287" spans="1:14" s="218" customFormat="1" x14ac:dyDescent="0.2">
      <c r="A287" s="232" t="s">
        <v>266</v>
      </c>
      <c r="B287" s="214"/>
      <c r="C287" s="214"/>
      <c r="D287" s="214"/>
      <c r="E287" s="214"/>
      <c r="F287" s="214"/>
      <c r="G287" s="214"/>
      <c r="H287" s="195"/>
      <c r="I287" s="224"/>
      <c r="J287" s="225"/>
      <c r="K287" s="225"/>
      <c r="L287" s="225"/>
      <c r="M287" s="225"/>
      <c r="N287" s="225"/>
    </row>
    <row r="288" spans="1:14" s="208" customFormat="1" x14ac:dyDescent="0.2">
      <c r="A288" s="132"/>
      <c r="B288" s="196"/>
      <c r="C288" s="196"/>
      <c r="D288" s="196"/>
      <c r="E288" s="196"/>
      <c r="F288" s="196"/>
      <c r="G288" s="196"/>
      <c r="H288" s="196"/>
      <c r="I288" s="216"/>
      <c r="J288" s="207"/>
      <c r="K288" s="207"/>
      <c r="L288" s="207"/>
      <c r="M288" s="207"/>
      <c r="N288" s="207"/>
    </row>
    <row r="289" spans="1:14" s="208" customFormat="1" ht="15.75" x14ac:dyDescent="0.25">
      <c r="A289" s="131" t="s">
        <v>183</v>
      </c>
      <c r="B289" s="196">
        <v>697</v>
      </c>
      <c r="C289" s="196">
        <v>747</v>
      </c>
      <c r="D289" s="196">
        <v>895</v>
      </c>
      <c r="E289" s="196">
        <v>1047.5999999999999</v>
      </c>
      <c r="F289" s="196">
        <v>1155</v>
      </c>
      <c r="G289" s="196">
        <v>1299.9599999999998</v>
      </c>
      <c r="H289" s="196"/>
      <c r="I289" s="216"/>
      <c r="J289" s="207"/>
      <c r="K289" s="207"/>
      <c r="L289" s="207"/>
      <c r="M289" s="207"/>
      <c r="N289" s="207"/>
    </row>
    <row r="290" spans="1:14" s="222" customFormat="1" x14ac:dyDescent="0.2">
      <c r="A290" s="222" t="s">
        <v>266</v>
      </c>
      <c r="B290" s="214"/>
      <c r="C290" s="214"/>
      <c r="D290" s="214"/>
      <c r="E290" s="214"/>
      <c r="F290" s="214"/>
      <c r="G290" s="214"/>
      <c r="I290" s="219"/>
      <c r="J290" s="219"/>
      <c r="K290" s="219"/>
      <c r="L290" s="219"/>
      <c r="M290" s="219"/>
      <c r="N290" s="219"/>
    </row>
    <row r="291" spans="1:14" s="218" customFormat="1" x14ac:dyDescent="0.2">
      <c r="A291" s="232" t="s">
        <v>266</v>
      </c>
      <c r="B291" s="214"/>
      <c r="C291" s="214"/>
      <c r="D291" s="214"/>
      <c r="E291" s="214"/>
      <c r="F291" s="214"/>
      <c r="G291" s="214"/>
      <c r="H291" s="195"/>
      <c r="I291" s="224"/>
      <c r="J291" s="225"/>
      <c r="K291" s="225"/>
      <c r="L291" s="225"/>
      <c r="M291" s="225"/>
      <c r="N291" s="225"/>
    </row>
    <row r="292" spans="1:14" s="208" customFormat="1" x14ac:dyDescent="0.2">
      <c r="A292" s="132"/>
      <c r="B292" s="196"/>
      <c r="C292" s="196"/>
      <c r="D292" s="196"/>
      <c r="E292" s="196"/>
      <c r="F292" s="196"/>
      <c r="G292" s="196"/>
      <c r="H292" s="196"/>
      <c r="I292" s="216"/>
      <c r="J292" s="207"/>
      <c r="K292" s="207"/>
      <c r="L292" s="207"/>
      <c r="M292" s="207"/>
      <c r="N292" s="207"/>
    </row>
    <row r="293" spans="1:14" s="208" customFormat="1" ht="15.75" x14ac:dyDescent="0.25">
      <c r="A293" s="131" t="s">
        <v>184</v>
      </c>
      <c r="B293" s="196">
        <v>697</v>
      </c>
      <c r="C293" s="196">
        <v>747</v>
      </c>
      <c r="D293" s="196">
        <v>895</v>
      </c>
      <c r="E293" s="196">
        <v>1087.2</v>
      </c>
      <c r="F293" s="196">
        <v>1201.2</v>
      </c>
      <c r="G293" s="196">
        <v>1381.38</v>
      </c>
      <c r="H293" s="196"/>
      <c r="I293" s="216"/>
      <c r="J293" s="207"/>
      <c r="K293" s="207"/>
      <c r="L293" s="207"/>
      <c r="M293" s="207"/>
      <c r="N293" s="207"/>
    </row>
    <row r="294" spans="1:14" s="222" customFormat="1" x14ac:dyDescent="0.2">
      <c r="A294" s="222" t="s">
        <v>266</v>
      </c>
      <c r="B294" s="214"/>
      <c r="C294" s="214"/>
      <c r="D294" s="214"/>
      <c r="E294" s="214"/>
      <c r="F294" s="214"/>
      <c r="G294" s="214"/>
      <c r="I294" s="219"/>
      <c r="J294" s="219"/>
      <c r="K294" s="219"/>
      <c r="L294" s="219"/>
      <c r="M294" s="219"/>
      <c r="N294" s="219"/>
    </row>
    <row r="295" spans="1:14" s="218" customFormat="1" x14ac:dyDescent="0.2">
      <c r="A295" s="232" t="s">
        <v>266</v>
      </c>
      <c r="B295" s="214"/>
      <c r="C295" s="214"/>
      <c r="D295" s="214"/>
      <c r="E295" s="214"/>
      <c r="F295" s="214"/>
      <c r="G295" s="214"/>
      <c r="H295" s="195"/>
      <c r="I295" s="224"/>
      <c r="J295" s="225"/>
      <c r="K295" s="225"/>
      <c r="L295" s="225"/>
      <c r="M295" s="225"/>
      <c r="N295" s="225"/>
    </row>
    <row r="296" spans="1:14" s="208" customFormat="1" x14ac:dyDescent="0.2">
      <c r="A296" s="132"/>
      <c r="B296" s="196"/>
      <c r="C296" s="196"/>
      <c r="D296" s="196"/>
      <c r="E296" s="196"/>
      <c r="F296" s="196"/>
      <c r="G296" s="196"/>
      <c r="H296" s="196"/>
      <c r="I296" s="216"/>
      <c r="J296" s="207"/>
      <c r="K296" s="207"/>
      <c r="L296" s="207"/>
      <c r="M296" s="207"/>
      <c r="N296" s="207"/>
    </row>
    <row r="297" spans="1:14" s="208" customFormat="1" ht="15.75" x14ac:dyDescent="0.25">
      <c r="A297" s="131" t="s">
        <v>185</v>
      </c>
      <c r="B297" s="196">
        <v>711.6</v>
      </c>
      <c r="C297" s="196">
        <v>747</v>
      </c>
      <c r="D297" s="196">
        <v>895</v>
      </c>
      <c r="E297" s="196">
        <v>1209.5999999999999</v>
      </c>
      <c r="F297" s="196">
        <v>1468.8</v>
      </c>
      <c r="G297" s="196">
        <v>1689.12</v>
      </c>
      <c r="H297" s="196"/>
      <c r="I297" s="216"/>
      <c r="J297" s="207"/>
      <c r="K297" s="207"/>
      <c r="L297" s="207"/>
      <c r="M297" s="207"/>
      <c r="N297" s="207"/>
    </row>
    <row r="298" spans="1:14" s="222" customFormat="1" x14ac:dyDescent="0.2">
      <c r="A298" s="222" t="s">
        <v>266</v>
      </c>
      <c r="B298" s="214"/>
      <c r="C298" s="214"/>
      <c r="D298" s="214"/>
      <c r="E298" s="214"/>
      <c r="F298" s="214"/>
      <c r="G298" s="214"/>
      <c r="I298" s="219"/>
      <c r="J298" s="219"/>
      <c r="K298" s="219"/>
      <c r="L298" s="219"/>
      <c r="M298" s="219"/>
      <c r="N298" s="219"/>
    </row>
    <row r="299" spans="1:14" s="218" customFormat="1" x14ac:dyDescent="0.2">
      <c r="A299" s="232" t="s">
        <v>266</v>
      </c>
      <c r="B299" s="214"/>
      <c r="C299" s="214"/>
      <c r="D299" s="214"/>
      <c r="E299" s="214"/>
      <c r="F299" s="214"/>
      <c r="G299" s="214"/>
      <c r="H299" s="195"/>
      <c r="I299" s="224"/>
      <c r="J299" s="225"/>
      <c r="K299" s="225"/>
      <c r="L299" s="225"/>
      <c r="M299" s="225"/>
      <c r="N299" s="225"/>
    </row>
    <row r="300" spans="1:14" s="208" customFormat="1" x14ac:dyDescent="0.2">
      <c r="A300" s="132"/>
      <c r="B300" s="198"/>
      <c r="C300" s="198"/>
      <c r="D300" s="198"/>
      <c r="E300" s="198"/>
      <c r="F300" s="198"/>
      <c r="G300" s="198"/>
      <c r="H300" s="196"/>
      <c r="I300" s="216"/>
      <c r="J300" s="207"/>
      <c r="K300" s="207"/>
      <c r="L300" s="207"/>
      <c r="M300" s="207"/>
      <c r="N300" s="207"/>
    </row>
    <row r="301" spans="1:14" ht="15.75" x14ac:dyDescent="0.25">
      <c r="A301" s="238" t="s">
        <v>591</v>
      </c>
      <c r="B301" s="196">
        <v>883</v>
      </c>
      <c r="C301" s="196">
        <v>946</v>
      </c>
      <c r="D301" s="196">
        <v>1135</v>
      </c>
      <c r="E301" s="196">
        <v>1312</v>
      </c>
      <c r="F301" s="196">
        <v>1464</v>
      </c>
      <c r="G301" s="196">
        <v>1672.56</v>
      </c>
      <c r="H301" s="200"/>
      <c r="I301" s="237"/>
    </row>
    <row r="302" spans="1:14" s="222" customFormat="1" x14ac:dyDescent="0.2">
      <c r="A302" s="234" t="s">
        <v>266</v>
      </c>
      <c r="B302" s="214"/>
      <c r="C302" s="214"/>
      <c r="D302" s="214"/>
      <c r="E302" s="214"/>
      <c r="F302" s="214"/>
      <c r="G302" s="214"/>
      <c r="I302" s="219"/>
      <c r="J302" s="219"/>
      <c r="K302" s="219"/>
      <c r="L302" s="219"/>
      <c r="M302" s="219"/>
      <c r="N302" s="219"/>
    </row>
    <row r="303" spans="1:14" s="222" customFormat="1" x14ac:dyDescent="0.2">
      <c r="A303" s="220" t="s">
        <v>266</v>
      </c>
      <c r="B303" s="214"/>
      <c r="C303" s="214"/>
      <c r="D303" s="214"/>
      <c r="E303" s="214"/>
      <c r="F303" s="214"/>
      <c r="G303" s="214"/>
      <c r="H303" s="195"/>
      <c r="I303" s="224"/>
      <c r="J303" s="229"/>
      <c r="K303" s="229"/>
      <c r="L303" s="229"/>
      <c r="M303" s="229"/>
      <c r="N303" s="229"/>
    </row>
    <row r="304" spans="1:14" x14ac:dyDescent="0.2">
      <c r="A304" s="230"/>
      <c r="B304" s="198"/>
      <c r="C304" s="198"/>
      <c r="D304" s="198"/>
      <c r="E304" s="198"/>
      <c r="F304" s="198"/>
      <c r="G304" s="198"/>
      <c r="H304" s="198"/>
      <c r="I304" s="228"/>
    </row>
    <row r="305" spans="1:14" ht="15.75" x14ac:dyDescent="0.25">
      <c r="A305" s="238" t="s">
        <v>187</v>
      </c>
      <c r="B305" s="196">
        <v>714</v>
      </c>
      <c r="C305" s="196">
        <v>765</v>
      </c>
      <c r="D305" s="196">
        <v>918</v>
      </c>
      <c r="E305" s="196">
        <v>1099.2</v>
      </c>
      <c r="F305" s="196">
        <v>1322.3999999999999</v>
      </c>
      <c r="G305" s="196">
        <v>1520.76</v>
      </c>
      <c r="H305" s="200"/>
      <c r="I305" s="237"/>
    </row>
    <row r="306" spans="1:14" s="222" customFormat="1" x14ac:dyDescent="0.2">
      <c r="A306" s="222" t="s">
        <v>266</v>
      </c>
      <c r="B306" s="214"/>
      <c r="C306" s="214"/>
      <c r="D306" s="214"/>
      <c r="E306" s="214"/>
      <c r="F306" s="214"/>
      <c r="G306" s="214"/>
      <c r="I306" s="219"/>
      <c r="J306" s="219"/>
      <c r="K306" s="219"/>
      <c r="L306" s="219"/>
      <c r="M306" s="219"/>
      <c r="N306" s="219"/>
    </row>
    <row r="307" spans="1:14" s="222" customFormat="1" x14ac:dyDescent="0.2">
      <c r="A307" s="220" t="s">
        <v>266</v>
      </c>
      <c r="B307" s="214"/>
      <c r="C307" s="214"/>
      <c r="D307" s="214"/>
      <c r="E307" s="214"/>
      <c r="F307" s="214"/>
      <c r="G307" s="214"/>
      <c r="H307" s="195"/>
      <c r="I307" s="224"/>
      <c r="J307" s="229"/>
      <c r="K307" s="229"/>
      <c r="L307" s="229"/>
      <c r="M307" s="229"/>
      <c r="N307" s="229"/>
    </row>
    <row r="308" spans="1:14" x14ac:dyDescent="0.2">
      <c r="A308" s="230"/>
      <c r="B308" s="196"/>
      <c r="C308" s="196"/>
      <c r="D308" s="196"/>
      <c r="E308" s="196"/>
      <c r="F308" s="196"/>
      <c r="G308" s="196"/>
      <c r="H308" s="198"/>
      <c r="I308" s="228"/>
    </row>
    <row r="309" spans="1:14" s="208" customFormat="1" ht="15.75" x14ac:dyDescent="0.25">
      <c r="A309" s="131" t="s">
        <v>188</v>
      </c>
      <c r="B309" s="196">
        <v>697</v>
      </c>
      <c r="C309" s="196">
        <v>747</v>
      </c>
      <c r="D309" s="196">
        <v>895</v>
      </c>
      <c r="E309" s="196">
        <v>1047.5999999999999</v>
      </c>
      <c r="F309" s="196">
        <v>1202.3999999999999</v>
      </c>
      <c r="G309" s="196">
        <v>1382.76</v>
      </c>
      <c r="H309" s="196"/>
      <c r="I309" s="216"/>
      <c r="J309" s="207"/>
      <c r="K309" s="207"/>
      <c r="L309" s="207"/>
      <c r="M309" s="207"/>
      <c r="N309" s="207"/>
    </row>
    <row r="310" spans="1:14" s="222" customFormat="1" x14ac:dyDescent="0.2">
      <c r="A310" s="222" t="s">
        <v>266</v>
      </c>
      <c r="B310" s="214"/>
      <c r="C310" s="214"/>
      <c r="D310" s="214"/>
      <c r="E310" s="214"/>
      <c r="F310" s="214"/>
      <c r="G310" s="214"/>
      <c r="I310" s="219"/>
      <c r="J310" s="219"/>
      <c r="K310" s="219"/>
      <c r="L310" s="219"/>
      <c r="M310" s="219"/>
      <c r="N310" s="219"/>
    </row>
    <row r="311" spans="1:14" s="218" customFormat="1" x14ac:dyDescent="0.2">
      <c r="A311" s="220" t="s">
        <v>266</v>
      </c>
      <c r="B311" s="214"/>
      <c r="C311" s="214"/>
      <c r="D311" s="214"/>
      <c r="E311" s="214"/>
      <c r="F311" s="214"/>
      <c r="G311" s="214"/>
      <c r="H311" s="195"/>
      <c r="I311" s="224"/>
      <c r="J311" s="225"/>
      <c r="K311" s="225"/>
      <c r="L311" s="225"/>
      <c r="M311" s="225"/>
      <c r="N311" s="225"/>
    </row>
    <row r="312" spans="1:14" s="208" customFormat="1" x14ac:dyDescent="0.2">
      <c r="A312" s="132"/>
      <c r="B312" s="196"/>
      <c r="C312" s="196"/>
      <c r="D312" s="196"/>
      <c r="E312" s="196"/>
      <c r="F312" s="196"/>
      <c r="G312" s="196"/>
      <c r="H312" s="196"/>
      <c r="I312" s="216"/>
      <c r="J312" s="207"/>
      <c r="K312" s="207"/>
      <c r="L312" s="207"/>
      <c r="M312" s="207"/>
      <c r="N312" s="207"/>
    </row>
    <row r="313" spans="1:14" s="208" customFormat="1" ht="15.75" x14ac:dyDescent="0.25">
      <c r="A313" s="131" t="s">
        <v>189</v>
      </c>
      <c r="B313" s="196">
        <v>697</v>
      </c>
      <c r="C313" s="196">
        <v>747</v>
      </c>
      <c r="D313" s="196">
        <v>895</v>
      </c>
      <c r="E313" s="196">
        <v>1140</v>
      </c>
      <c r="F313" s="196">
        <v>1155</v>
      </c>
      <c r="G313" s="196">
        <v>1315.14</v>
      </c>
      <c r="H313" s="196"/>
      <c r="I313" s="216"/>
      <c r="J313" s="207"/>
      <c r="K313" s="207"/>
      <c r="L313" s="207"/>
      <c r="M313" s="207"/>
      <c r="N313" s="207"/>
    </row>
    <row r="314" spans="1:14" s="222" customFormat="1" x14ac:dyDescent="0.2">
      <c r="A314" s="222" t="s">
        <v>266</v>
      </c>
      <c r="B314" s="214"/>
      <c r="C314" s="214"/>
      <c r="D314" s="214"/>
      <c r="E314" s="214"/>
      <c r="F314" s="214"/>
      <c r="G314" s="214"/>
      <c r="I314" s="219"/>
      <c r="J314" s="219"/>
      <c r="K314" s="219"/>
      <c r="L314" s="219"/>
      <c r="M314" s="219"/>
      <c r="N314" s="219"/>
    </row>
    <row r="315" spans="1:14" s="218" customFormat="1" x14ac:dyDescent="0.2">
      <c r="A315" s="220" t="s">
        <v>266</v>
      </c>
      <c r="B315" s="214"/>
      <c r="C315" s="214"/>
      <c r="D315" s="214"/>
      <c r="E315" s="214"/>
      <c r="F315" s="214"/>
      <c r="G315" s="214"/>
      <c r="H315" s="195"/>
      <c r="I315" s="224"/>
      <c r="J315" s="225"/>
      <c r="K315" s="225"/>
      <c r="L315" s="225"/>
      <c r="M315" s="225"/>
      <c r="N315" s="225"/>
    </row>
    <row r="316" spans="1:14" s="208" customFormat="1" x14ac:dyDescent="0.2">
      <c r="A316" s="132"/>
      <c r="B316" s="196"/>
      <c r="C316" s="196"/>
      <c r="D316" s="196"/>
      <c r="E316" s="196"/>
      <c r="F316" s="196"/>
      <c r="G316" s="196"/>
      <c r="H316" s="196"/>
      <c r="I316" s="216"/>
      <c r="J316" s="207"/>
      <c r="K316" s="207"/>
      <c r="L316" s="207"/>
      <c r="M316" s="207"/>
      <c r="N316" s="207"/>
    </row>
    <row r="317" spans="1:14" s="208" customFormat="1" ht="15.75" x14ac:dyDescent="0.25">
      <c r="A317" s="131" t="s">
        <v>190</v>
      </c>
      <c r="B317" s="196">
        <v>697</v>
      </c>
      <c r="C317" s="196">
        <v>747</v>
      </c>
      <c r="D317" s="196">
        <v>895</v>
      </c>
      <c r="E317" s="196">
        <v>1047.5999999999999</v>
      </c>
      <c r="F317" s="196">
        <v>1261.2</v>
      </c>
      <c r="G317" s="196">
        <v>1450.38</v>
      </c>
      <c r="H317" s="196"/>
      <c r="I317" s="216"/>
      <c r="J317" s="207"/>
      <c r="K317" s="207"/>
      <c r="L317" s="207"/>
      <c r="M317" s="207"/>
      <c r="N317" s="207"/>
    </row>
    <row r="318" spans="1:14" s="222" customFormat="1" x14ac:dyDescent="0.2">
      <c r="A318" s="222" t="s">
        <v>266</v>
      </c>
      <c r="B318" s="214"/>
      <c r="C318" s="214"/>
      <c r="D318" s="214"/>
      <c r="E318" s="214"/>
      <c r="F318" s="214"/>
      <c r="G318" s="214"/>
      <c r="I318" s="219"/>
      <c r="J318" s="219"/>
      <c r="K318" s="219"/>
      <c r="L318" s="219"/>
      <c r="M318" s="219"/>
      <c r="N318" s="219"/>
    </row>
    <row r="319" spans="1:14" s="218" customFormat="1" x14ac:dyDescent="0.2">
      <c r="A319" s="232" t="s">
        <v>266</v>
      </c>
      <c r="B319" s="214"/>
      <c r="C319" s="214"/>
      <c r="D319" s="214"/>
      <c r="E319" s="214"/>
      <c r="F319" s="214"/>
      <c r="G319" s="214"/>
      <c r="H319" s="195"/>
      <c r="I319" s="224"/>
      <c r="J319" s="225"/>
      <c r="K319" s="225"/>
      <c r="L319" s="225"/>
      <c r="M319" s="225"/>
      <c r="N319" s="225"/>
    </row>
    <row r="320" spans="1:14" s="208" customFormat="1" x14ac:dyDescent="0.2">
      <c r="A320" s="132"/>
      <c r="B320" s="196"/>
      <c r="C320" s="196"/>
      <c r="D320" s="196"/>
      <c r="E320" s="196"/>
      <c r="F320" s="196"/>
      <c r="G320" s="196"/>
      <c r="H320" s="196"/>
      <c r="I320" s="216"/>
      <c r="J320" s="207"/>
      <c r="K320" s="207"/>
      <c r="L320" s="207"/>
      <c r="M320" s="207"/>
      <c r="N320" s="207"/>
    </row>
    <row r="321" spans="1:14" s="208" customFormat="1" ht="15.75" x14ac:dyDescent="0.25">
      <c r="A321" s="131" t="s">
        <v>191</v>
      </c>
      <c r="B321" s="196">
        <v>697</v>
      </c>
      <c r="C321" s="196">
        <v>747</v>
      </c>
      <c r="D321" s="196">
        <v>895</v>
      </c>
      <c r="E321" s="196">
        <v>1047.5999999999999</v>
      </c>
      <c r="F321" s="196">
        <v>1155</v>
      </c>
      <c r="G321" s="196">
        <v>1299.9599999999998</v>
      </c>
      <c r="H321" s="196"/>
      <c r="I321" s="216"/>
      <c r="J321" s="207"/>
      <c r="K321" s="207"/>
      <c r="L321" s="207"/>
      <c r="M321" s="207"/>
      <c r="N321" s="207"/>
    </row>
    <row r="322" spans="1:14" s="222" customFormat="1" x14ac:dyDescent="0.2">
      <c r="A322" s="222" t="s">
        <v>266</v>
      </c>
      <c r="B322" s="214"/>
      <c r="C322" s="214"/>
      <c r="D322" s="214"/>
      <c r="E322" s="214"/>
      <c r="F322" s="214"/>
      <c r="G322" s="214"/>
      <c r="I322" s="219"/>
      <c r="J322" s="219"/>
      <c r="K322" s="219"/>
      <c r="L322" s="219"/>
      <c r="M322" s="219"/>
      <c r="N322" s="219"/>
    </row>
    <row r="323" spans="1:14" s="218" customFormat="1" x14ac:dyDescent="0.2">
      <c r="A323" s="220" t="s">
        <v>266</v>
      </c>
      <c r="B323" s="214"/>
      <c r="C323" s="214"/>
      <c r="D323" s="214"/>
      <c r="E323" s="214"/>
      <c r="F323" s="214"/>
      <c r="G323" s="214"/>
      <c r="H323" s="195"/>
      <c r="I323" s="224"/>
      <c r="J323" s="225"/>
      <c r="K323" s="225"/>
      <c r="L323" s="225"/>
      <c r="M323" s="225"/>
      <c r="N323" s="225"/>
    </row>
    <row r="324" spans="1:14" s="208" customFormat="1" x14ac:dyDescent="0.2">
      <c r="A324" s="132"/>
      <c r="B324" s="198"/>
      <c r="C324" s="198"/>
      <c r="D324" s="198"/>
      <c r="E324" s="198"/>
      <c r="F324" s="198"/>
      <c r="G324" s="198"/>
      <c r="H324" s="196"/>
      <c r="I324" s="216"/>
      <c r="J324" s="207"/>
      <c r="K324" s="207"/>
      <c r="L324" s="207"/>
      <c r="M324" s="207"/>
      <c r="N324" s="207"/>
    </row>
    <row r="325" spans="1:14" ht="15.75" x14ac:dyDescent="0.25">
      <c r="A325" s="238" t="s">
        <v>192</v>
      </c>
      <c r="B325" s="196">
        <v>697</v>
      </c>
      <c r="C325" s="196">
        <v>747</v>
      </c>
      <c r="D325" s="196">
        <v>895</v>
      </c>
      <c r="E325" s="196">
        <v>1209.5999999999999</v>
      </c>
      <c r="F325" s="196">
        <v>1378.8</v>
      </c>
      <c r="G325" s="196">
        <v>1585.62</v>
      </c>
      <c r="H325" s="200"/>
      <c r="I325" s="237"/>
    </row>
    <row r="326" spans="1:14" s="222" customFormat="1" ht="15.75" customHeight="1" x14ac:dyDescent="0.2">
      <c r="A326" s="222" t="s">
        <v>266</v>
      </c>
      <c r="B326" s="214"/>
      <c r="C326" s="214"/>
      <c r="D326" s="214"/>
      <c r="E326" s="214"/>
      <c r="F326" s="214"/>
      <c r="G326" s="214"/>
      <c r="I326" s="219"/>
      <c r="J326" s="219"/>
      <c r="K326" s="219"/>
      <c r="L326" s="219"/>
      <c r="M326" s="219"/>
      <c r="N326" s="219"/>
    </row>
    <row r="327" spans="1:14" s="222" customFormat="1" x14ac:dyDescent="0.2">
      <c r="A327" s="220" t="s">
        <v>266</v>
      </c>
      <c r="B327" s="214"/>
      <c r="C327" s="214"/>
      <c r="D327" s="214"/>
      <c r="E327" s="214"/>
      <c r="F327" s="214"/>
      <c r="G327" s="214"/>
      <c r="H327" s="195"/>
      <c r="I327" s="224"/>
      <c r="J327" s="229"/>
      <c r="K327" s="229"/>
      <c r="L327" s="229"/>
      <c r="M327" s="229"/>
      <c r="N327" s="229"/>
    </row>
    <row r="328" spans="1:14" x14ac:dyDescent="0.2">
      <c r="A328" s="230"/>
      <c r="B328" s="198"/>
      <c r="C328" s="198"/>
      <c r="D328" s="198"/>
      <c r="E328" s="198"/>
      <c r="F328" s="198"/>
      <c r="G328" s="198"/>
      <c r="H328" s="198"/>
      <c r="I328" s="228"/>
    </row>
    <row r="329" spans="1:14" ht="15.75" x14ac:dyDescent="0.25">
      <c r="A329" s="238" t="s">
        <v>193</v>
      </c>
      <c r="B329" s="196">
        <v>697</v>
      </c>
      <c r="C329" s="196">
        <v>747</v>
      </c>
      <c r="D329" s="196">
        <v>895</v>
      </c>
      <c r="E329" s="196">
        <v>1072.8</v>
      </c>
      <c r="F329" s="196">
        <v>1326</v>
      </c>
      <c r="G329" s="196">
        <v>1524.8999999999999</v>
      </c>
      <c r="H329" s="200"/>
      <c r="I329" s="237"/>
    </row>
    <row r="330" spans="1:14" s="222" customFormat="1" x14ac:dyDescent="0.2">
      <c r="A330" s="222" t="s">
        <v>266</v>
      </c>
      <c r="B330" s="214"/>
      <c r="C330" s="214"/>
      <c r="D330" s="214"/>
      <c r="E330" s="214"/>
      <c r="F330" s="214"/>
      <c r="G330" s="214"/>
      <c r="I330" s="219"/>
      <c r="J330" s="219"/>
      <c r="K330" s="219"/>
      <c r="L330" s="219"/>
      <c r="M330" s="219"/>
      <c r="N330" s="219"/>
    </row>
    <row r="331" spans="1:14" s="222" customFormat="1" x14ac:dyDescent="0.2">
      <c r="A331" s="220" t="s">
        <v>266</v>
      </c>
      <c r="B331" s="214"/>
      <c r="C331" s="214"/>
      <c r="D331" s="214"/>
      <c r="E331" s="214"/>
      <c r="F331" s="214"/>
      <c r="G331" s="214"/>
      <c r="H331" s="195"/>
      <c r="I331" s="224"/>
      <c r="J331" s="229"/>
      <c r="K331" s="229"/>
      <c r="L331" s="229"/>
      <c r="M331" s="229"/>
      <c r="N331" s="229"/>
    </row>
    <row r="332" spans="1:14" x14ac:dyDescent="0.2">
      <c r="A332" s="230"/>
      <c r="B332" s="196"/>
      <c r="C332" s="196"/>
      <c r="D332" s="196"/>
      <c r="E332" s="196"/>
      <c r="F332" s="196"/>
      <c r="G332" s="196"/>
      <c r="H332" s="198"/>
      <c r="I332" s="228"/>
    </row>
    <row r="333" spans="1:14" s="208" customFormat="1" ht="15.75" x14ac:dyDescent="0.25">
      <c r="A333" s="131" t="s">
        <v>194</v>
      </c>
      <c r="B333" s="196">
        <v>697</v>
      </c>
      <c r="C333" s="196">
        <v>747</v>
      </c>
      <c r="D333" s="196">
        <v>895</v>
      </c>
      <c r="E333" s="196">
        <v>1176</v>
      </c>
      <c r="F333" s="196">
        <v>1468.8</v>
      </c>
      <c r="G333" s="196">
        <v>1689.12</v>
      </c>
      <c r="H333" s="196"/>
      <c r="I333" s="216"/>
      <c r="J333" s="207"/>
      <c r="K333" s="207"/>
      <c r="L333" s="207"/>
      <c r="M333" s="207"/>
      <c r="N333" s="207"/>
    </row>
    <row r="334" spans="1:14" s="222" customFormat="1" x14ac:dyDescent="0.2">
      <c r="A334" s="222" t="s">
        <v>266</v>
      </c>
      <c r="B334" s="214"/>
      <c r="C334" s="214"/>
      <c r="D334" s="214"/>
      <c r="E334" s="214"/>
      <c r="F334" s="214"/>
      <c r="G334" s="214"/>
      <c r="I334" s="219"/>
      <c r="J334" s="219"/>
      <c r="K334" s="219"/>
      <c r="L334" s="219"/>
      <c r="M334" s="219"/>
      <c r="N334" s="219"/>
    </row>
    <row r="335" spans="1:14" s="218" customFormat="1" x14ac:dyDescent="0.2">
      <c r="A335" s="232" t="s">
        <v>266</v>
      </c>
      <c r="B335" s="214"/>
      <c r="C335" s="214"/>
      <c r="D335" s="214"/>
      <c r="E335" s="214"/>
      <c r="F335" s="214"/>
      <c r="G335" s="214"/>
      <c r="H335" s="195"/>
      <c r="I335" s="224"/>
      <c r="J335" s="225"/>
      <c r="K335" s="225"/>
      <c r="L335" s="225"/>
      <c r="M335" s="225"/>
      <c r="N335" s="225"/>
    </row>
    <row r="336" spans="1:14" s="208" customFormat="1" x14ac:dyDescent="0.2">
      <c r="A336" s="132"/>
      <c r="B336" s="196"/>
      <c r="C336" s="196"/>
      <c r="D336" s="196"/>
      <c r="E336" s="196"/>
      <c r="F336" s="196"/>
      <c r="G336" s="196"/>
      <c r="H336" s="196"/>
      <c r="I336" s="216"/>
      <c r="J336" s="207"/>
      <c r="K336" s="207"/>
      <c r="L336" s="207"/>
      <c r="M336" s="207"/>
      <c r="N336" s="207"/>
    </row>
    <row r="337" spans="1:14" s="208" customFormat="1" ht="15.75" x14ac:dyDescent="0.25">
      <c r="A337" s="131" t="s">
        <v>195</v>
      </c>
      <c r="B337" s="196">
        <v>697</v>
      </c>
      <c r="C337" s="196">
        <v>747</v>
      </c>
      <c r="D337" s="196">
        <v>895</v>
      </c>
      <c r="E337" s="196">
        <v>1126.8</v>
      </c>
      <c r="F337" s="196">
        <v>1155</v>
      </c>
      <c r="G337" s="196">
        <v>1299.9599999999998</v>
      </c>
      <c r="H337" s="196"/>
      <c r="I337" s="216"/>
      <c r="J337" s="207"/>
      <c r="K337" s="207"/>
      <c r="L337" s="207"/>
      <c r="M337" s="207"/>
      <c r="N337" s="207"/>
    </row>
    <row r="338" spans="1:14" s="222" customFormat="1" x14ac:dyDescent="0.2">
      <c r="A338" s="222" t="s">
        <v>266</v>
      </c>
      <c r="B338" s="214"/>
      <c r="C338" s="214"/>
      <c r="D338" s="214"/>
      <c r="E338" s="214"/>
      <c r="F338" s="214"/>
      <c r="G338" s="214"/>
      <c r="I338" s="219"/>
      <c r="J338" s="219"/>
      <c r="K338" s="219"/>
      <c r="L338" s="219"/>
      <c r="M338" s="219"/>
      <c r="N338" s="219"/>
    </row>
    <row r="339" spans="1:14" s="218" customFormat="1" x14ac:dyDescent="0.2">
      <c r="A339" s="220" t="s">
        <v>266</v>
      </c>
      <c r="B339" s="214"/>
      <c r="C339" s="214"/>
      <c r="D339" s="214"/>
      <c r="E339" s="214"/>
      <c r="F339" s="214"/>
      <c r="G339" s="214"/>
      <c r="H339" s="195"/>
      <c r="I339" s="224"/>
      <c r="J339" s="225"/>
      <c r="K339" s="225"/>
      <c r="L339" s="225"/>
      <c r="M339" s="225"/>
      <c r="N339" s="225"/>
    </row>
    <row r="340" spans="1:14" s="208" customFormat="1" x14ac:dyDescent="0.2">
      <c r="A340" s="132"/>
      <c r="B340" s="196"/>
      <c r="C340" s="196"/>
      <c r="D340" s="196"/>
      <c r="E340" s="196"/>
      <c r="F340" s="196"/>
      <c r="G340" s="196"/>
      <c r="H340" s="196"/>
      <c r="I340" s="216"/>
      <c r="J340" s="207"/>
      <c r="K340" s="207"/>
      <c r="L340" s="207"/>
      <c r="M340" s="207"/>
      <c r="N340" s="207"/>
    </row>
    <row r="341" spans="1:14" s="208" customFormat="1" ht="15.75" x14ac:dyDescent="0.25">
      <c r="A341" s="131" t="s">
        <v>196</v>
      </c>
      <c r="B341" s="196">
        <v>697</v>
      </c>
      <c r="C341" s="196">
        <v>747</v>
      </c>
      <c r="D341" s="196">
        <v>895</v>
      </c>
      <c r="E341" s="196">
        <v>1048.8</v>
      </c>
      <c r="F341" s="196">
        <v>1155</v>
      </c>
      <c r="G341" s="196">
        <v>1299.9599999999998</v>
      </c>
      <c r="H341" s="196"/>
      <c r="I341" s="216"/>
      <c r="J341" s="207"/>
      <c r="K341" s="207"/>
      <c r="L341" s="207"/>
      <c r="M341" s="207"/>
      <c r="N341" s="207"/>
    </row>
    <row r="342" spans="1:14" s="222" customFormat="1" x14ac:dyDescent="0.2">
      <c r="A342" s="222" t="s">
        <v>266</v>
      </c>
      <c r="B342" s="214"/>
      <c r="C342" s="214"/>
      <c r="D342" s="214"/>
      <c r="E342" s="214"/>
      <c r="F342" s="214"/>
      <c r="G342" s="214"/>
      <c r="I342" s="219"/>
      <c r="J342" s="219"/>
      <c r="K342" s="219"/>
      <c r="L342" s="219"/>
      <c r="M342" s="219"/>
      <c r="N342" s="219"/>
    </row>
    <row r="343" spans="1:14" s="218" customFormat="1" x14ac:dyDescent="0.2">
      <c r="A343" s="220" t="s">
        <v>266</v>
      </c>
      <c r="B343" s="214"/>
      <c r="C343" s="214"/>
      <c r="D343" s="214"/>
      <c r="E343" s="214"/>
      <c r="F343" s="214"/>
      <c r="G343" s="214"/>
      <c r="H343" s="195"/>
      <c r="I343" s="224"/>
      <c r="J343" s="225"/>
      <c r="K343" s="225"/>
      <c r="L343" s="225"/>
      <c r="M343" s="225"/>
      <c r="N343" s="225"/>
    </row>
    <row r="344" spans="1:14" s="208" customFormat="1" x14ac:dyDescent="0.2">
      <c r="A344" s="132"/>
      <c r="B344" s="198"/>
      <c r="C344" s="198"/>
      <c r="D344" s="198"/>
      <c r="E344" s="198"/>
      <c r="F344" s="198"/>
      <c r="G344" s="198"/>
      <c r="H344" s="196"/>
      <c r="I344" s="216"/>
      <c r="J344" s="207"/>
      <c r="K344" s="207"/>
      <c r="L344" s="207"/>
      <c r="M344" s="207"/>
      <c r="N344" s="207"/>
    </row>
    <row r="345" spans="1:14" ht="15.75" x14ac:dyDescent="0.25">
      <c r="A345" s="236" t="s">
        <v>197</v>
      </c>
      <c r="B345" s="196">
        <v>771</v>
      </c>
      <c r="C345" s="196">
        <v>825</v>
      </c>
      <c r="D345" s="196">
        <v>990</v>
      </c>
      <c r="E345" s="196">
        <v>1143</v>
      </c>
      <c r="F345" s="196">
        <v>1276</v>
      </c>
      <c r="G345" s="196">
        <v>1407</v>
      </c>
      <c r="H345" s="198"/>
      <c r="I345" s="228"/>
    </row>
    <row r="346" spans="1:14" s="222" customFormat="1" x14ac:dyDescent="0.2">
      <c r="A346" s="222" t="s">
        <v>266</v>
      </c>
      <c r="B346" s="214"/>
      <c r="C346" s="214"/>
      <c r="D346" s="214"/>
      <c r="E346" s="214"/>
      <c r="F346" s="214"/>
      <c r="G346" s="214"/>
      <c r="I346" s="219"/>
      <c r="J346" s="219"/>
      <c r="K346" s="219"/>
      <c r="L346" s="219"/>
      <c r="M346" s="219"/>
      <c r="N346" s="219"/>
    </row>
    <row r="347" spans="1:14" s="222" customFormat="1" x14ac:dyDescent="0.2">
      <c r="A347" s="220" t="s">
        <v>266</v>
      </c>
      <c r="B347" s="214"/>
      <c r="C347" s="214"/>
      <c r="D347" s="214"/>
      <c r="E347" s="214"/>
      <c r="F347" s="214"/>
      <c r="G347" s="214"/>
      <c r="H347" s="195"/>
      <c r="I347" s="224"/>
      <c r="J347" s="229"/>
      <c r="K347" s="229"/>
      <c r="L347" s="229"/>
      <c r="M347" s="229"/>
      <c r="N347" s="229"/>
    </row>
    <row r="348" spans="1:14" x14ac:dyDescent="0.2">
      <c r="A348" s="230"/>
      <c r="B348" s="196"/>
      <c r="C348" s="196"/>
      <c r="D348" s="196"/>
      <c r="E348" s="196"/>
      <c r="F348" s="196"/>
      <c r="G348" s="196"/>
      <c r="H348" s="198"/>
      <c r="I348" s="228"/>
    </row>
    <row r="349" spans="1:14" s="208" customFormat="1" ht="15.75" x14ac:dyDescent="0.25">
      <c r="A349" s="131" t="s">
        <v>198</v>
      </c>
      <c r="B349" s="196">
        <v>697</v>
      </c>
      <c r="C349" s="196">
        <v>747</v>
      </c>
      <c r="D349" s="196">
        <v>895</v>
      </c>
      <c r="E349" s="196">
        <v>1047.5999999999999</v>
      </c>
      <c r="F349" s="196">
        <v>1155</v>
      </c>
      <c r="G349" s="196">
        <v>1302.7199999999998</v>
      </c>
      <c r="H349" s="196"/>
      <c r="I349" s="216"/>
      <c r="J349" s="207"/>
      <c r="K349" s="207"/>
      <c r="L349" s="207"/>
      <c r="M349" s="207"/>
      <c r="N349" s="207"/>
    </row>
    <row r="350" spans="1:14" s="222" customFormat="1" x14ac:dyDescent="0.2">
      <c r="A350" s="222" t="s">
        <v>266</v>
      </c>
      <c r="B350" s="214"/>
      <c r="C350" s="214"/>
      <c r="D350" s="214"/>
      <c r="E350" s="214"/>
      <c r="F350" s="214"/>
      <c r="G350" s="214"/>
      <c r="I350" s="219"/>
      <c r="J350" s="219"/>
      <c r="K350" s="219"/>
      <c r="L350" s="219"/>
      <c r="M350" s="219"/>
      <c r="N350" s="219"/>
    </row>
    <row r="351" spans="1:14" s="218" customFormat="1" x14ac:dyDescent="0.2">
      <c r="A351" s="232" t="s">
        <v>266</v>
      </c>
      <c r="B351" s="214"/>
      <c r="C351" s="214"/>
      <c r="D351" s="214"/>
      <c r="E351" s="214"/>
      <c r="F351" s="214"/>
      <c r="G351" s="214"/>
      <c r="H351" s="195"/>
      <c r="I351" s="224"/>
      <c r="J351" s="225"/>
      <c r="K351" s="225"/>
      <c r="L351" s="225"/>
      <c r="M351" s="225"/>
      <c r="N351" s="225"/>
    </row>
    <row r="352" spans="1:14" s="208" customFormat="1" x14ac:dyDescent="0.2">
      <c r="A352" s="132"/>
      <c r="B352" s="198"/>
      <c r="C352" s="198"/>
      <c r="D352" s="198"/>
      <c r="E352" s="198"/>
      <c r="F352" s="198"/>
      <c r="G352" s="198"/>
      <c r="H352" s="196"/>
      <c r="I352" s="216"/>
      <c r="J352" s="207"/>
      <c r="K352" s="207"/>
      <c r="L352" s="207"/>
      <c r="M352" s="207"/>
      <c r="N352" s="207"/>
    </row>
    <row r="353" spans="1:14" ht="15.75" x14ac:dyDescent="0.25">
      <c r="A353" s="238" t="s">
        <v>199</v>
      </c>
      <c r="B353" s="196">
        <v>697</v>
      </c>
      <c r="C353" s="196">
        <v>747</v>
      </c>
      <c r="D353" s="196">
        <v>895</v>
      </c>
      <c r="E353" s="196">
        <v>1081.2</v>
      </c>
      <c r="F353" s="196">
        <v>1239.5999999999999</v>
      </c>
      <c r="G353" s="196">
        <v>1425.54</v>
      </c>
      <c r="H353" s="200"/>
      <c r="I353" s="237"/>
    </row>
    <row r="354" spans="1:14" s="222" customFormat="1" x14ac:dyDescent="0.2">
      <c r="A354" s="222" t="s">
        <v>266</v>
      </c>
      <c r="B354" s="214"/>
      <c r="C354" s="214"/>
      <c r="D354" s="214"/>
      <c r="E354" s="214"/>
      <c r="F354" s="214"/>
      <c r="G354" s="214"/>
      <c r="I354" s="219"/>
      <c r="J354" s="219"/>
      <c r="K354" s="219"/>
      <c r="L354" s="219"/>
      <c r="M354" s="219"/>
      <c r="N354" s="219"/>
    </row>
    <row r="355" spans="1:14" s="222" customFormat="1" x14ac:dyDescent="0.2">
      <c r="A355" s="220" t="s">
        <v>266</v>
      </c>
      <c r="B355" s="214"/>
      <c r="C355" s="214"/>
      <c r="D355" s="214"/>
      <c r="E355" s="214"/>
      <c r="F355" s="214"/>
      <c r="G355" s="214"/>
      <c r="H355" s="195"/>
      <c r="I355" s="224"/>
      <c r="J355" s="229"/>
      <c r="K355" s="229"/>
      <c r="L355" s="229"/>
      <c r="M355" s="229"/>
      <c r="N355" s="229"/>
    </row>
    <row r="356" spans="1:14" x14ac:dyDescent="0.2">
      <c r="A356" s="230"/>
      <c r="B356" s="198"/>
      <c r="C356" s="198"/>
      <c r="D356" s="198"/>
      <c r="E356" s="198"/>
      <c r="F356" s="198"/>
      <c r="G356" s="198"/>
      <c r="H356" s="198"/>
      <c r="I356" s="228"/>
    </row>
    <row r="357" spans="1:14" ht="15.75" x14ac:dyDescent="0.25">
      <c r="A357" s="238" t="s">
        <v>200</v>
      </c>
      <c r="B357" s="196">
        <v>697</v>
      </c>
      <c r="C357" s="196">
        <v>747</v>
      </c>
      <c r="D357" s="196">
        <v>895.19999999999993</v>
      </c>
      <c r="E357" s="196">
        <v>1122</v>
      </c>
      <c r="F357" s="196">
        <v>1237.2</v>
      </c>
      <c r="G357" s="196">
        <v>1422.78</v>
      </c>
      <c r="H357" s="200"/>
      <c r="I357" s="237"/>
    </row>
    <row r="358" spans="1:14" s="222" customFormat="1" x14ac:dyDescent="0.2">
      <c r="A358" s="222" t="s">
        <v>266</v>
      </c>
      <c r="B358" s="214"/>
      <c r="C358" s="214"/>
      <c r="D358" s="214"/>
      <c r="E358" s="214"/>
      <c r="F358" s="214"/>
      <c r="G358" s="214"/>
      <c r="I358" s="219"/>
      <c r="J358" s="219"/>
      <c r="K358" s="219"/>
      <c r="L358" s="219"/>
      <c r="M358" s="219"/>
      <c r="N358" s="219"/>
    </row>
    <row r="359" spans="1:14" s="222" customFormat="1" x14ac:dyDescent="0.2">
      <c r="A359" s="220" t="s">
        <v>266</v>
      </c>
      <c r="B359" s="214"/>
      <c r="C359" s="214"/>
      <c r="D359" s="214"/>
      <c r="E359" s="214"/>
      <c r="F359" s="214"/>
      <c r="G359" s="214"/>
      <c r="H359" s="195"/>
      <c r="I359" s="224"/>
      <c r="J359" s="229"/>
      <c r="K359" s="229"/>
      <c r="L359" s="229"/>
      <c r="M359" s="229"/>
      <c r="N359" s="229"/>
    </row>
    <row r="360" spans="1:14" x14ac:dyDescent="0.2">
      <c r="A360" s="230"/>
      <c r="B360" s="196"/>
      <c r="C360" s="196"/>
      <c r="D360" s="196"/>
      <c r="E360" s="196"/>
      <c r="F360" s="196"/>
      <c r="G360" s="196"/>
      <c r="H360" s="198"/>
      <c r="I360" s="228"/>
    </row>
    <row r="361" spans="1:14" ht="15.75" x14ac:dyDescent="0.25">
      <c r="A361" s="241"/>
      <c r="B361" s="242"/>
      <c r="C361" s="242"/>
      <c r="D361" s="242"/>
      <c r="E361" s="242"/>
      <c r="F361" s="242"/>
      <c r="G361" s="242"/>
      <c r="H361" s="200"/>
      <c r="I361" s="237"/>
    </row>
    <row r="362" spans="1:14" s="222" customFormat="1" x14ac:dyDescent="0.2">
      <c r="B362" s="242"/>
      <c r="C362" s="242"/>
      <c r="D362" s="242"/>
      <c r="E362" s="242"/>
      <c r="F362" s="242"/>
      <c r="G362" s="242"/>
      <c r="I362" s="219"/>
      <c r="J362" s="219"/>
      <c r="K362" s="219"/>
      <c r="L362" s="219"/>
      <c r="M362" s="219"/>
      <c r="N362" s="219"/>
    </row>
    <row r="363" spans="1:14" s="222" customFormat="1" x14ac:dyDescent="0.2">
      <c r="A363" s="232"/>
      <c r="B363" s="242"/>
      <c r="C363" s="242"/>
      <c r="D363" s="242"/>
      <c r="E363" s="242"/>
      <c r="F363" s="242"/>
      <c r="G363" s="242"/>
      <c r="H363" s="195"/>
      <c r="I363" s="224"/>
      <c r="J363" s="229"/>
      <c r="K363" s="229"/>
      <c r="L363" s="229"/>
      <c r="M363" s="229"/>
      <c r="N363" s="229"/>
    </row>
    <row r="364" spans="1:14" x14ac:dyDescent="0.2">
      <c r="A364" s="242"/>
      <c r="H364" s="242"/>
      <c r="I364" s="243"/>
    </row>
    <row r="365" spans="1:14" x14ac:dyDescent="0.2">
      <c r="A365" s="242"/>
      <c r="H365" s="242"/>
      <c r="I365" s="243"/>
    </row>
    <row r="366" spans="1:14" x14ac:dyDescent="0.2">
      <c r="A366" s="242"/>
      <c r="H366" s="242"/>
      <c r="I366" s="243"/>
    </row>
    <row r="367" spans="1:14" x14ac:dyDescent="0.2">
      <c r="A367" s="242"/>
      <c r="H367" s="242"/>
      <c r="I367" s="243"/>
    </row>
  </sheetData>
  <sheetProtection algorithmName="SHA-512" hashValue="rT7sCa/FqD6+l1Jtts+4e8BJYRzvOceSJRfqDtmyAsfy8nYpkf0Nb0q8IjcIQUPXxWl4ro6GxJy2ts4BY9tJrQ==" saltValue="UyQijlU/4Hq+cJ9HHRBABQ==" spinCount="100000" sheet="1" objects="1" scenarios="1"/>
  <mergeCells count="1">
    <mergeCell ref="I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7"/>
  <sheetViews>
    <sheetView topLeftCell="A190" workbookViewId="0">
      <selection activeCell="N221" sqref="N221"/>
    </sheetView>
  </sheetViews>
  <sheetFormatPr defaultRowHeight="12.75" x14ac:dyDescent="0.2"/>
  <cols>
    <col min="1" max="1" width="20.7109375" style="124" customWidth="1"/>
    <col min="2" max="2" width="9.140625" style="124"/>
    <col min="3" max="3" width="10.28515625" style="124" customWidth="1"/>
    <col min="4" max="11" width="10.140625" style="124" customWidth="1"/>
    <col min="12" max="12" width="9.140625" style="124"/>
    <col min="13" max="19" width="9.5703125" style="124" bestFit="1" customWidth="1"/>
    <col min="20" max="20" width="9.85546875" style="124" bestFit="1" customWidth="1"/>
    <col min="21" max="256" width="9.140625" style="124"/>
    <col min="257" max="257" width="20.7109375" style="124" customWidth="1"/>
    <col min="258" max="258" width="9.140625" style="124"/>
    <col min="259" max="259" width="6.28515625" style="124" customWidth="1"/>
    <col min="260" max="261" width="14.5703125" style="124" bestFit="1" customWidth="1"/>
    <col min="262" max="262" width="11.7109375" style="124" customWidth="1"/>
    <col min="263" max="264" width="12.140625" style="124" customWidth="1"/>
    <col min="265" max="265" width="12" style="124" customWidth="1"/>
    <col min="266" max="266" width="11.85546875" style="124" customWidth="1"/>
    <col min="267" max="267" width="14.5703125" style="124" bestFit="1" customWidth="1"/>
    <col min="268" max="268" width="9.140625" style="124"/>
    <col min="269" max="275" width="9.5703125" style="124" bestFit="1" customWidth="1"/>
    <col min="276" max="276" width="9.85546875" style="124" bestFit="1" customWidth="1"/>
    <col min="277" max="512" width="9.140625" style="124"/>
    <col min="513" max="513" width="20.7109375" style="124" customWidth="1"/>
    <col min="514" max="514" width="9.140625" style="124"/>
    <col min="515" max="515" width="6.28515625" style="124" customWidth="1"/>
    <col min="516" max="517" width="14.5703125" style="124" bestFit="1" customWidth="1"/>
    <col min="518" max="518" width="11.7109375" style="124" customWidth="1"/>
    <col min="519" max="520" width="12.140625" style="124" customWidth="1"/>
    <col min="521" max="521" width="12" style="124" customWidth="1"/>
    <col min="522" max="522" width="11.85546875" style="124" customWidth="1"/>
    <col min="523" max="523" width="14.5703125" style="124" bestFit="1" customWidth="1"/>
    <col min="524" max="524" width="9.140625" style="124"/>
    <col min="525" max="531" width="9.5703125" style="124" bestFit="1" customWidth="1"/>
    <col min="532" max="532" width="9.85546875" style="124" bestFit="1" customWidth="1"/>
    <col min="533" max="768" width="9.140625" style="124"/>
    <col min="769" max="769" width="20.7109375" style="124" customWidth="1"/>
    <col min="770" max="770" width="9.140625" style="124"/>
    <col min="771" max="771" width="6.28515625" style="124" customWidth="1"/>
    <col min="772" max="773" width="14.5703125" style="124" bestFit="1" customWidth="1"/>
    <col min="774" max="774" width="11.7109375" style="124" customWidth="1"/>
    <col min="775" max="776" width="12.140625" style="124" customWidth="1"/>
    <col min="777" max="777" width="12" style="124" customWidth="1"/>
    <col min="778" max="778" width="11.85546875" style="124" customWidth="1"/>
    <col min="779" max="779" width="14.5703125" style="124" bestFit="1" customWidth="1"/>
    <col min="780" max="780" width="9.140625" style="124"/>
    <col min="781" max="787" width="9.5703125" style="124" bestFit="1" customWidth="1"/>
    <col min="788" max="788" width="9.85546875" style="124" bestFit="1" customWidth="1"/>
    <col min="789" max="1024" width="9.140625" style="124"/>
    <col min="1025" max="1025" width="20.7109375" style="124" customWidth="1"/>
    <col min="1026" max="1026" width="9.140625" style="124"/>
    <col min="1027" max="1027" width="6.28515625" style="124" customWidth="1"/>
    <col min="1028" max="1029" width="14.5703125" style="124" bestFit="1" customWidth="1"/>
    <col min="1030" max="1030" width="11.7109375" style="124" customWidth="1"/>
    <col min="1031" max="1032" width="12.140625" style="124" customWidth="1"/>
    <col min="1033" max="1033" width="12" style="124" customWidth="1"/>
    <col min="1034" max="1034" width="11.85546875" style="124" customWidth="1"/>
    <col min="1035" max="1035" width="14.5703125" style="124" bestFit="1" customWidth="1"/>
    <col min="1036" max="1036" width="9.140625" style="124"/>
    <col min="1037" max="1043" width="9.5703125" style="124" bestFit="1" customWidth="1"/>
    <col min="1044" max="1044" width="9.85546875" style="124" bestFit="1" customWidth="1"/>
    <col min="1045" max="1280" width="9.140625" style="124"/>
    <col min="1281" max="1281" width="20.7109375" style="124" customWidth="1"/>
    <col min="1282" max="1282" width="9.140625" style="124"/>
    <col min="1283" max="1283" width="6.28515625" style="124" customWidth="1"/>
    <col min="1284" max="1285" width="14.5703125" style="124" bestFit="1" customWidth="1"/>
    <col min="1286" max="1286" width="11.7109375" style="124" customWidth="1"/>
    <col min="1287" max="1288" width="12.140625" style="124" customWidth="1"/>
    <col min="1289" max="1289" width="12" style="124" customWidth="1"/>
    <col min="1290" max="1290" width="11.85546875" style="124" customWidth="1"/>
    <col min="1291" max="1291" width="14.5703125" style="124" bestFit="1" customWidth="1"/>
    <col min="1292" max="1292" width="9.140625" style="124"/>
    <col min="1293" max="1299" width="9.5703125" style="124" bestFit="1" customWidth="1"/>
    <col min="1300" max="1300" width="9.85546875" style="124" bestFit="1" customWidth="1"/>
    <col min="1301" max="1536" width="9.140625" style="124"/>
    <col min="1537" max="1537" width="20.7109375" style="124" customWidth="1"/>
    <col min="1538" max="1538" width="9.140625" style="124"/>
    <col min="1539" max="1539" width="6.28515625" style="124" customWidth="1"/>
    <col min="1540" max="1541" width="14.5703125" style="124" bestFit="1" customWidth="1"/>
    <col min="1542" max="1542" width="11.7109375" style="124" customWidth="1"/>
    <col min="1543" max="1544" width="12.140625" style="124" customWidth="1"/>
    <col min="1545" max="1545" width="12" style="124" customWidth="1"/>
    <col min="1546" max="1546" width="11.85546875" style="124" customWidth="1"/>
    <col min="1547" max="1547" width="14.5703125" style="124" bestFit="1" customWidth="1"/>
    <col min="1548" max="1548" width="9.140625" style="124"/>
    <col min="1549" max="1555" width="9.5703125" style="124" bestFit="1" customWidth="1"/>
    <col min="1556" max="1556" width="9.85546875" style="124" bestFit="1" customWidth="1"/>
    <col min="1557" max="1792" width="9.140625" style="124"/>
    <col min="1793" max="1793" width="20.7109375" style="124" customWidth="1"/>
    <col min="1794" max="1794" width="9.140625" style="124"/>
    <col min="1795" max="1795" width="6.28515625" style="124" customWidth="1"/>
    <col min="1796" max="1797" width="14.5703125" style="124" bestFit="1" customWidth="1"/>
    <col min="1798" max="1798" width="11.7109375" style="124" customWidth="1"/>
    <col min="1799" max="1800" width="12.140625" style="124" customWidth="1"/>
    <col min="1801" max="1801" width="12" style="124" customWidth="1"/>
    <col min="1802" max="1802" width="11.85546875" style="124" customWidth="1"/>
    <col min="1803" max="1803" width="14.5703125" style="124" bestFit="1" customWidth="1"/>
    <col min="1804" max="1804" width="9.140625" style="124"/>
    <col min="1805" max="1811" width="9.5703125" style="124" bestFit="1" customWidth="1"/>
    <col min="1812" max="1812" width="9.85546875" style="124" bestFit="1" customWidth="1"/>
    <col min="1813" max="2048" width="9.140625" style="124"/>
    <col min="2049" max="2049" width="20.7109375" style="124" customWidth="1"/>
    <col min="2050" max="2050" width="9.140625" style="124"/>
    <col min="2051" max="2051" width="6.28515625" style="124" customWidth="1"/>
    <col min="2052" max="2053" width="14.5703125" style="124" bestFit="1" customWidth="1"/>
    <col min="2054" max="2054" width="11.7109375" style="124" customWidth="1"/>
    <col min="2055" max="2056" width="12.140625" style="124" customWidth="1"/>
    <col min="2057" max="2057" width="12" style="124" customWidth="1"/>
    <col min="2058" max="2058" width="11.85546875" style="124" customWidth="1"/>
    <col min="2059" max="2059" width="14.5703125" style="124" bestFit="1" customWidth="1"/>
    <col min="2060" max="2060" width="9.140625" style="124"/>
    <col min="2061" max="2067" width="9.5703125" style="124" bestFit="1" customWidth="1"/>
    <col min="2068" max="2068" width="9.85546875" style="124" bestFit="1" customWidth="1"/>
    <col min="2069" max="2304" width="9.140625" style="124"/>
    <col min="2305" max="2305" width="20.7109375" style="124" customWidth="1"/>
    <col min="2306" max="2306" width="9.140625" style="124"/>
    <col min="2307" max="2307" width="6.28515625" style="124" customWidth="1"/>
    <col min="2308" max="2309" width="14.5703125" style="124" bestFit="1" customWidth="1"/>
    <col min="2310" max="2310" width="11.7109375" style="124" customWidth="1"/>
    <col min="2311" max="2312" width="12.140625" style="124" customWidth="1"/>
    <col min="2313" max="2313" width="12" style="124" customWidth="1"/>
    <col min="2314" max="2314" width="11.85546875" style="124" customWidth="1"/>
    <col min="2315" max="2315" width="14.5703125" style="124" bestFit="1" customWidth="1"/>
    <col min="2316" max="2316" width="9.140625" style="124"/>
    <col min="2317" max="2323" width="9.5703125" style="124" bestFit="1" customWidth="1"/>
    <col min="2324" max="2324" width="9.85546875" style="124" bestFit="1" customWidth="1"/>
    <col min="2325" max="2560" width="9.140625" style="124"/>
    <col min="2561" max="2561" width="20.7109375" style="124" customWidth="1"/>
    <col min="2562" max="2562" width="9.140625" style="124"/>
    <col min="2563" max="2563" width="6.28515625" style="124" customWidth="1"/>
    <col min="2564" max="2565" width="14.5703125" style="124" bestFit="1" customWidth="1"/>
    <col min="2566" max="2566" width="11.7109375" style="124" customWidth="1"/>
    <col min="2567" max="2568" width="12.140625" style="124" customWidth="1"/>
    <col min="2569" max="2569" width="12" style="124" customWidth="1"/>
    <col min="2570" max="2570" width="11.85546875" style="124" customWidth="1"/>
    <col min="2571" max="2571" width="14.5703125" style="124" bestFit="1" customWidth="1"/>
    <col min="2572" max="2572" width="9.140625" style="124"/>
    <col min="2573" max="2579" width="9.5703125" style="124" bestFit="1" customWidth="1"/>
    <col min="2580" max="2580" width="9.85546875" style="124" bestFit="1" customWidth="1"/>
    <col min="2581" max="2816" width="9.140625" style="124"/>
    <col min="2817" max="2817" width="20.7109375" style="124" customWidth="1"/>
    <col min="2818" max="2818" width="9.140625" style="124"/>
    <col min="2819" max="2819" width="6.28515625" style="124" customWidth="1"/>
    <col min="2820" max="2821" width="14.5703125" style="124" bestFit="1" customWidth="1"/>
    <col min="2822" max="2822" width="11.7109375" style="124" customWidth="1"/>
    <col min="2823" max="2824" width="12.140625" style="124" customWidth="1"/>
    <col min="2825" max="2825" width="12" style="124" customWidth="1"/>
    <col min="2826" max="2826" width="11.85546875" style="124" customWidth="1"/>
    <col min="2827" max="2827" width="14.5703125" style="124" bestFit="1" customWidth="1"/>
    <col min="2828" max="2828" width="9.140625" style="124"/>
    <col min="2829" max="2835" width="9.5703125" style="124" bestFit="1" customWidth="1"/>
    <col min="2836" max="2836" width="9.85546875" style="124" bestFit="1" customWidth="1"/>
    <col min="2837" max="3072" width="9.140625" style="124"/>
    <col min="3073" max="3073" width="20.7109375" style="124" customWidth="1"/>
    <col min="3074" max="3074" width="9.140625" style="124"/>
    <col min="3075" max="3075" width="6.28515625" style="124" customWidth="1"/>
    <col min="3076" max="3077" width="14.5703125" style="124" bestFit="1" customWidth="1"/>
    <col min="3078" max="3078" width="11.7109375" style="124" customWidth="1"/>
    <col min="3079" max="3080" width="12.140625" style="124" customWidth="1"/>
    <col min="3081" max="3081" width="12" style="124" customWidth="1"/>
    <col min="3082" max="3082" width="11.85546875" style="124" customWidth="1"/>
    <col min="3083" max="3083" width="14.5703125" style="124" bestFit="1" customWidth="1"/>
    <col min="3084" max="3084" width="9.140625" style="124"/>
    <col min="3085" max="3091" width="9.5703125" style="124" bestFit="1" customWidth="1"/>
    <col min="3092" max="3092" width="9.85546875" style="124" bestFit="1" customWidth="1"/>
    <col min="3093" max="3328" width="9.140625" style="124"/>
    <col min="3329" max="3329" width="20.7109375" style="124" customWidth="1"/>
    <col min="3330" max="3330" width="9.140625" style="124"/>
    <col min="3331" max="3331" width="6.28515625" style="124" customWidth="1"/>
    <col min="3332" max="3333" width="14.5703125" style="124" bestFit="1" customWidth="1"/>
    <col min="3334" max="3334" width="11.7109375" style="124" customWidth="1"/>
    <col min="3335" max="3336" width="12.140625" style="124" customWidth="1"/>
    <col min="3337" max="3337" width="12" style="124" customWidth="1"/>
    <col min="3338" max="3338" width="11.85546875" style="124" customWidth="1"/>
    <col min="3339" max="3339" width="14.5703125" style="124" bestFit="1" customWidth="1"/>
    <col min="3340" max="3340" width="9.140625" style="124"/>
    <col min="3341" max="3347" width="9.5703125" style="124" bestFit="1" customWidth="1"/>
    <col min="3348" max="3348" width="9.85546875" style="124" bestFit="1" customWidth="1"/>
    <col min="3349" max="3584" width="9.140625" style="124"/>
    <col min="3585" max="3585" width="20.7109375" style="124" customWidth="1"/>
    <col min="3586" max="3586" width="9.140625" style="124"/>
    <col min="3587" max="3587" width="6.28515625" style="124" customWidth="1"/>
    <col min="3588" max="3589" width="14.5703125" style="124" bestFit="1" customWidth="1"/>
    <col min="3590" max="3590" width="11.7109375" style="124" customWidth="1"/>
    <col min="3591" max="3592" width="12.140625" style="124" customWidth="1"/>
    <col min="3593" max="3593" width="12" style="124" customWidth="1"/>
    <col min="3594" max="3594" width="11.85546875" style="124" customWidth="1"/>
    <col min="3595" max="3595" width="14.5703125" style="124" bestFit="1" customWidth="1"/>
    <col min="3596" max="3596" width="9.140625" style="124"/>
    <col min="3597" max="3603" width="9.5703125" style="124" bestFit="1" customWidth="1"/>
    <col min="3604" max="3604" width="9.85546875" style="124" bestFit="1" customWidth="1"/>
    <col min="3605" max="3840" width="9.140625" style="124"/>
    <col min="3841" max="3841" width="20.7109375" style="124" customWidth="1"/>
    <col min="3842" max="3842" width="9.140625" style="124"/>
    <col min="3843" max="3843" width="6.28515625" style="124" customWidth="1"/>
    <col min="3844" max="3845" width="14.5703125" style="124" bestFit="1" customWidth="1"/>
    <col min="3846" max="3846" width="11.7109375" style="124" customWidth="1"/>
    <col min="3847" max="3848" width="12.140625" style="124" customWidth="1"/>
    <col min="3849" max="3849" width="12" style="124" customWidth="1"/>
    <col min="3850" max="3850" width="11.85546875" style="124" customWidth="1"/>
    <col min="3851" max="3851" width="14.5703125" style="124" bestFit="1" customWidth="1"/>
    <col min="3852" max="3852" width="9.140625" style="124"/>
    <col min="3853" max="3859" width="9.5703125" style="124" bestFit="1" customWidth="1"/>
    <col min="3860" max="3860" width="9.85546875" style="124" bestFit="1" customWidth="1"/>
    <col min="3861" max="4096" width="9.140625" style="124"/>
    <col min="4097" max="4097" width="20.7109375" style="124" customWidth="1"/>
    <col min="4098" max="4098" width="9.140625" style="124"/>
    <col min="4099" max="4099" width="6.28515625" style="124" customWidth="1"/>
    <col min="4100" max="4101" width="14.5703125" style="124" bestFit="1" customWidth="1"/>
    <col min="4102" max="4102" width="11.7109375" style="124" customWidth="1"/>
    <col min="4103" max="4104" width="12.140625" style="124" customWidth="1"/>
    <col min="4105" max="4105" width="12" style="124" customWidth="1"/>
    <col min="4106" max="4106" width="11.85546875" style="124" customWidth="1"/>
    <col min="4107" max="4107" width="14.5703125" style="124" bestFit="1" customWidth="1"/>
    <col min="4108" max="4108" width="9.140625" style="124"/>
    <col min="4109" max="4115" width="9.5703125" style="124" bestFit="1" customWidth="1"/>
    <col min="4116" max="4116" width="9.85546875" style="124" bestFit="1" customWidth="1"/>
    <col min="4117" max="4352" width="9.140625" style="124"/>
    <col min="4353" max="4353" width="20.7109375" style="124" customWidth="1"/>
    <col min="4354" max="4354" width="9.140625" style="124"/>
    <col min="4355" max="4355" width="6.28515625" style="124" customWidth="1"/>
    <col min="4356" max="4357" width="14.5703125" style="124" bestFit="1" customWidth="1"/>
    <col min="4358" max="4358" width="11.7109375" style="124" customWidth="1"/>
    <col min="4359" max="4360" width="12.140625" style="124" customWidth="1"/>
    <col min="4361" max="4361" width="12" style="124" customWidth="1"/>
    <col min="4362" max="4362" width="11.85546875" style="124" customWidth="1"/>
    <col min="4363" max="4363" width="14.5703125" style="124" bestFit="1" customWidth="1"/>
    <col min="4364" max="4364" width="9.140625" style="124"/>
    <col min="4365" max="4371" width="9.5703125" style="124" bestFit="1" customWidth="1"/>
    <col min="4372" max="4372" width="9.85546875" style="124" bestFit="1" customWidth="1"/>
    <col min="4373" max="4608" width="9.140625" style="124"/>
    <col min="4609" max="4609" width="20.7109375" style="124" customWidth="1"/>
    <col min="4610" max="4610" width="9.140625" style="124"/>
    <col min="4611" max="4611" width="6.28515625" style="124" customWidth="1"/>
    <col min="4612" max="4613" width="14.5703125" style="124" bestFit="1" customWidth="1"/>
    <col min="4614" max="4614" width="11.7109375" style="124" customWidth="1"/>
    <col min="4615" max="4616" width="12.140625" style="124" customWidth="1"/>
    <col min="4617" max="4617" width="12" style="124" customWidth="1"/>
    <col min="4618" max="4618" width="11.85546875" style="124" customWidth="1"/>
    <col min="4619" max="4619" width="14.5703125" style="124" bestFit="1" customWidth="1"/>
    <col min="4620" max="4620" width="9.140625" style="124"/>
    <col min="4621" max="4627" width="9.5703125" style="124" bestFit="1" customWidth="1"/>
    <col min="4628" max="4628" width="9.85546875" style="124" bestFit="1" customWidth="1"/>
    <col min="4629" max="4864" width="9.140625" style="124"/>
    <col min="4865" max="4865" width="20.7109375" style="124" customWidth="1"/>
    <col min="4866" max="4866" width="9.140625" style="124"/>
    <col min="4867" max="4867" width="6.28515625" style="124" customWidth="1"/>
    <col min="4868" max="4869" width="14.5703125" style="124" bestFit="1" customWidth="1"/>
    <col min="4870" max="4870" width="11.7109375" style="124" customWidth="1"/>
    <col min="4871" max="4872" width="12.140625" style="124" customWidth="1"/>
    <col min="4873" max="4873" width="12" style="124" customWidth="1"/>
    <col min="4874" max="4874" width="11.85546875" style="124" customWidth="1"/>
    <col min="4875" max="4875" width="14.5703125" style="124" bestFit="1" customWidth="1"/>
    <col min="4876" max="4876" width="9.140625" style="124"/>
    <col min="4877" max="4883" width="9.5703125" style="124" bestFit="1" customWidth="1"/>
    <col min="4884" max="4884" width="9.85546875" style="124" bestFit="1" customWidth="1"/>
    <col min="4885" max="5120" width="9.140625" style="124"/>
    <col min="5121" max="5121" width="20.7109375" style="124" customWidth="1"/>
    <col min="5122" max="5122" width="9.140625" style="124"/>
    <col min="5123" max="5123" width="6.28515625" style="124" customWidth="1"/>
    <col min="5124" max="5125" width="14.5703125" style="124" bestFit="1" customWidth="1"/>
    <col min="5126" max="5126" width="11.7109375" style="124" customWidth="1"/>
    <col min="5127" max="5128" width="12.140625" style="124" customWidth="1"/>
    <col min="5129" max="5129" width="12" style="124" customWidth="1"/>
    <col min="5130" max="5130" width="11.85546875" style="124" customWidth="1"/>
    <col min="5131" max="5131" width="14.5703125" style="124" bestFit="1" customWidth="1"/>
    <col min="5132" max="5132" width="9.140625" style="124"/>
    <col min="5133" max="5139" width="9.5703125" style="124" bestFit="1" customWidth="1"/>
    <col min="5140" max="5140" width="9.85546875" style="124" bestFit="1" customWidth="1"/>
    <col min="5141" max="5376" width="9.140625" style="124"/>
    <col min="5377" max="5377" width="20.7109375" style="124" customWidth="1"/>
    <col min="5378" max="5378" width="9.140625" style="124"/>
    <col min="5379" max="5379" width="6.28515625" style="124" customWidth="1"/>
    <col min="5380" max="5381" width="14.5703125" style="124" bestFit="1" customWidth="1"/>
    <col min="5382" max="5382" width="11.7109375" style="124" customWidth="1"/>
    <col min="5383" max="5384" width="12.140625" style="124" customWidth="1"/>
    <col min="5385" max="5385" width="12" style="124" customWidth="1"/>
    <col min="5386" max="5386" width="11.85546875" style="124" customWidth="1"/>
    <col min="5387" max="5387" width="14.5703125" style="124" bestFit="1" customWidth="1"/>
    <col min="5388" max="5388" width="9.140625" style="124"/>
    <col min="5389" max="5395" width="9.5703125" style="124" bestFit="1" customWidth="1"/>
    <col min="5396" max="5396" width="9.85546875" style="124" bestFit="1" customWidth="1"/>
    <col min="5397" max="5632" width="9.140625" style="124"/>
    <col min="5633" max="5633" width="20.7109375" style="124" customWidth="1"/>
    <col min="5634" max="5634" width="9.140625" style="124"/>
    <col min="5635" max="5635" width="6.28515625" style="124" customWidth="1"/>
    <col min="5636" max="5637" width="14.5703125" style="124" bestFit="1" customWidth="1"/>
    <col min="5638" max="5638" width="11.7109375" style="124" customWidth="1"/>
    <col min="5639" max="5640" width="12.140625" style="124" customWidth="1"/>
    <col min="5641" max="5641" width="12" style="124" customWidth="1"/>
    <col min="5642" max="5642" width="11.85546875" style="124" customWidth="1"/>
    <col min="5643" max="5643" width="14.5703125" style="124" bestFit="1" customWidth="1"/>
    <col min="5644" max="5644" width="9.140625" style="124"/>
    <col min="5645" max="5651" width="9.5703125" style="124" bestFit="1" customWidth="1"/>
    <col min="5652" max="5652" width="9.85546875" style="124" bestFit="1" customWidth="1"/>
    <col min="5653" max="5888" width="9.140625" style="124"/>
    <col min="5889" max="5889" width="20.7109375" style="124" customWidth="1"/>
    <col min="5890" max="5890" width="9.140625" style="124"/>
    <col min="5891" max="5891" width="6.28515625" style="124" customWidth="1"/>
    <col min="5892" max="5893" width="14.5703125" style="124" bestFit="1" customWidth="1"/>
    <col min="5894" max="5894" width="11.7109375" style="124" customWidth="1"/>
    <col min="5895" max="5896" width="12.140625" style="124" customWidth="1"/>
    <col min="5897" max="5897" width="12" style="124" customWidth="1"/>
    <col min="5898" max="5898" width="11.85546875" style="124" customWidth="1"/>
    <col min="5899" max="5899" width="14.5703125" style="124" bestFit="1" customWidth="1"/>
    <col min="5900" max="5900" width="9.140625" style="124"/>
    <col min="5901" max="5907" width="9.5703125" style="124" bestFit="1" customWidth="1"/>
    <col min="5908" max="5908" width="9.85546875" style="124" bestFit="1" customWidth="1"/>
    <col min="5909" max="6144" width="9.140625" style="124"/>
    <col min="6145" max="6145" width="20.7109375" style="124" customWidth="1"/>
    <col min="6146" max="6146" width="9.140625" style="124"/>
    <col min="6147" max="6147" width="6.28515625" style="124" customWidth="1"/>
    <col min="6148" max="6149" width="14.5703125" style="124" bestFit="1" customWidth="1"/>
    <col min="6150" max="6150" width="11.7109375" style="124" customWidth="1"/>
    <col min="6151" max="6152" width="12.140625" style="124" customWidth="1"/>
    <col min="6153" max="6153" width="12" style="124" customWidth="1"/>
    <col min="6154" max="6154" width="11.85546875" style="124" customWidth="1"/>
    <col min="6155" max="6155" width="14.5703125" style="124" bestFit="1" customWidth="1"/>
    <col min="6156" max="6156" width="9.140625" style="124"/>
    <col min="6157" max="6163" width="9.5703125" style="124" bestFit="1" customWidth="1"/>
    <col min="6164" max="6164" width="9.85546875" style="124" bestFit="1" customWidth="1"/>
    <col min="6165" max="6400" width="9.140625" style="124"/>
    <col min="6401" max="6401" width="20.7109375" style="124" customWidth="1"/>
    <col min="6402" max="6402" width="9.140625" style="124"/>
    <col min="6403" max="6403" width="6.28515625" style="124" customWidth="1"/>
    <col min="6404" max="6405" width="14.5703125" style="124" bestFit="1" customWidth="1"/>
    <col min="6406" max="6406" width="11.7109375" style="124" customWidth="1"/>
    <col min="6407" max="6408" width="12.140625" style="124" customWidth="1"/>
    <col min="6409" max="6409" width="12" style="124" customWidth="1"/>
    <col min="6410" max="6410" width="11.85546875" style="124" customWidth="1"/>
    <col min="6411" max="6411" width="14.5703125" style="124" bestFit="1" customWidth="1"/>
    <col min="6412" max="6412" width="9.140625" style="124"/>
    <col min="6413" max="6419" width="9.5703125" style="124" bestFit="1" customWidth="1"/>
    <col min="6420" max="6420" width="9.85546875" style="124" bestFit="1" customWidth="1"/>
    <col min="6421" max="6656" width="9.140625" style="124"/>
    <col min="6657" max="6657" width="20.7109375" style="124" customWidth="1"/>
    <col min="6658" max="6658" width="9.140625" style="124"/>
    <col min="6659" max="6659" width="6.28515625" style="124" customWidth="1"/>
    <col min="6660" max="6661" width="14.5703125" style="124" bestFit="1" customWidth="1"/>
    <col min="6662" max="6662" width="11.7109375" style="124" customWidth="1"/>
    <col min="6663" max="6664" width="12.140625" style="124" customWidth="1"/>
    <col min="6665" max="6665" width="12" style="124" customWidth="1"/>
    <col min="6666" max="6666" width="11.85546875" style="124" customWidth="1"/>
    <col min="6667" max="6667" width="14.5703125" style="124" bestFit="1" customWidth="1"/>
    <col min="6668" max="6668" width="9.140625" style="124"/>
    <col min="6669" max="6675" width="9.5703125" style="124" bestFit="1" customWidth="1"/>
    <col min="6676" max="6676" width="9.85546875" style="124" bestFit="1" customWidth="1"/>
    <col min="6677" max="6912" width="9.140625" style="124"/>
    <col min="6913" max="6913" width="20.7109375" style="124" customWidth="1"/>
    <col min="6914" max="6914" width="9.140625" style="124"/>
    <col min="6915" max="6915" width="6.28515625" style="124" customWidth="1"/>
    <col min="6916" max="6917" width="14.5703125" style="124" bestFit="1" customWidth="1"/>
    <col min="6918" max="6918" width="11.7109375" style="124" customWidth="1"/>
    <col min="6919" max="6920" width="12.140625" style="124" customWidth="1"/>
    <col min="6921" max="6921" width="12" style="124" customWidth="1"/>
    <col min="6922" max="6922" width="11.85546875" style="124" customWidth="1"/>
    <col min="6923" max="6923" width="14.5703125" style="124" bestFit="1" customWidth="1"/>
    <col min="6924" max="6924" width="9.140625" style="124"/>
    <col min="6925" max="6931" width="9.5703125" style="124" bestFit="1" customWidth="1"/>
    <col min="6932" max="6932" width="9.85546875" style="124" bestFit="1" customWidth="1"/>
    <col min="6933" max="7168" width="9.140625" style="124"/>
    <col min="7169" max="7169" width="20.7109375" style="124" customWidth="1"/>
    <col min="7170" max="7170" width="9.140625" style="124"/>
    <col min="7171" max="7171" width="6.28515625" style="124" customWidth="1"/>
    <col min="7172" max="7173" width="14.5703125" style="124" bestFit="1" customWidth="1"/>
    <col min="7174" max="7174" width="11.7109375" style="124" customWidth="1"/>
    <col min="7175" max="7176" width="12.140625" style="124" customWidth="1"/>
    <col min="7177" max="7177" width="12" style="124" customWidth="1"/>
    <col min="7178" max="7178" width="11.85546875" style="124" customWidth="1"/>
    <col min="7179" max="7179" width="14.5703125" style="124" bestFit="1" customWidth="1"/>
    <col min="7180" max="7180" width="9.140625" style="124"/>
    <col min="7181" max="7187" width="9.5703125" style="124" bestFit="1" customWidth="1"/>
    <col min="7188" max="7188" width="9.85546875" style="124" bestFit="1" customWidth="1"/>
    <col min="7189" max="7424" width="9.140625" style="124"/>
    <col min="7425" max="7425" width="20.7109375" style="124" customWidth="1"/>
    <col min="7426" max="7426" width="9.140625" style="124"/>
    <col min="7427" max="7427" width="6.28515625" style="124" customWidth="1"/>
    <col min="7428" max="7429" width="14.5703125" style="124" bestFit="1" customWidth="1"/>
    <col min="7430" max="7430" width="11.7109375" style="124" customWidth="1"/>
    <col min="7431" max="7432" width="12.140625" style="124" customWidth="1"/>
    <col min="7433" max="7433" width="12" style="124" customWidth="1"/>
    <col min="7434" max="7434" width="11.85546875" style="124" customWidth="1"/>
    <col min="7435" max="7435" width="14.5703125" style="124" bestFit="1" customWidth="1"/>
    <col min="7436" max="7436" width="9.140625" style="124"/>
    <col min="7437" max="7443" width="9.5703125" style="124" bestFit="1" customWidth="1"/>
    <col min="7444" max="7444" width="9.85546875" style="124" bestFit="1" customWidth="1"/>
    <col min="7445" max="7680" width="9.140625" style="124"/>
    <col min="7681" max="7681" width="20.7109375" style="124" customWidth="1"/>
    <col min="7682" max="7682" width="9.140625" style="124"/>
    <col min="7683" max="7683" width="6.28515625" style="124" customWidth="1"/>
    <col min="7684" max="7685" width="14.5703125" style="124" bestFit="1" customWidth="1"/>
    <col min="7686" max="7686" width="11.7109375" style="124" customWidth="1"/>
    <col min="7687" max="7688" width="12.140625" style="124" customWidth="1"/>
    <col min="7689" max="7689" width="12" style="124" customWidth="1"/>
    <col min="7690" max="7690" width="11.85546875" style="124" customWidth="1"/>
    <col min="7691" max="7691" width="14.5703125" style="124" bestFit="1" customWidth="1"/>
    <col min="7692" max="7692" width="9.140625" style="124"/>
    <col min="7693" max="7699" width="9.5703125" style="124" bestFit="1" customWidth="1"/>
    <col min="7700" max="7700" width="9.85546875" style="124" bestFit="1" customWidth="1"/>
    <col min="7701" max="7936" width="9.140625" style="124"/>
    <col min="7937" max="7937" width="20.7109375" style="124" customWidth="1"/>
    <col min="7938" max="7938" width="9.140625" style="124"/>
    <col min="7939" max="7939" width="6.28515625" style="124" customWidth="1"/>
    <col min="7940" max="7941" width="14.5703125" style="124" bestFit="1" customWidth="1"/>
    <col min="7942" max="7942" width="11.7109375" style="124" customWidth="1"/>
    <col min="7943" max="7944" width="12.140625" style="124" customWidth="1"/>
    <col min="7945" max="7945" width="12" style="124" customWidth="1"/>
    <col min="7946" max="7946" width="11.85546875" style="124" customWidth="1"/>
    <col min="7947" max="7947" width="14.5703125" style="124" bestFit="1" customWidth="1"/>
    <col min="7948" max="7948" width="9.140625" style="124"/>
    <col min="7949" max="7955" width="9.5703125" style="124" bestFit="1" customWidth="1"/>
    <col min="7956" max="7956" width="9.85546875" style="124" bestFit="1" customWidth="1"/>
    <col min="7957" max="8192" width="9.140625" style="124"/>
    <col min="8193" max="8193" width="20.7109375" style="124" customWidth="1"/>
    <col min="8194" max="8194" width="9.140625" style="124"/>
    <col min="8195" max="8195" width="6.28515625" style="124" customWidth="1"/>
    <col min="8196" max="8197" width="14.5703125" style="124" bestFit="1" customWidth="1"/>
    <col min="8198" max="8198" width="11.7109375" style="124" customWidth="1"/>
    <col min="8199" max="8200" width="12.140625" style="124" customWidth="1"/>
    <col min="8201" max="8201" width="12" style="124" customWidth="1"/>
    <col min="8202" max="8202" width="11.85546875" style="124" customWidth="1"/>
    <col min="8203" max="8203" width="14.5703125" style="124" bestFit="1" customWidth="1"/>
    <col min="8204" max="8204" width="9.140625" style="124"/>
    <col min="8205" max="8211" width="9.5703125" style="124" bestFit="1" customWidth="1"/>
    <col min="8212" max="8212" width="9.85546875" style="124" bestFit="1" customWidth="1"/>
    <col min="8213" max="8448" width="9.140625" style="124"/>
    <col min="8449" max="8449" width="20.7109375" style="124" customWidth="1"/>
    <col min="8450" max="8450" width="9.140625" style="124"/>
    <col min="8451" max="8451" width="6.28515625" style="124" customWidth="1"/>
    <col min="8452" max="8453" width="14.5703125" style="124" bestFit="1" customWidth="1"/>
    <col min="8454" max="8454" width="11.7109375" style="124" customWidth="1"/>
    <col min="8455" max="8456" width="12.140625" style="124" customWidth="1"/>
    <col min="8457" max="8457" width="12" style="124" customWidth="1"/>
    <col min="8458" max="8458" width="11.85546875" style="124" customWidth="1"/>
    <col min="8459" max="8459" width="14.5703125" style="124" bestFit="1" customWidth="1"/>
    <col min="8460" max="8460" width="9.140625" style="124"/>
    <col min="8461" max="8467" width="9.5703125" style="124" bestFit="1" customWidth="1"/>
    <col min="8468" max="8468" width="9.85546875" style="124" bestFit="1" customWidth="1"/>
    <col min="8469" max="8704" width="9.140625" style="124"/>
    <col min="8705" max="8705" width="20.7109375" style="124" customWidth="1"/>
    <col min="8706" max="8706" width="9.140625" style="124"/>
    <col min="8707" max="8707" width="6.28515625" style="124" customWidth="1"/>
    <col min="8708" max="8709" width="14.5703125" style="124" bestFit="1" customWidth="1"/>
    <col min="8710" max="8710" width="11.7109375" style="124" customWidth="1"/>
    <col min="8711" max="8712" width="12.140625" style="124" customWidth="1"/>
    <col min="8713" max="8713" width="12" style="124" customWidth="1"/>
    <col min="8714" max="8714" width="11.85546875" style="124" customWidth="1"/>
    <col min="8715" max="8715" width="14.5703125" style="124" bestFit="1" customWidth="1"/>
    <col min="8716" max="8716" width="9.140625" style="124"/>
    <col min="8717" max="8723" width="9.5703125" style="124" bestFit="1" customWidth="1"/>
    <col min="8724" max="8724" width="9.85546875" style="124" bestFit="1" customWidth="1"/>
    <col min="8725" max="8960" width="9.140625" style="124"/>
    <col min="8961" max="8961" width="20.7109375" style="124" customWidth="1"/>
    <col min="8962" max="8962" width="9.140625" style="124"/>
    <col min="8963" max="8963" width="6.28515625" style="124" customWidth="1"/>
    <col min="8964" max="8965" width="14.5703125" style="124" bestFit="1" customWidth="1"/>
    <col min="8966" max="8966" width="11.7109375" style="124" customWidth="1"/>
    <col min="8967" max="8968" width="12.140625" style="124" customWidth="1"/>
    <col min="8969" max="8969" width="12" style="124" customWidth="1"/>
    <col min="8970" max="8970" width="11.85546875" style="124" customWidth="1"/>
    <col min="8971" max="8971" width="14.5703125" style="124" bestFit="1" customWidth="1"/>
    <col min="8972" max="8972" width="9.140625" style="124"/>
    <col min="8973" max="8979" width="9.5703125" style="124" bestFit="1" customWidth="1"/>
    <col min="8980" max="8980" width="9.85546875" style="124" bestFit="1" customWidth="1"/>
    <col min="8981" max="9216" width="9.140625" style="124"/>
    <col min="9217" max="9217" width="20.7109375" style="124" customWidth="1"/>
    <col min="9218" max="9218" width="9.140625" style="124"/>
    <col min="9219" max="9219" width="6.28515625" style="124" customWidth="1"/>
    <col min="9220" max="9221" width="14.5703125" style="124" bestFit="1" customWidth="1"/>
    <col min="9222" max="9222" width="11.7109375" style="124" customWidth="1"/>
    <col min="9223" max="9224" width="12.140625" style="124" customWidth="1"/>
    <col min="9225" max="9225" width="12" style="124" customWidth="1"/>
    <col min="9226" max="9226" width="11.85546875" style="124" customWidth="1"/>
    <col min="9227" max="9227" width="14.5703125" style="124" bestFit="1" customWidth="1"/>
    <col min="9228" max="9228" width="9.140625" style="124"/>
    <col min="9229" max="9235" width="9.5703125" style="124" bestFit="1" customWidth="1"/>
    <col min="9236" max="9236" width="9.85546875" style="124" bestFit="1" customWidth="1"/>
    <col min="9237" max="9472" width="9.140625" style="124"/>
    <col min="9473" max="9473" width="20.7109375" style="124" customWidth="1"/>
    <col min="9474" max="9474" width="9.140625" style="124"/>
    <col min="9475" max="9475" width="6.28515625" style="124" customWidth="1"/>
    <col min="9476" max="9477" width="14.5703125" style="124" bestFit="1" customWidth="1"/>
    <col min="9478" max="9478" width="11.7109375" style="124" customWidth="1"/>
    <col min="9479" max="9480" width="12.140625" style="124" customWidth="1"/>
    <col min="9481" max="9481" width="12" style="124" customWidth="1"/>
    <col min="9482" max="9482" width="11.85546875" style="124" customWidth="1"/>
    <col min="9483" max="9483" width="14.5703125" style="124" bestFit="1" customWidth="1"/>
    <col min="9484" max="9484" width="9.140625" style="124"/>
    <col min="9485" max="9491" width="9.5703125" style="124" bestFit="1" customWidth="1"/>
    <col min="9492" max="9492" width="9.85546875" style="124" bestFit="1" customWidth="1"/>
    <col min="9493" max="9728" width="9.140625" style="124"/>
    <col min="9729" max="9729" width="20.7109375" style="124" customWidth="1"/>
    <col min="9730" max="9730" width="9.140625" style="124"/>
    <col min="9731" max="9731" width="6.28515625" style="124" customWidth="1"/>
    <col min="9732" max="9733" width="14.5703125" style="124" bestFit="1" customWidth="1"/>
    <col min="9734" max="9734" width="11.7109375" style="124" customWidth="1"/>
    <col min="9735" max="9736" width="12.140625" style="124" customWidth="1"/>
    <col min="9737" max="9737" width="12" style="124" customWidth="1"/>
    <col min="9738" max="9738" width="11.85546875" style="124" customWidth="1"/>
    <col min="9739" max="9739" width="14.5703125" style="124" bestFit="1" customWidth="1"/>
    <col min="9740" max="9740" width="9.140625" style="124"/>
    <col min="9741" max="9747" width="9.5703125" style="124" bestFit="1" customWidth="1"/>
    <col min="9748" max="9748" width="9.85546875" style="124" bestFit="1" customWidth="1"/>
    <col min="9749" max="9984" width="9.140625" style="124"/>
    <col min="9985" max="9985" width="20.7109375" style="124" customWidth="1"/>
    <col min="9986" max="9986" width="9.140625" style="124"/>
    <col min="9987" max="9987" width="6.28515625" style="124" customWidth="1"/>
    <col min="9988" max="9989" width="14.5703125" style="124" bestFit="1" customWidth="1"/>
    <col min="9990" max="9990" width="11.7109375" style="124" customWidth="1"/>
    <col min="9991" max="9992" width="12.140625" style="124" customWidth="1"/>
    <col min="9993" max="9993" width="12" style="124" customWidth="1"/>
    <col min="9994" max="9994" width="11.85546875" style="124" customWidth="1"/>
    <col min="9995" max="9995" width="14.5703125" style="124" bestFit="1" customWidth="1"/>
    <col min="9996" max="9996" width="9.140625" style="124"/>
    <col min="9997" max="10003" width="9.5703125" style="124" bestFit="1" customWidth="1"/>
    <col min="10004" max="10004" width="9.85546875" style="124" bestFit="1" customWidth="1"/>
    <col min="10005" max="10240" width="9.140625" style="124"/>
    <col min="10241" max="10241" width="20.7109375" style="124" customWidth="1"/>
    <col min="10242" max="10242" width="9.140625" style="124"/>
    <col min="10243" max="10243" width="6.28515625" style="124" customWidth="1"/>
    <col min="10244" max="10245" width="14.5703125" style="124" bestFit="1" customWidth="1"/>
    <col min="10246" max="10246" width="11.7109375" style="124" customWidth="1"/>
    <col min="10247" max="10248" width="12.140625" style="124" customWidth="1"/>
    <col min="10249" max="10249" width="12" style="124" customWidth="1"/>
    <col min="10250" max="10250" width="11.85546875" style="124" customWidth="1"/>
    <col min="10251" max="10251" width="14.5703125" style="124" bestFit="1" customWidth="1"/>
    <col min="10252" max="10252" width="9.140625" style="124"/>
    <col min="10253" max="10259" width="9.5703125" style="124" bestFit="1" customWidth="1"/>
    <col min="10260" max="10260" width="9.85546875" style="124" bestFit="1" customWidth="1"/>
    <col min="10261" max="10496" width="9.140625" style="124"/>
    <col min="10497" max="10497" width="20.7109375" style="124" customWidth="1"/>
    <col min="10498" max="10498" width="9.140625" style="124"/>
    <col min="10499" max="10499" width="6.28515625" style="124" customWidth="1"/>
    <col min="10500" max="10501" width="14.5703125" style="124" bestFit="1" customWidth="1"/>
    <col min="10502" max="10502" width="11.7109375" style="124" customWidth="1"/>
    <col min="10503" max="10504" width="12.140625" style="124" customWidth="1"/>
    <col min="10505" max="10505" width="12" style="124" customWidth="1"/>
    <col min="10506" max="10506" width="11.85546875" style="124" customWidth="1"/>
    <col min="10507" max="10507" width="14.5703125" style="124" bestFit="1" customWidth="1"/>
    <col min="10508" max="10508" width="9.140625" style="124"/>
    <col min="10509" max="10515" width="9.5703125" style="124" bestFit="1" customWidth="1"/>
    <col min="10516" max="10516" width="9.85546875" style="124" bestFit="1" customWidth="1"/>
    <col min="10517" max="10752" width="9.140625" style="124"/>
    <col min="10753" max="10753" width="20.7109375" style="124" customWidth="1"/>
    <col min="10754" max="10754" width="9.140625" style="124"/>
    <col min="10755" max="10755" width="6.28515625" style="124" customWidth="1"/>
    <col min="10756" max="10757" width="14.5703125" style="124" bestFit="1" customWidth="1"/>
    <col min="10758" max="10758" width="11.7109375" style="124" customWidth="1"/>
    <col min="10759" max="10760" width="12.140625" style="124" customWidth="1"/>
    <col min="10761" max="10761" width="12" style="124" customWidth="1"/>
    <col min="10762" max="10762" width="11.85546875" style="124" customWidth="1"/>
    <col min="10763" max="10763" width="14.5703125" style="124" bestFit="1" customWidth="1"/>
    <col min="10764" max="10764" width="9.140625" style="124"/>
    <col min="10765" max="10771" width="9.5703125" style="124" bestFit="1" customWidth="1"/>
    <col min="10772" max="10772" width="9.85546875" style="124" bestFit="1" customWidth="1"/>
    <col min="10773" max="11008" width="9.140625" style="124"/>
    <col min="11009" max="11009" width="20.7109375" style="124" customWidth="1"/>
    <col min="11010" max="11010" width="9.140625" style="124"/>
    <col min="11011" max="11011" width="6.28515625" style="124" customWidth="1"/>
    <col min="11012" max="11013" width="14.5703125" style="124" bestFit="1" customWidth="1"/>
    <col min="11014" max="11014" width="11.7109375" style="124" customWidth="1"/>
    <col min="11015" max="11016" width="12.140625" style="124" customWidth="1"/>
    <col min="11017" max="11017" width="12" style="124" customWidth="1"/>
    <col min="11018" max="11018" width="11.85546875" style="124" customWidth="1"/>
    <col min="11019" max="11019" width="14.5703125" style="124" bestFit="1" customWidth="1"/>
    <col min="11020" max="11020" width="9.140625" style="124"/>
    <col min="11021" max="11027" width="9.5703125" style="124" bestFit="1" customWidth="1"/>
    <col min="11028" max="11028" width="9.85546875" style="124" bestFit="1" customWidth="1"/>
    <col min="11029" max="11264" width="9.140625" style="124"/>
    <col min="11265" max="11265" width="20.7109375" style="124" customWidth="1"/>
    <col min="11266" max="11266" width="9.140625" style="124"/>
    <col min="11267" max="11267" width="6.28515625" style="124" customWidth="1"/>
    <col min="11268" max="11269" width="14.5703125" style="124" bestFit="1" customWidth="1"/>
    <col min="11270" max="11270" width="11.7109375" style="124" customWidth="1"/>
    <col min="11271" max="11272" width="12.140625" style="124" customWidth="1"/>
    <col min="11273" max="11273" width="12" style="124" customWidth="1"/>
    <col min="11274" max="11274" width="11.85546875" style="124" customWidth="1"/>
    <col min="11275" max="11275" width="14.5703125" style="124" bestFit="1" customWidth="1"/>
    <col min="11276" max="11276" width="9.140625" style="124"/>
    <col min="11277" max="11283" width="9.5703125" style="124" bestFit="1" customWidth="1"/>
    <col min="11284" max="11284" width="9.85546875" style="124" bestFit="1" customWidth="1"/>
    <col min="11285" max="11520" width="9.140625" style="124"/>
    <col min="11521" max="11521" width="20.7109375" style="124" customWidth="1"/>
    <col min="11522" max="11522" width="9.140625" style="124"/>
    <col min="11523" max="11523" width="6.28515625" style="124" customWidth="1"/>
    <col min="11524" max="11525" width="14.5703125" style="124" bestFit="1" customWidth="1"/>
    <col min="11526" max="11526" width="11.7109375" style="124" customWidth="1"/>
    <col min="11527" max="11528" width="12.140625" style="124" customWidth="1"/>
    <col min="11529" max="11529" width="12" style="124" customWidth="1"/>
    <col min="11530" max="11530" width="11.85546875" style="124" customWidth="1"/>
    <col min="11531" max="11531" width="14.5703125" style="124" bestFit="1" customWidth="1"/>
    <col min="11532" max="11532" width="9.140625" style="124"/>
    <col min="11533" max="11539" width="9.5703125" style="124" bestFit="1" customWidth="1"/>
    <col min="11540" max="11540" width="9.85546875" style="124" bestFit="1" customWidth="1"/>
    <col min="11541" max="11776" width="9.140625" style="124"/>
    <col min="11777" max="11777" width="20.7109375" style="124" customWidth="1"/>
    <col min="11778" max="11778" width="9.140625" style="124"/>
    <col min="11779" max="11779" width="6.28515625" style="124" customWidth="1"/>
    <col min="11780" max="11781" width="14.5703125" style="124" bestFit="1" customWidth="1"/>
    <col min="11782" max="11782" width="11.7109375" style="124" customWidth="1"/>
    <col min="11783" max="11784" width="12.140625" style="124" customWidth="1"/>
    <col min="11785" max="11785" width="12" style="124" customWidth="1"/>
    <col min="11786" max="11786" width="11.85546875" style="124" customWidth="1"/>
    <col min="11787" max="11787" width="14.5703125" style="124" bestFit="1" customWidth="1"/>
    <col min="11788" max="11788" width="9.140625" style="124"/>
    <col min="11789" max="11795" width="9.5703125" style="124" bestFit="1" customWidth="1"/>
    <col min="11796" max="11796" width="9.85546875" style="124" bestFit="1" customWidth="1"/>
    <col min="11797" max="12032" width="9.140625" style="124"/>
    <col min="12033" max="12033" width="20.7109375" style="124" customWidth="1"/>
    <col min="12034" max="12034" width="9.140625" style="124"/>
    <col min="12035" max="12035" width="6.28515625" style="124" customWidth="1"/>
    <col min="12036" max="12037" width="14.5703125" style="124" bestFit="1" customWidth="1"/>
    <col min="12038" max="12038" width="11.7109375" style="124" customWidth="1"/>
    <col min="12039" max="12040" width="12.140625" style="124" customWidth="1"/>
    <col min="12041" max="12041" width="12" style="124" customWidth="1"/>
    <col min="12042" max="12042" width="11.85546875" style="124" customWidth="1"/>
    <col min="12043" max="12043" width="14.5703125" style="124" bestFit="1" customWidth="1"/>
    <col min="12044" max="12044" width="9.140625" style="124"/>
    <col min="12045" max="12051" width="9.5703125" style="124" bestFit="1" customWidth="1"/>
    <col min="12052" max="12052" width="9.85546875" style="124" bestFit="1" customWidth="1"/>
    <col min="12053" max="12288" width="9.140625" style="124"/>
    <col min="12289" max="12289" width="20.7109375" style="124" customWidth="1"/>
    <col min="12290" max="12290" width="9.140625" style="124"/>
    <col min="12291" max="12291" width="6.28515625" style="124" customWidth="1"/>
    <col min="12292" max="12293" width="14.5703125" style="124" bestFit="1" customWidth="1"/>
    <col min="12294" max="12294" width="11.7109375" style="124" customWidth="1"/>
    <col min="12295" max="12296" width="12.140625" style="124" customWidth="1"/>
    <col min="12297" max="12297" width="12" style="124" customWidth="1"/>
    <col min="12298" max="12298" width="11.85546875" style="124" customWidth="1"/>
    <col min="12299" max="12299" width="14.5703125" style="124" bestFit="1" customWidth="1"/>
    <col min="12300" max="12300" width="9.140625" style="124"/>
    <col min="12301" max="12307" width="9.5703125" style="124" bestFit="1" customWidth="1"/>
    <col min="12308" max="12308" width="9.85546875" style="124" bestFit="1" customWidth="1"/>
    <col min="12309" max="12544" width="9.140625" style="124"/>
    <col min="12545" max="12545" width="20.7109375" style="124" customWidth="1"/>
    <col min="12546" max="12546" width="9.140625" style="124"/>
    <col min="12547" max="12547" width="6.28515625" style="124" customWidth="1"/>
    <col min="12548" max="12549" width="14.5703125" style="124" bestFit="1" customWidth="1"/>
    <col min="12550" max="12550" width="11.7109375" style="124" customWidth="1"/>
    <col min="12551" max="12552" width="12.140625" style="124" customWidth="1"/>
    <col min="12553" max="12553" width="12" style="124" customWidth="1"/>
    <col min="12554" max="12554" width="11.85546875" style="124" customWidth="1"/>
    <col min="12555" max="12555" width="14.5703125" style="124" bestFit="1" customWidth="1"/>
    <col min="12556" max="12556" width="9.140625" style="124"/>
    <col min="12557" max="12563" width="9.5703125" style="124" bestFit="1" customWidth="1"/>
    <col min="12564" max="12564" width="9.85546875" style="124" bestFit="1" customWidth="1"/>
    <col min="12565" max="12800" width="9.140625" style="124"/>
    <col min="12801" max="12801" width="20.7109375" style="124" customWidth="1"/>
    <col min="12802" max="12802" width="9.140625" style="124"/>
    <col min="12803" max="12803" width="6.28515625" style="124" customWidth="1"/>
    <col min="12804" max="12805" width="14.5703125" style="124" bestFit="1" customWidth="1"/>
    <col min="12806" max="12806" width="11.7109375" style="124" customWidth="1"/>
    <col min="12807" max="12808" width="12.140625" style="124" customWidth="1"/>
    <col min="12809" max="12809" width="12" style="124" customWidth="1"/>
    <col min="12810" max="12810" width="11.85546875" style="124" customWidth="1"/>
    <col min="12811" max="12811" width="14.5703125" style="124" bestFit="1" customWidth="1"/>
    <col min="12812" max="12812" width="9.140625" style="124"/>
    <col min="12813" max="12819" width="9.5703125" style="124" bestFit="1" customWidth="1"/>
    <col min="12820" max="12820" width="9.85546875" style="124" bestFit="1" customWidth="1"/>
    <col min="12821" max="13056" width="9.140625" style="124"/>
    <col min="13057" max="13057" width="20.7109375" style="124" customWidth="1"/>
    <col min="13058" max="13058" width="9.140625" style="124"/>
    <col min="13059" max="13059" width="6.28515625" style="124" customWidth="1"/>
    <col min="13060" max="13061" width="14.5703125" style="124" bestFit="1" customWidth="1"/>
    <col min="13062" max="13062" width="11.7109375" style="124" customWidth="1"/>
    <col min="13063" max="13064" width="12.140625" style="124" customWidth="1"/>
    <col min="13065" max="13065" width="12" style="124" customWidth="1"/>
    <col min="13066" max="13066" width="11.85546875" style="124" customWidth="1"/>
    <col min="13067" max="13067" width="14.5703125" style="124" bestFit="1" customWidth="1"/>
    <col min="13068" max="13068" width="9.140625" style="124"/>
    <col min="13069" max="13075" width="9.5703125" style="124" bestFit="1" customWidth="1"/>
    <col min="13076" max="13076" width="9.85546875" style="124" bestFit="1" customWidth="1"/>
    <col min="13077" max="13312" width="9.140625" style="124"/>
    <col min="13313" max="13313" width="20.7109375" style="124" customWidth="1"/>
    <col min="13314" max="13314" width="9.140625" style="124"/>
    <col min="13315" max="13315" width="6.28515625" style="124" customWidth="1"/>
    <col min="13316" max="13317" width="14.5703125" style="124" bestFit="1" customWidth="1"/>
    <col min="13318" max="13318" width="11.7109375" style="124" customWidth="1"/>
    <col min="13319" max="13320" width="12.140625" style="124" customWidth="1"/>
    <col min="13321" max="13321" width="12" style="124" customWidth="1"/>
    <col min="13322" max="13322" width="11.85546875" style="124" customWidth="1"/>
    <col min="13323" max="13323" width="14.5703125" style="124" bestFit="1" customWidth="1"/>
    <col min="13324" max="13324" width="9.140625" style="124"/>
    <col min="13325" max="13331" width="9.5703125" style="124" bestFit="1" customWidth="1"/>
    <col min="13332" max="13332" width="9.85546875" style="124" bestFit="1" customWidth="1"/>
    <col min="13333" max="13568" width="9.140625" style="124"/>
    <col min="13569" max="13569" width="20.7109375" style="124" customWidth="1"/>
    <col min="13570" max="13570" width="9.140625" style="124"/>
    <col min="13571" max="13571" width="6.28515625" style="124" customWidth="1"/>
    <col min="13572" max="13573" width="14.5703125" style="124" bestFit="1" customWidth="1"/>
    <col min="13574" max="13574" width="11.7109375" style="124" customWidth="1"/>
    <col min="13575" max="13576" width="12.140625" style="124" customWidth="1"/>
    <col min="13577" max="13577" width="12" style="124" customWidth="1"/>
    <col min="13578" max="13578" width="11.85546875" style="124" customWidth="1"/>
    <col min="13579" max="13579" width="14.5703125" style="124" bestFit="1" customWidth="1"/>
    <col min="13580" max="13580" width="9.140625" style="124"/>
    <col min="13581" max="13587" width="9.5703125" style="124" bestFit="1" customWidth="1"/>
    <col min="13588" max="13588" width="9.85546875" style="124" bestFit="1" customWidth="1"/>
    <col min="13589" max="13824" width="9.140625" style="124"/>
    <col min="13825" max="13825" width="20.7109375" style="124" customWidth="1"/>
    <col min="13826" max="13826" width="9.140625" style="124"/>
    <col min="13827" max="13827" width="6.28515625" style="124" customWidth="1"/>
    <col min="13828" max="13829" width="14.5703125" style="124" bestFit="1" customWidth="1"/>
    <col min="13830" max="13830" width="11.7109375" style="124" customWidth="1"/>
    <col min="13831" max="13832" width="12.140625" style="124" customWidth="1"/>
    <col min="13833" max="13833" width="12" style="124" customWidth="1"/>
    <col min="13834" max="13834" width="11.85546875" style="124" customWidth="1"/>
    <col min="13835" max="13835" width="14.5703125" style="124" bestFit="1" customWidth="1"/>
    <col min="13836" max="13836" width="9.140625" style="124"/>
    <col min="13837" max="13843" width="9.5703125" style="124" bestFit="1" customWidth="1"/>
    <col min="13844" max="13844" width="9.85546875" style="124" bestFit="1" customWidth="1"/>
    <col min="13845" max="14080" width="9.140625" style="124"/>
    <col min="14081" max="14081" width="20.7109375" style="124" customWidth="1"/>
    <col min="14082" max="14082" width="9.140625" style="124"/>
    <col min="14083" max="14083" width="6.28515625" style="124" customWidth="1"/>
    <col min="14084" max="14085" width="14.5703125" style="124" bestFit="1" customWidth="1"/>
    <col min="14086" max="14086" width="11.7109375" style="124" customWidth="1"/>
    <col min="14087" max="14088" width="12.140625" style="124" customWidth="1"/>
    <col min="14089" max="14089" width="12" style="124" customWidth="1"/>
    <col min="14090" max="14090" width="11.85546875" style="124" customWidth="1"/>
    <col min="14091" max="14091" width="14.5703125" style="124" bestFit="1" customWidth="1"/>
    <col min="14092" max="14092" width="9.140625" style="124"/>
    <col min="14093" max="14099" width="9.5703125" style="124" bestFit="1" customWidth="1"/>
    <col min="14100" max="14100" width="9.85546875" style="124" bestFit="1" customWidth="1"/>
    <col min="14101" max="14336" width="9.140625" style="124"/>
    <col min="14337" max="14337" width="20.7109375" style="124" customWidth="1"/>
    <col min="14338" max="14338" width="9.140625" style="124"/>
    <col min="14339" max="14339" width="6.28515625" style="124" customWidth="1"/>
    <col min="14340" max="14341" width="14.5703125" style="124" bestFit="1" customWidth="1"/>
    <col min="14342" max="14342" width="11.7109375" style="124" customWidth="1"/>
    <col min="14343" max="14344" width="12.140625" style="124" customWidth="1"/>
    <col min="14345" max="14345" width="12" style="124" customWidth="1"/>
    <col min="14346" max="14346" width="11.85546875" style="124" customWidth="1"/>
    <col min="14347" max="14347" width="14.5703125" style="124" bestFit="1" customWidth="1"/>
    <col min="14348" max="14348" width="9.140625" style="124"/>
    <col min="14349" max="14355" width="9.5703125" style="124" bestFit="1" customWidth="1"/>
    <col min="14356" max="14356" width="9.85546875" style="124" bestFit="1" customWidth="1"/>
    <col min="14357" max="14592" width="9.140625" style="124"/>
    <col min="14593" max="14593" width="20.7109375" style="124" customWidth="1"/>
    <col min="14594" max="14594" width="9.140625" style="124"/>
    <col min="14595" max="14595" width="6.28515625" style="124" customWidth="1"/>
    <col min="14596" max="14597" width="14.5703125" style="124" bestFit="1" customWidth="1"/>
    <col min="14598" max="14598" width="11.7109375" style="124" customWidth="1"/>
    <col min="14599" max="14600" width="12.140625" style="124" customWidth="1"/>
    <col min="14601" max="14601" width="12" style="124" customWidth="1"/>
    <col min="14602" max="14602" width="11.85546875" style="124" customWidth="1"/>
    <col min="14603" max="14603" width="14.5703125" style="124" bestFit="1" customWidth="1"/>
    <col min="14604" max="14604" width="9.140625" style="124"/>
    <col min="14605" max="14611" width="9.5703125" style="124" bestFit="1" customWidth="1"/>
    <col min="14612" max="14612" width="9.85546875" style="124" bestFit="1" customWidth="1"/>
    <col min="14613" max="14848" width="9.140625" style="124"/>
    <col min="14849" max="14849" width="20.7109375" style="124" customWidth="1"/>
    <col min="14850" max="14850" width="9.140625" style="124"/>
    <col min="14851" max="14851" width="6.28515625" style="124" customWidth="1"/>
    <col min="14852" max="14853" width="14.5703125" style="124" bestFit="1" customWidth="1"/>
    <col min="14854" max="14854" width="11.7109375" style="124" customWidth="1"/>
    <col min="14855" max="14856" width="12.140625" style="124" customWidth="1"/>
    <col min="14857" max="14857" width="12" style="124" customWidth="1"/>
    <col min="14858" max="14858" width="11.85546875" style="124" customWidth="1"/>
    <col min="14859" max="14859" width="14.5703125" style="124" bestFit="1" customWidth="1"/>
    <col min="14860" max="14860" width="9.140625" style="124"/>
    <col min="14861" max="14867" width="9.5703125" style="124" bestFit="1" customWidth="1"/>
    <col min="14868" max="14868" width="9.85546875" style="124" bestFit="1" customWidth="1"/>
    <col min="14869" max="15104" width="9.140625" style="124"/>
    <col min="15105" max="15105" width="20.7109375" style="124" customWidth="1"/>
    <col min="15106" max="15106" width="9.140625" style="124"/>
    <col min="15107" max="15107" width="6.28515625" style="124" customWidth="1"/>
    <col min="15108" max="15109" width="14.5703125" style="124" bestFit="1" customWidth="1"/>
    <col min="15110" max="15110" width="11.7109375" style="124" customWidth="1"/>
    <col min="15111" max="15112" width="12.140625" style="124" customWidth="1"/>
    <col min="15113" max="15113" width="12" style="124" customWidth="1"/>
    <col min="15114" max="15114" width="11.85546875" style="124" customWidth="1"/>
    <col min="15115" max="15115" width="14.5703125" style="124" bestFit="1" customWidth="1"/>
    <col min="15116" max="15116" width="9.140625" style="124"/>
    <col min="15117" max="15123" width="9.5703125" style="124" bestFit="1" customWidth="1"/>
    <col min="15124" max="15124" width="9.85546875" style="124" bestFit="1" customWidth="1"/>
    <col min="15125" max="15360" width="9.140625" style="124"/>
    <col min="15361" max="15361" width="20.7109375" style="124" customWidth="1"/>
    <col min="15362" max="15362" width="9.140625" style="124"/>
    <col min="15363" max="15363" width="6.28515625" style="124" customWidth="1"/>
    <col min="15364" max="15365" width="14.5703125" style="124" bestFit="1" customWidth="1"/>
    <col min="15366" max="15366" width="11.7109375" style="124" customWidth="1"/>
    <col min="15367" max="15368" width="12.140625" style="124" customWidth="1"/>
    <col min="15369" max="15369" width="12" style="124" customWidth="1"/>
    <col min="15370" max="15370" width="11.85546875" style="124" customWidth="1"/>
    <col min="15371" max="15371" width="14.5703125" style="124" bestFit="1" customWidth="1"/>
    <col min="15372" max="15372" width="9.140625" style="124"/>
    <col min="15373" max="15379" width="9.5703125" style="124" bestFit="1" customWidth="1"/>
    <col min="15380" max="15380" width="9.85546875" style="124" bestFit="1" customWidth="1"/>
    <col min="15381" max="15616" width="9.140625" style="124"/>
    <col min="15617" max="15617" width="20.7109375" style="124" customWidth="1"/>
    <col min="15618" max="15618" width="9.140625" style="124"/>
    <col min="15619" max="15619" width="6.28515625" style="124" customWidth="1"/>
    <col min="15620" max="15621" width="14.5703125" style="124" bestFit="1" customWidth="1"/>
    <col min="15622" max="15622" width="11.7109375" style="124" customWidth="1"/>
    <col min="15623" max="15624" width="12.140625" style="124" customWidth="1"/>
    <col min="15625" max="15625" width="12" style="124" customWidth="1"/>
    <col min="15626" max="15626" width="11.85546875" style="124" customWidth="1"/>
    <col min="15627" max="15627" width="14.5703125" style="124" bestFit="1" customWidth="1"/>
    <col min="15628" max="15628" width="9.140625" style="124"/>
    <col min="15629" max="15635" width="9.5703125" style="124" bestFit="1" customWidth="1"/>
    <col min="15636" max="15636" width="9.85546875" style="124" bestFit="1" customWidth="1"/>
    <col min="15637" max="15872" width="9.140625" style="124"/>
    <col min="15873" max="15873" width="20.7109375" style="124" customWidth="1"/>
    <col min="15874" max="15874" width="9.140625" style="124"/>
    <col min="15875" max="15875" width="6.28515625" style="124" customWidth="1"/>
    <col min="15876" max="15877" width="14.5703125" style="124" bestFit="1" customWidth="1"/>
    <col min="15878" max="15878" width="11.7109375" style="124" customWidth="1"/>
    <col min="15879" max="15880" width="12.140625" style="124" customWidth="1"/>
    <col min="15881" max="15881" width="12" style="124" customWidth="1"/>
    <col min="15882" max="15882" width="11.85546875" style="124" customWidth="1"/>
    <col min="15883" max="15883" width="14.5703125" style="124" bestFit="1" customWidth="1"/>
    <col min="15884" max="15884" width="9.140625" style="124"/>
    <col min="15885" max="15891" width="9.5703125" style="124" bestFit="1" customWidth="1"/>
    <col min="15892" max="15892" width="9.85546875" style="124" bestFit="1" customWidth="1"/>
    <col min="15893" max="16128" width="9.140625" style="124"/>
    <col min="16129" max="16129" width="20.7109375" style="124" customWidth="1"/>
    <col min="16130" max="16130" width="9.140625" style="124"/>
    <col min="16131" max="16131" width="6.28515625" style="124" customWidth="1"/>
    <col min="16132" max="16133" width="14.5703125" style="124" bestFit="1" customWidth="1"/>
    <col min="16134" max="16134" width="11.7109375" style="124" customWidth="1"/>
    <col min="16135" max="16136" width="12.140625" style="124" customWidth="1"/>
    <col min="16137" max="16137" width="12" style="124" customWidth="1"/>
    <col min="16138" max="16138" width="11.85546875" style="124" customWidth="1"/>
    <col min="16139" max="16139" width="14.5703125" style="124" bestFit="1" customWidth="1"/>
    <col min="16140" max="16140" width="9.140625" style="124"/>
    <col min="16141" max="16147" width="9.5703125" style="124" bestFit="1" customWidth="1"/>
    <col min="16148" max="16148" width="9.85546875" style="124" bestFit="1" customWidth="1"/>
    <col min="16149" max="16384" width="9.140625" style="124"/>
  </cols>
  <sheetData>
    <row r="1" spans="1:20" s="120" customFormat="1" ht="15" customHeight="1" x14ac:dyDescent="0.2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0" s="120" customFormat="1" ht="15" customHeight="1" x14ac:dyDescent="0.2">
      <c r="A2" s="119" t="s">
        <v>605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20" s="122" customFormat="1" ht="15" customHeight="1" x14ac:dyDescent="0.2">
      <c r="A3" s="142" t="s">
        <v>499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21"/>
      <c r="M3" s="121"/>
      <c r="N3" s="121"/>
    </row>
    <row r="4" spans="1:20" s="122" customFormat="1" ht="1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21"/>
      <c r="M4" s="121"/>
      <c r="N4" s="121"/>
    </row>
    <row r="5" spans="1:20" x14ac:dyDescent="0.2">
      <c r="A5" s="144"/>
      <c r="D5" s="125" t="s">
        <v>81</v>
      </c>
      <c r="E5" s="125" t="s">
        <v>82</v>
      </c>
      <c r="F5" s="125" t="s">
        <v>83</v>
      </c>
      <c r="G5" s="125" t="s">
        <v>84</v>
      </c>
      <c r="H5" s="125" t="s">
        <v>85</v>
      </c>
      <c r="I5" s="125" t="s">
        <v>86</v>
      </c>
      <c r="J5" s="125" t="s">
        <v>87</v>
      </c>
      <c r="K5" s="125" t="s">
        <v>88</v>
      </c>
    </row>
    <row r="6" spans="1:20" x14ac:dyDescent="0.2">
      <c r="A6" s="144"/>
      <c r="D6" s="125"/>
      <c r="E6" s="125"/>
      <c r="F6" s="125"/>
      <c r="G6" s="125"/>
      <c r="H6" s="125"/>
      <c r="I6" s="125"/>
      <c r="J6" s="125"/>
      <c r="K6" s="125"/>
    </row>
    <row r="7" spans="1:20" s="122" customFormat="1" ht="15" x14ac:dyDescent="0.25">
      <c r="A7" s="245" t="s">
        <v>317</v>
      </c>
    </row>
    <row r="8" spans="1:20" ht="14.25" x14ac:dyDescent="0.2">
      <c r="A8" s="246" t="s">
        <v>318</v>
      </c>
    </row>
    <row r="9" spans="1:20" ht="14.25" x14ac:dyDescent="0.2">
      <c r="A9" s="246" t="s">
        <v>606</v>
      </c>
    </row>
    <row r="10" spans="1:20" x14ac:dyDescent="0.2">
      <c r="A10" s="108"/>
      <c r="D10" s="127"/>
      <c r="E10" s="127"/>
      <c r="F10" s="127"/>
      <c r="G10" s="127"/>
      <c r="H10" s="127"/>
      <c r="I10" s="127"/>
      <c r="J10" s="127"/>
      <c r="K10" s="127"/>
    </row>
    <row r="11" spans="1:20" x14ac:dyDescent="0.2">
      <c r="A11" s="110" t="s">
        <v>319</v>
      </c>
      <c r="D11" s="127"/>
      <c r="E11" s="127"/>
      <c r="F11" s="127"/>
      <c r="G11" s="127"/>
      <c r="H11" s="127"/>
      <c r="I11" s="127"/>
      <c r="J11" s="127"/>
      <c r="K11" s="127"/>
    </row>
    <row r="12" spans="1:20" x14ac:dyDescent="0.2">
      <c r="A12" s="107" t="s">
        <v>320</v>
      </c>
      <c r="D12" s="149">
        <v>18550</v>
      </c>
      <c r="E12" s="149">
        <v>21200</v>
      </c>
      <c r="F12" s="149">
        <v>23850</v>
      </c>
      <c r="G12" s="149">
        <v>26500</v>
      </c>
      <c r="H12" s="149">
        <v>30170</v>
      </c>
      <c r="I12" s="149">
        <v>34590</v>
      </c>
      <c r="J12" s="149">
        <v>39010</v>
      </c>
      <c r="K12" s="149">
        <v>43430</v>
      </c>
      <c r="M12" s="154"/>
      <c r="N12" s="154"/>
      <c r="O12" s="154"/>
      <c r="P12" s="154"/>
      <c r="Q12" s="154"/>
      <c r="R12" s="154"/>
      <c r="S12" s="154"/>
      <c r="T12" s="154"/>
    </row>
    <row r="13" spans="1:20" x14ac:dyDescent="0.2">
      <c r="A13" s="150" t="s">
        <v>607</v>
      </c>
      <c r="D13" s="130"/>
      <c r="E13" s="130"/>
      <c r="F13" s="130"/>
      <c r="G13" s="130"/>
      <c r="H13" s="130"/>
      <c r="I13" s="130"/>
      <c r="J13" s="130"/>
      <c r="K13" s="130"/>
      <c r="N13" s="107"/>
      <c r="O13" s="107"/>
    </row>
    <row r="14" spans="1:20" x14ac:dyDescent="0.2">
      <c r="A14" s="146"/>
      <c r="D14" s="130"/>
      <c r="E14" s="130"/>
      <c r="F14" s="130"/>
      <c r="G14" s="130"/>
      <c r="H14" s="130"/>
      <c r="I14" s="130"/>
      <c r="J14" s="130"/>
      <c r="K14" s="130"/>
      <c r="N14" s="107"/>
      <c r="O14" s="107"/>
    </row>
    <row r="15" spans="1:20" x14ac:dyDescent="0.2">
      <c r="A15" s="107" t="s">
        <v>323</v>
      </c>
      <c r="D15" s="149">
        <v>15550</v>
      </c>
      <c r="E15" s="149">
        <v>17750</v>
      </c>
      <c r="F15" s="149">
        <v>21330</v>
      </c>
      <c r="G15" s="149">
        <v>25750</v>
      </c>
      <c r="H15" s="149">
        <v>30170</v>
      </c>
      <c r="I15" s="149">
        <v>34590</v>
      </c>
      <c r="J15" s="149">
        <v>39010</v>
      </c>
      <c r="K15" s="149">
        <v>43430</v>
      </c>
      <c r="M15" s="154"/>
      <c r="N15" s="154"/>
      <c r="O15" s="154"/>
      <c r="P15" s="154"/>
      <c r="Q15" s="154"/>
      <c r="R15" s="154"/>
      <c r="S15" s="154"/>
      <c r="T15" s="154"/>
    </row>
    <row r="16" spans="1:20" x14ac:dyDescent="0.2">
      <c r="A16" s="152" t="s">
        <v>420</v>
      </c>
      <c r="B16" s="153"/>
      <c r="C16" s="153"/>
      <c r="D16" s="149"/>
      <c r="E16" s="149"/>
      <c r="F16" s="149"/>
      <c r="G16" s="149"/>
      <c r="H16" s="149"/>
      <c r="I16" s="149"/>
      <c r="J16" s="149"/>
      <c r="K16" s="149"/>
      <c r="L16" s="154"/>
      <c r="M16" s="154"/>
      <c r="N16" s="107"/>
      <c r="O16" s="107"/>
    </row>
    <row r="17" spans="1:20" x14ac:dyDescent="0.2">
      <c r="A17" s="147"/>
      <c r="B17" s="153"/>
      <c r="C17" s="153"/>
      <c r="D17" s="149"/>
      <c r="E17" s="149"/>
      <c r="F17" s="149"/>
      <c r="G17" s="149"/>
      <c r="H17" s="149"/>
      <c r="I17" s="149"/>
      <c r="J17" s="149"/>
      <c r="K17" s="149"/>
      <c r="L17" s="130"/>
      <c r="M17" s="130"/>
      <c r="N17" s="107"/>
      <c r="O17" s="107"/>
    </row>
    <row r="18" spans="1:20" x14ac:dyDescent="0.2">
      <c r="A18" s="110" t="s">
        <v>325</v>
      </c>
      <c r="D18" s="149">
        <v>13400</v>
      </c>
      <c r="E18" s="149">
        <v>16910</v>
      </c>
      <c r="F18" s="149">
        <v>21330</v>
      </c>
      <c r="G18" s="149">
        <v>25750</v>
      </c>
      <c r="H18" s="149">
        <v>30170</v>
      </c>
      <c r="I18" s="149">
        <v>34590</v>
      </c>
      <c r="J18" s="149">
        <v>39010</v>
      </c>
      <c r="K18" s="149">
        <v>43430</v>
      </c>
      <c r="M18" s="154"/>
      <c r="N18" s="154"/>
      <c r="O18" s="154"/>
      <c r="P18" s="154"/>
      <c r="Q18" s="154"/>
      <c r="R18" s="154"/>
      <c r="S18" s="154"/>
      <c r="T18" s="154"/>
    </row>
    <row r="19" spans="1:20" x14ac:dyDescent="0.2">
      <c r="A19" s="150" t="s">
        <v>98</v>
      </c>
      <c r="D19" s="130"/>
      <c r="E19" s="130"/>
      <c r="F19" s="130"/>
      <c r="G19" s="130"/>
      <c r="H19" s="130"/>
      <c r="I19" s="130"/>
      <c r="J19" s="130"/>
      <c r="K19" s="130"/>
      <c r="N19" s="107"/>
      <c r="O19" s="107"/>
    </row>
    <row r="20" spans="1:20" x14ac:dyDescent="0.2">
      <c r="A20" s="155"/>
      <c r="D20" s="130"/>
      <c r="E20" s="130"/>
      <c r="F20" s="130"/>
      <c r="G20" s="130"/>
      <c r="H20" s="130"/>
      <c r="I20" s="130"/>
      <c r="J20" s="130"/>
      <c r="K20" s="130"/>
      <c r="N20" s="107"/>
      <c r="O20" s="107"/>
    </row>
    <row r="21" spans="1:20" x14ac:dyDescent="0.2">
      <c r="A21" s="110" t="s">
        <v>326</v>
      </c>
      <c r="D21" s="149"/>
      <c r="E21" s="149"/>
      <c r="F21" s="149"/>
      <c r="G21" s="149"/>
      <c r="H21" s="149"/>
      <c r="I21" s="149"/>
      <c r="J21" s="149"/>
      <c r="K21" s="149"/>
      <c r="N21" s="107"/>
      <c r="O21" s="107"/>
    </row>
    <row r="22" spans="1:20" s="120" customFormat="1" x14ac:dyDescent="0.2">
      <c r="A22" s="107" t="s">
        <v>327</v>
      </c>
      <c r="B22" s="153"/>
      <c r="C22" s="153"/>
      <c r="D22" s="149">
        <v>13950</v>
      </c>
      <c r="E22" s="149">
        <v>16910</v>
      </c>
      <c r="F22" s="149">
        <v>21330</v>
      </c>
      <c r="G22" s="149">
        <v>25750</v>
      </c>
      <c r="H22" s="149">
        <v>30170</v>
      </c>
      <c r="I22" s="149">
        <v>34590</v>
      </c>
      <c r="J22" s="149">
        <v>39010</v>
      </c>
      <c r="K22" s="149">
        <v>43430</v>
      </c>
      <c r="L22" s="154"/>
      <c r="M22" s="154"/>
      <c r="N22" s="154"/>
      <c r="O22" s="154"/>
      <c r="P22" s="154"/>
      <c r="Q22" s="154"/>
      <c r="R22" s="154"/>
      <c r="S22" s="154"/>
      <c r="T22" s="154"/>
    </row>
    <row r="23" spans="1:20" s="120" customFormat="1" x14ac:dyDescent="0.2">
      <c r="A23" s="152" t="s">
        <v>101</v>
      </c>
      <c r="B23" s="153"/>
      <c r="C23" s="153"/>
      <c r="D23" s="149"/>
      <c r="E23" s="149"/>
      <c r="F23" s="149"/>
      <c r="G23" s="149"/>
      <c r="H23" s="149"/>
      <c r="I23" s="149"/>
      <c r="J23" s="149"/>
      <c r="K23" s="149"/>
      <c r="L23" s="133"/>
      <c r="M23" s="133"/>
      <c r="N23" s="107"/>
      <c r="O23" s="107"/>
    </row>
    <row r="24" spans="1:20" x14ac:dyDescent="0.2">
      <c r="A24" s="147"/>
      <c r="B24" s="153"/>
      <c r="C24" s="153"/>
      <c r="D24" s="149"/>
      <c r="E24" s="149"/>
      <c r="F24" s="149"/>
      <c r="G24" s="149"/>
      <c r="H24" s="149"/>
      <c r="I24" s="149"/>
      <c r="J24" s="149"/>
      <c r="K24" s="149"/>
      <c r="L24" s="130"/>
      <c r="M24" s="130"/>
      <c r="N24" s="107"/>
      <c r="O24" s="107"/>
    </row>
    <row r="25" spans="1:20" x14ac:dyDescent="0.2">
      <c r="A25" s="107" t="s">
        <v>328</v>
      </c>
      <c r="B25" s="153"/>
      <c r="C25" s="153"/>
      <c r="D25" s="149">
        <v>14600</v>
      </c>
      <c r="E25" s="149">
        <v>16910</v>
      </c>
      <c r="F25" s="149">
        <v>21330</v>
      </c>
      <c r="G25" s="149">
        <v>25750</v>
      </c>
      <c r="H25" s="149">
        <v>30170</v>
      </c>
      <c r="I25" s="149">
        <v>34590</v>
      </c>
      <c r="J25" s="149">
        <v>39010</v>
      </c>
      <c r="K25" s="149">
        <v>43430</v>
      </c>
      <c r="L25" s="154"/>
      <c r="M25" s="154"/>
      <c r="N25" s="154"/>
      <c r="O25" s="154"/>
      <c r="P25" s="154"/>
      <c r="Q25" s="154"/>
      <c r="R25" s="154"/>
      <c r="S25" s="154"/>
      <c r="T25" s="154"/>
    </row>
    <row r="26" spans="1:20" x14ac:dyDescent="0.2">
      <c r="A26" s="152" t="s">
        <v>104</v>
      </c>
      <c r="B26" s="153"/>
      <c r="C26" s="153"/>
      <c r="D26" s="149"/>
      <c r="E26" s="149"/>
      <c r="F26" s="149"/>
      <c r="G26" s="149"/>
      <c r="H26" s="149"/>
      <c r="I26" s="149"/>
      <c r="J26" s="149"/>
      <c r="K26" s="149"/>
      <c r="L26" s="130"/>
      <c r="M26" s="130"/>
      <c r="N26" s="107"/>
      <c r="O26" s="107"/>
    </row>
    <row r="27" spans="1:20" x14ac:dyDescent="0.2">
      <c r="A27" s="152"/>
      <c r="B27" s="153"/>
      <c r="C27" s="153"/>
      <c r="D27" s="149"/>
      <c r="E27" s="149"/>
      <c r="F27" s="149"/>
      <c r="G27" s="149"/>
      <c r="H27" s="149"/>
      <c r="I27" s="149"/>
      <c r="J27" s="149"/>
      <c r="K27" s="149"/>
      <c r="L27" s="130"/>
      <c r="M27" s="130"/>
      <c r="N27" s="107"/>
      <c r="O27" s="107"/>
    </row>
    <row r="28" spans="1:20" x14ac:dyDescent="0.2">
      <c r="A28" s="110" t="s">
        <v>329</v>
      </c>
      <c r="D28" s="149">
        <v>16700</v>
      </c>
      <c r="E28" s="149">
        <v>19100</v>
      </c>
      <c r="F28" s="149">
        <v>21500</v>
      </c>
      <c r="G28" s="149">
        <v>25750</v>
      </c>
      <c r="H28" s="149">
        <v>30170</v>
      </c>
      <c r="I28" s="149">
        <v>34590</v>
      </c>
      <c r="J28" s="149">
        <v>39010</v>
      </c>
      <c r="K28" s="149">
        <v>43430</v>
      </c>
      <c r="M28" s="154"/>
      <c r="N28" s="154"/>
      <c r="O28" s="154"/>
      <c r="P28" s="154"/>
      <c r="Q28" s="154"/>
      <c r="R28" s="154"/>
      <c r="S28" s="154"/>
      <c r="T28" s="154"/>
    </row>
    <row r="29" spans="1:20" x14ac:dyDescent="0.2">
      <c r="A29" s="150" t="s">
        <v>265</v>
      </c>
      <c r="D29" s="130"/>
      <c r="E29" s="130"/>
      <c r="F29" s="130"/>
      <c r="G29" s="130"/>
      <c r="H29" s="130"/>
      <c r="I29" s="130"/>
      <c r="J29" s="130"/>
      <c r="K29" s="130"/>
      <c r="N29" s="107"/>
      <c r="O29" s="107"/>
    </row>
    <row r="30" spans="1:20" x14ac:dyDescent="0.2">
      <c r="A30" s="146"/>
      <c r="D30" s="130"/>
      <c r="E30" s="130"/>
      <c r="F30" s="130"/>
      <c r="G30" s="130"/>
      <c r="H30" s="130"/>
      <c r="I30" s="130"/>
      <c r="J30" s="130"/>
      <c r="K30" s="130"/>
      <c r="N30" s="107"/>
      <c r="O30" s="107"/>
    </row>
    <row r="31" spans="1:20" x14ac:dyDescent="0.2">
      <c r="A31" s="110" t="s">
        <v>608</v>
      </c>
      <c r="D31" s="149"/>
      <c r="E31" s="149"/>
      <c r="F31" s="149"/>
      <c r="G31" s="149"/>
      <c r="H31" s="149"/>
      <c r="I31" s="149"/>
      <c r="J31" s="149"/>
      <c r="K31" s="149"/>
      <c r="M31" s="154"/>
      <c r="N31" s="154"/>
      <c r="O31" s="154"/>
      <c r="P31" s="154"/>
      <c r="Q31" s="154"/>
      <c r="R31" s="154"/>
      <c r="S31" s="154"/>
      <c r="T31" s="154"/>
    </row>
    <row r="32" spans="1:20" x14ac:dyDescent="0.2">
      <c r="A32" s="107" t="s">
        <v>331</v>
      </c>
      <c r="D32" s="149">
        <v>18750</v>
      </c>
      <c r="E32" s="149">
        <v>21400</v>
      </c>
      <c r="F32" s="149">
        <v>24100</v>
      </c>
      <c r="G32" s="149">
        <v>26750</v>
      </c>
      <c r="H32" s="149">
        <v>30170</v>
      </c>
      <c r="I32" s="149">
        <v>34590</v>
      </c>
      <c r="J32" s="149">
        <v>39010</v>
      </c>
      <c r="K32" s="149">
        <v>43430</v>
      </c>
      <c r="M32" s="154"/>
      <c r="N32" s="154"/>
      <c r="O32" s="154"/>
      <c r="P32" s="154"/>
      <c r="Q32" s="154"/>
      <c r="R32" s="154"/>
      <c r="S32" s="154"/>
      <c r="T32" s="154"/>
    </row>
    <row r="33" spans="1:20" x14ac:dyDescent="0.2">
      <c r="A33" s="150" t="s">
        <v>609</v>
      </c>
      <c r="D33" s="130"/>
      <c r="E33" s="130"/>
      <c r="F33" s="130"/>
      <c r="G33" s="130"/>
      <c r="H33" s="130"/>
      <c r="I33" s="130"/>
      <c r="J33" s="130"/>
      <c r="K33" s="130"/>
      <c r="N33" s="107"/>
      <c r="O33" s="107"/>
    </row>
    <row r="34" spans="1:20" x14ac:dyDescent="0.2">
      <c r="A34" s="150" t="s">
        <v>610</v>
      </c>
      <c r="D34" s="130"/>
      <c r="E34" s="130"/>
      <c r="F34" s="130"/>
      <c r="G34" s="130"/>
      <c r="H34" s="130"/>
      <c r="I34" s="130"/>
      <c r="J34" s="130"/>
      <c r="K34" s="130"/>
      <c r="N34" s="107"/>
      <c r="O34" s="107"/>
    </row>
    <row r="35" spans="1:20" x14ac:dyDescent="0.2">
      <c r="A35" s="155"/>
      <c r="D35" s="130"/>
      <c r="E35" s="130"/>
      <c r="F35" s="130"/>
      <c r="G35" s="130"/>
      <c r="H35" s="130"/>
      <c r="I35" s="130"/>
      <c r="J35" s="130"/>
      <c r="K35" s="130"/>
      <c r="N35" s="107"/>
      <c r="O35" s="107"/>
    </row>
    <row r="36" spans="1:20" x14ac:dyDescent="0.2">
      <c r="A36" s="107" t="s">
        <v>332</v>
      </c>
      <c r="D36" s="149">
        <v>16250</v>
      </c>
      <c r="E36" s="149">
        <v>18600</v>
      </c>
      <c r="F36" s="149">
        <v>21330</v>
      </c>
      <c r="G36" s="149">
        <v>25750</v>
      </c>
      <c r="H36" s="149">
        <v>30170</v>
      </c>
      <c r="I36" s="149">
        <v>34590</v>
      </c>
      <c r="J36" s="149">
        <v>39010</v>
      </c>
      <c r="K36" s="149">
        <v>43430</v>
      </c>
      <c r="M36" s="154"/>
      <c r="N36" s="154"/>
      <c r="O36" s="154"/>
      <c r="P36" s="154"/>
      <c r="Q36" s="154"/>
      <c r="R36" s="154"/>
      <c r="S36" s="154"/>
      <c r="T36" s="154"/>
    </row>
    <row r="37" spans="1:20" x14ac:dyDescent="0.2">
      <c r="A37" s="157" t="s">
        <v>111</v>
      </c>
      <c r="D37" s="130"/>
      <c r="E37" s="130"/>
      <c r="F37" s="130"/>
      <c r="G37" s="130"/>
      <c r="H37" s="130"/>
      <c r="I37" s="130"/>
      <c r="J37" s="130"/>
      <c r="K37" s="130"/>
      <c r="N37" s="107"/>
      <c r="O37" s="107"/>
    </row>
    <row r="38" spans="1:20" x14ac:dyDescent="0.2">
      <c r="A38" s="146"/>
      <c r="D38" s="130"/>
      <c r="E38" s="130"/>
      <c r="F38" s="130"/>
      <c r="G38" s="130"/>
      <c r="H38" s="130"/>
      <c r="I38" s="130"/>
      <c r="J38" s="130"/>
      <c r="K38" s="130"/>
      <c r="N38" s="107"/>
      <c r="O38" s="107"/>
    </row>
    <row r="39" spans="1:20" x14ac:dyDescent="0.2">
      <c r="A39" s="146"/>
      <c r="D39" s="130"/>
      <c r="E39" s="130"/>
      <c r="F39" s="130"/>
      <c r="G39" s="130"/>
      <c r="H39" s="130"/>
      <c r="I39" s="130"/>
      <c r="J39" s="130"/>
      <c r="K39" s="130"/>
      <c r="N39" s="107"/>
      <c r="O39" s="107"/>
    </row>
    <row r="40" spans="1:20" x14ac:dyDescent="0.2">
      <c r="A40" s="107" t="s">
        <v>333</v>
      </c>
      <c r="D40" s="149">
        <v>17950</v>
      </c>
      <c r="E40" s="149">
        <v>20500</v>
      </c>
      <c r="F40" s="149">
        <v>23050</v>
      </c>
      <c r="G40" s="149">
        <v>25750</v>
      </c>
      <c r="H40" s="149">
        <v>30170</v>
      </c>
      <c r="I40" s="149">
        <v>34590</v>
      </c>
      <c r="J40" s="149">
        <v>39010</v>
      </c>
      <c r="K40" s="149">
        <v>43430</v>
      </c>
      <c r="M40" s="154"/>
      <c r="N40" s="154"/>
      <c r="O40" s="154"/>
      <c r="P40" s="154"/>
      <c r="Q40" s="154"/>
      <c r="R40" s="154"/>
      <c r="S40" s="154"/>
      <c r="T40" s="154"/>
    </row>
    <row r="41" spans="1:20" x14ac:dyDescent="0.2">
      <c r="A41" s="157" t="s">
        <v>113</v>
      </c>
      <c r="D41" s="130"/>
      <c r="E41" s="130"/>
      <c r="F41" s="130"/>
      <c r="G41" s="130"/>
      <c r="H41" s="130"/>
      <c r="I41" s="130"/>
      <c r="J41" s="130"/>
      <c r="K41" s="130"/>
      <c r="N41" s="107"/>
      <c r="O41" s="107"/>
    </row>
    <row r="42" spans="1:20" x14ac:dyDescent="0.2">
      <c r="A42" s="155"/>
      <c r="D42" s="130"/>
      <c r="E42" s="130"/>
      <c r="F42" s="130"/>
      <c r="G42" s="130"/>
      <c r="H42" s="130"/>
      <c r="I42" s="130"/>
      <c r="J42" s="130"/>
      <c r="K42" s="130"/>
      <c r="N42" s="107"/>
      <c r="O42" s="107"/>
    </row>
    <row r="43" spans="1:20" x14ac:dyDescent="0.2">
      <c r="A43" s="107" t="s">
        <v>334</v>
      </c>
      <c r="D43" s="149">
        <v>21700</v>
      </c>
      <c r="E43" s="149">
        <v>24800</v>
      </c>
      <c r="F43" s="149">
        <v>27900</v>
      </c>
      <c r="G43" s="149">
        <v>31000</v>
      </c>
      <c r="H43" s="149">
        <v>33500</v>
      </c>
      <c r="I43" s="149">
        <v>36000</v>
      </c>
      <c r="J43" s="149">
        <v>39010</v>
      </c>
      <c r="K43" s="149">
        <v>43430</v>
      </c>
      <c r="M43" s="154"/>
      <c r="N43" s="154"/>
      <c r="O43" s="154"/>
      <c r="P43" s="154"/>
      <c r="Q43" s="154"/>
      <c r="R43" s="154"/>
      <c r="S43" s="154"/>
      <c r="T43" s="154"/>
    </row>
    <row r="44" spans="1:20" x14ac:dyDescent="0.2">
      <c r="A44" s="157" t="s">
        <v>115</v>
      </c>
      <c r="D44" s="130"/>
      <c r="E44" s="130"/>
      <c r="F44" s="130"/>
      <c r="G44" s="130"/>
      <c r="H44" s="130"/>
      <c r="I44" s="130"/>
      <c r="J44" s="130"/>
      <c r="K44" s="130"/>
      <c r="N44" s="107"/>
      <c r="O44" s="107"/>
    </row>
    <row r="45" spans="1:20" x14ac:dyDescent="0.2">
      <c r="A45" s="146"/>
      <c r="D45" s="130"/>
      <c r="E45" s="130"/>
      <c r="F45" s="130"/>
      <c r="G45" s="130"/>
      <c r="H45" s="130"/>
      <c r="I45" s="130"/>
      <c r="J45" s="130"/>
      <c r="K45" s="130"/>
      <c r="N45" s="107"/>
      <c r="O45" s="107"/>
    </row>
    <row r="46" spans="1:20" s="120" customFormat="1" x14ac:dyDescent="0.2">
      <c r="A46" s="110" t="s">
        <v>335</v>
      </c>
      <c r="D46" s="149">
        <v>13950</v>
      </c>
      <c r="E46" s="149">
        <v>16910</v>
      </c>
      <c r="F46" s="149">
        <v>21330</v>
      </c>
      <c r="G46" s="149">
        <v>25750</v>
      </c>
      <c r="H46" s="149">
        <v>30170</v>
      </c>
      <c r="I46" s="149">
        <v>34590</v>
      </c>
      <c r="J46" s="149">
        <v>39010</v>
      </c>
      <c r="K46" s="149">
        <v>43430</v>
      </c>
      <c r="M46" s="154"/>
      <c r="N46" s="154"/>
      <c r="O46" s="154"/>
      <c r="P46" s="154"/>
      <c r="Q46" s="154"/>
      <c r="R46" s="154"/>
      <c r="S46" s="154"/>
      <c r="T46" s="154"/>
    </row>
    <row r="47" spans="1:20" s="120" customFormat="1" x14ac:dyDescent="0.2">
      <c r="A47" s="159" t="s">
        <v>117</v>
      </c>
      <c r="D47" s="133"/>
      <c r="E47" s="133"/>
      <c r="F47" s="133"/>
      <c r="G47" s="133"/>
      <c r="H47" s="133"/>
      <c r="I47" s="133"/>
      <c r="J47" s="133"/>
      <c r="K47" s="133"/>
      <c r="N47" s="107"/>
      <c r="O47" s="107"/>
    </row>
    <row r="48" spans="1:20" s="120" customFormat="1" x14ac:dyDescent="0.2">
      <c r="A48" s="155"/>
      <c r="D48" s="133"/>
      <c r="E48" s="133"/>
      <c r="F48" s="133"/>
      <c r="G48" s="133"/>
      <c r="H48" s="133"/>
      <c r="I48" s="133"/>
      <c r="J48" s="133"/>
      <c r="K48" s="133"/>
      <c r="N48" s="107"/>
      <c r="O48" s="107"/>
    </row>
    <row r="49" spans="1:20" s="120" customFormat="1" x14ac:dyDescent="0.2">
      <c r="A49" s="110" t="s">
        <v>337</v>
      </c>
      <c r="D49" s="149">
        <v>14050</v>
      </c>
      <c r="E49" s="149">
        <v>16910</v>
      </c>
      <c r="F49" s="149">
        <v>21330</v>
      </c>
      <c r="G49" s="149">
        <v>25750</v>
      </c>
      <c r="H49" s="149">
        <v>30170</v>
      </c>
      <c r="I49" s="149">
        <v>34590</v>
      </c>
      <c r="J49" s="149">
        <v>39010</v>
      </c>
      <c r="K49" s="149">
        <v>43430</v>
      </c>
      <c r="M49" s="154"/>
      <c r="N49" s="154"/>
      <c r="O49" s="154"/>
      <c r="P49" s="154"/>
      <c r="Q49" s="154"/>
      <c r="R49" s="154"/>
      <c r="S49" s="154"/>
      <c r="T49" s="154"/>
    </row>
    <row r="50" spans="1:20" s="120" customFormat="1" x14ac:dyDescent="0.2">
      <c r="A50" s="150" t="s">
        <v>119</v>
      </c>
      <c r="D50" s="133"/>
      <c r="E50" s="133"/>
      <c r="F50" s="133"/>
      <c r="G50" s="133"/>
      <c r="H50" s="133"/>
      <c r="I50" s="133"/>
      <c r="J50" s="133"/>
      <c r="K50" s="133"/>
      <c r="N50" s="107"/>
      <c r="O50" s="107"/>
    </row>
    <row r="51" spans="1:20" x14ac:dyDescent="0.2">
      <c r="A51" s="146"/>
      <c r="D51" s="130"/>
      <c r="E51" s="130"/>
      <c r="F51" s="130"/>
      <c r="G51" s="130"/>
      <c r="H51" s="130"/>
      <c r="I51" s="130"/>
      <c r="J51" s="130"/>
      <c r="K51" s="130"/>
      <c r="N51" s="107"/>
      <c r="O51" s="107"/>
    </row>
    <row r="52" spans="1:20" x14ac:dyDescent="0.2">
      <c r="A52" s="110" t="s">
        <v>339</v>
      </c>
      <c r="D52" s="248">
        <v>14550</v>
      </c>
      <c r="E52" s="248">
        <v>16910</v>
      </c>
      <c r="F52" s="248">
        <v>21330</v>
      </c>
      <c r="G52" s="248">
        <v>25750</v>
      </c>
      <c r="H52" s="248">
        <v>30170</v>
      </c>
      <c r="I52" s="248">
        <v>34590</v>
      </c>
      <c r="J52" s="248">
        <v>39010</v>
      </c>
      <c r="K52" s="248">
        <v>43430</v>
      </c>
      <c r="M52" s="154"/>
      <c r="N52" s="154"/>
      <c r="O52" s="154"/>
      <c r="P52" s="154"/>
      <c r="Q52" s="154"/>
      <c r="R52" s="154"/>
      <c r="S52" s="154"/>
      <c r="T52" s="154"/>
    </row>
    <row r="53" spans="1:20" x14ac:dyDescent="0.2">
      <c r="A53" s="150" t="s">
        <v>121</v>
      </c>
      <c r="D53" s="130"/>
      <c r="E53" s="130"/>
      <c r="F53" s="130"/>
      <c r="G53" s="130"/>
      <c r="H53" s="130"/>
      <c r="I53" s="130"/>
      <c r="J53" s="130"/>
      <c r="K53" s="130"/>
      <c r="N53" s="107"/>
      <c r="O53" s="107"/>
    </row>
    <row r="54" spans="1:20" x14ac:dyDescent="0.2">
      <c r="A54" s="146"/>
      <c r="B54" s="138"/>
      <c r="D54" s="130"/>
      <c r="E54" s="130"/>
      <c r="F54" s="130"/>
      <c r="G54" s="130"/>
      <c r="H54" s="130"/>
      <c r="I54" s="130"/>
      <c r="J54" s="130"/>
      <c r="K54" s="130"/>
      <c r="N54" s="107"/>
      <c r="O54" s="107"/>
    </row>
    <row r="55" spans="1:20" x14ac:dyDescent="0.2">
      <c r="A55" s="110" t="s">
        <v>340</v>
      </c>
      <c r="B55" s="138"/>
      <c r="D55" s="149">
        <v>16150</v>
      </c>
      <c r="E55" s="149">
        <v>18450</v>
      </c>
      <c r="F55" s="149">
        <v>21330</v>
      </c>
      <c r="G55" s="149">
        <v>25750</v>
      </c>
      <c r="H55" s="149">
        <v>30170</v>
      </c>
      <c r="I55" s="149">
        <v>34590</v>
      </c>
      <c r="J55" s="149">
        <v>39010</v>
      </c>
      <c r="K55" s="149">
        <v>43430</v>
      </c>
      <c r="M55" s="154"/>
      <c r="N55" s="154"/>
      <c r="O55" s="154"/>
      <c r="P55" s="154"/>
      <c r="Q55" s="154"/>
      <c r="R55" s="154"/>
      <c r="S55" s="154"/>
      <c r="T55" s="154"/>
    </row>
    <row r="56" spans="1:20" x14ac:dyDescent="0.2">
      <c r="A56" s="150" t="s">
        <v>428</v>
      </c>
      <c r="B56" s="138"/>
      <c r="D56" s="130"/>
      <c r="E56" s="130"/>
      <c r="F56" s="130"/>
      <c r="G56" s="130"/>
      <c r="H56" s="130"/>
      <c r="I56" s="130"/>
      <c r="J56" s="130"/>
      <c r="K56" s="130"/>
      <c r="N56" s="107"/>
      <c r="O56" s="107"/>
    </row>
    <row r="57" spans="1:20" x14ac:dyDescent="0.2">
      <c r="A57" s="150" t="s">
        <v>429</v>
      </c>
      <c r="B57" s="138"/>
      <c r="D57" s="130"/>
      <c r="E57" s="130"/>
      <c r="F57" s="130"/>
      <c r="G57" s="130"/>
      <c r="H57" s="130"/>
      <c r="I57" s="130"/>
      <c r="J57" s="130"/>
      <c r="K57" s="130"/>
      <c r="N57" s="107"/>
      <c r="O57" s="107"/>
    </row>
    <row r="58" spans="1:20" x14ac:dyDescent="0.2">
      <c r="A58" s="155"/>
      <c r="B58" s="138"/>
      <c r="D58" s="130"/>
      <c r="E58" s="130"/>
      <c r="F58" s="130"/>
      <c r="G58" s="130"/>
      <c r="H58" s="130"/>
      <c r="I58" s="130"/>
      <c r="J58" s="130"/>
      <c r="K58" s="130"/>
      <c r="N58" s="107"/>
      <c r="O58" s="107"/>
    </row>
    <row r="59" spans="1:20" x14ac:dyDescent="0.2">
      <c r="A59" s="110" t="s">
        <v>341</v>
      </c>
      <c r="B59" s="138"/>
      <c r="D59" s="149">
        <v>13950</v>
      </c>
      <c r="E59" s="149">
        <v>16910</v>
      </c>
      <c r="F59" s="149">
        <v>21330</v>
      </c>
      <c r="G59" s="149">
        <v>25750</v>
      </c>
      <c r="H59" s="149">
        <v>30170</v>
      </c>
      <c r="I59" s="149">
        <v>34590</v>
      </c>
      <c r="J59" s="149">
        <v>39010</v>
      </c>
      <c r="K59" s="149">
        <v>43430</v>
      </c>
      <c r="M59" s="154"/>
      <c r="N59" s="154"/>
      <c r="O59" s="154"/>
      <c r="P59" s="154"/>
      <c r="Q59" s="154"/>
      <c r="R59" s="154"/>
      <c r="S59" s="154"/>
      <c r="T59" s="154"/>
    </row>
    <row r="60" spans="1:20" x14ac:dyDescent="0.2">
      <c r="A60" s="150" t="s">
        <v>126</v>
      </c>
      <c r="B60" s="138"/>
      <c r="D60" s="130"/>
      <c r="E60" s="130"/>
      <c r="F60" s="130"/>
      <c r="G60" s="130"/>
      <c r="H60" s="130"/>
      <c r="I60" s="130"/>
      <c r="J60" s="130"/>
      <c r="K60" s="130"/>
      <c r="N60" s="107"/>
      <c r="O60" s="107"/>
    </row>
    <row r="61" spans="1:20" x14ac:dyDescent="0.2">
      <c r="A61" s="155"/>
      <c r="B61" s="138"/>
      <c r="D61" s="130"/>
      <c r="E61" s="130"/>
      <c r="F61" s="130"/>
      <c r="G61" s="130"/>
      <c r="H61" s="130"/>
      <c r="I61" s="130"/>
      <c r="J61" s="130"/>
      <c r="K61" s="130"/>
      <c r="N61" s="107"/>
      <c r="O61" s="107"/>
    </row>
    <row r="62" spans="1:20" x14ac:dyDescent="0.2">
      <c r="A62" s="110" t="s">
        <v>336</v>
      </c>
      <c r="B62" s="138"/>
      <c r="D62" s="149">
        <v>15300</v>
      </c>
      <c r="E62" s="149">
        <v>17450</v>
      </c>
      <c r="F62" s="149">
        <v>21330</v>
      </c>
      <c r="G62" s="149">
        <v>25750</v>
      </c>
      <c r="H62" s="149">
        <v>30170</v>
      </c>
      <c r="I62" s="149">
        <v>34590</v>
      </c>
      <c r="J62" s="149">
        <v>39010</v>
      </c>
      <c r="K62" s="149">
        <v>43430</v>
      </c>
      <c r="M62" s="154"/>
      <c r="N62" s="154"/>
      <c r="O62" s="154"/>
      <c r="P62" s="154"/>
      <c r="Q62" s="154"/>
      <c r="R62" s="154"/>
      <c r="S62" s="154"/>
      <c r="T62" s="154"/>
    </row>
    <row r="63" spans="1:20" x14ac:dyDescent="0.2">
      <c r="A63" s="150" t="s">
        <v>270</v>
      </c>
      <c r="B63" s="138"/>
      <c r="D63" s="130"/>
      <c r="E63" s="130"/>
      <c r="F63" s="130"/>
      <c r="G63" s="130"/>
      <c r="H63" s="130"/>
      <c r="I63" s="130"/>
      <c r="J63" s="130"/>
      <c r="K63" s="130"/>
      <c r="N63" s="107"/>
      <c r="O63" s="107"/>
    </row>
    <row r="64" spans="1:20" x14ac:dyDescent="0.2">
      <c r="A64" s="155"/>
      <c r="B64" s="138"/>
      <c r="D64" s="130"/>
      <c r="E64" s="130"/>
      <c r="F64" s="130"/>
      <c r="G64" s="130"/>
      <c r="H64" s="130"/>
      <c r="I64" s="130"/>
      <c r="J64" s="130"/>
      <c r="K64" s="130"/>
      <c r="N64" s="107"/>
      <c r="O64" s="107"/>
    </row>
    <row r="65" spans="1:20" x14ac:dyDescent="0.2">
      <c r="A65" s="110" t="s">
        <v>342</v>
      </c>
      <c r="B65" s="138"/>
      <c r="D65" s="149">
        <v>16050</v>
      </c>
      <c r="E65" s="149">
        <v>18350</v>
      </c>
      <c r="F65" s="149">
        <v>21330</v>
      </c>
      <c r="G65" s="149">
        <v>25750</v>
      </c>
      <c r="H65" s="149">
        <v>30170</v>
      </c>
      <c r="I65" s="149">
        <v>34590</v>
      </c>
      <c r="J65" s="149">
        <v>39010</v>
      </c>
      <c r="K65" s="149">
        <v>43430</v>
      </c>
      <c r="M65" s="154"/>
      <c r="N65" s="154"/>
      <c r="O65" s="154"/>
      <c r="P65" s="154"/>
      <c r="Q65" s="154"/>
      <c r="R65" s="154"/>
      <c r="S65" s="154"/>
      <c r="T65" s="154"/>
    </row>
    <row r="66" spans="1:20" x14ac:dyDescent="0.2">
      <c r="A66" s="150" t="s">
        <v>137</v>
      </c>
      <c r="B66" s="138"/>
      <c r="D66" s="130"/>
      <c r="E66" s="130"/>
      <c r="F66" s="130"/>
      <c r="G66" s="130"/>
      <c r="H66" s="130"/>
      <c r="I66" s="130"/>
      <c r="J66" s="130"/>
      <c r="K66" s="130"/>
      <c r="N66" s="107"/>
      <c r="O66" s="107"/>
    </row>
    <row r="67" spans="1:20" x14ac:dyDescent="0.2">
      <c r="A67" s="155"/>
      <c r="B67" s="138"/>
      <c r="D67" s="130"/>
      <c r="E67" s="130"/>
      <c r="F67" s="130"/>
      <c r="G67" s="130"/>
      <c r="H67" s="130"/>
      <c r="I67" s="130"/>
      <c r="J67" s="130"/>
      <c r="K67" s="130"/>
      <c r="N67" s="107"/>
      <c r="O67" s="107"/>
    </row>
    <row r="68" spans="1:20" x14ac:dyDescent="0.2">
      <c r="A68" s="110" t="s">
        <v>343</v>
      </c>
      <c r="D68" s="130"/>
      <c r="E68" s="130"/>
      <c r="F68" s="130"/>
      <c r="G68" s="130"/>
      <c r="H68" s="130"/>
      <c r="I68" s="130"/>
      <c r="J68" s="130"/>
      <c r="K68" s="130"/>
      <c r="N68" s="107"/>
      <c r="O68" s="107"/>
    </row>
    <row r="69" spans="1:20" x14ac:dyDescent="0.2">
      <c r="A69" s="107" t="s">
        <v>344</v>
      </c>
      <c r="D69" s="149">
        <v>14700</v>
      </c>
      <c r="E69" s="149">
        <v>16910</v>
      </c>
      <c r="F69" s="149">
        <v>21330</v>
      </c>
      <c r="G69" s="149">
        <v>25750</v>
      </c>
      <c r="H69" s="149">
        <v>30170</v>
      </c>
      <c r="I69" s="149">
        <v>34590</v>
      </c>
      <c r="J69" s="149">
        <v>39010</v>
      </c>
      <c r="K69" s="149">
        <v>43430</v>
      </c>
      <c r="M69" s="154"/>
      <c r="N69" s="154"/>
      <c r="O69" s="154"/>
      <c r="P69" s="154"/>
      <c r="Q69" s="154"/>
      <c r="R69" s="154"/>
      <c r="S69" s="154"/>
      <c r="T69" s="154"/>
    </row>
    <row r="70" spans="1:20" x14ac:dyDescent="0.2">
      <c r="A70" s="157" t="s">
        <v>502</v>
      </c>
      <c r="D70" s="130"/>
      <c r="E70" s="130"/>
      <c r="F70" s="130"/>
      <c r="G70" s="130"/>
      <c r="H70" s="130"/>
      <c r="I70" s="130"/>
      <c r="J70" s="130"/>
      <c r="K70" s="130"/>
      <c r="N70" s="107"/>
      <c r="O70" s="107"/>
    </row>
    <row r="71" spans="1:20" x14ac:dyDescent="0.2">
      <c r="A71" s="150"/>
      <c r="D71" s="135"/>
      <c r="E71" s="135"/>
      <c r="F71" s="135"/>
      <c r="G71" s="135"/>
      <c r="H71" s="135"/>
      <c r="I71" s="135"/>
      <c r="J71" s="135"/>
      <c r="K71" s="135"/>
      <c r="N71" s="107"/>
      <c r="O71" s="107"/>
    </row>
    <row r="72" spans="1:20" x14ac:dyDescent="0.2">
      <c r="A72" s="249" t="s">
        <v>345</v>
      </c>
      <c r="D72" s="149">
        <v>14150</v>
      </c>
      <c r="E72" s="149">
        <v>16910</v>
      </c>
      <c r="F72" s="149">
        <v>21330</v>
      </c>
      <c r="G72" s="149">
        <v>25750</v>
      </c>
      <c r="H72" s="149">
        <v>30170</v>
      </c>
      <c r="I72" s="149">
        <v>34590</v>
      </c>
      <c r="J72" s="149">
        <v>39010</v>
      </c>
      <c r="K72" s="149">
        <v>43430</v>
      </c>
      <c r="M72" s="154"/>
      <c r="N72" s="154"/>
      <c r="O72" s="154"/>
      <c r="P72" s="154"/>
      <c r="Q72" s="154"/>
      <c r="R72" s="154"/>
      <c r="S72" s="154"/>
      <c r="T72" s="154"/>
    </row>
    <row r="73" spans="1:20" x14ac:dyDescent="0.2">
      <c r="A73" s="157" t="s">
        <v>135</v>
      </c>
      <c r="D73" s="135"/>
      <c r="E73" s="135"/>
      <c r="F73" s="135"/>
      <c r="G73" s="135"/>
      <c r="H73" s="135"/>
      <c r="I73" s="135"/>
      <c r="J73" s="135"/>
      <c r="K73" s="135"/>
      <c r="N73" s="107"/>
      <c r="O73" s="107"/>
    </row>
    <row r="74" spans="1:20" x14ac:dyDescent="0.2">
      <c r="A74" s="155"/>
      <c r="D74" s="135"/>
      <c r="E74" s="135"/>
      <c r="F74" s="135"/>
      <c r="G74" s="135"/>
      <c r="H74" s="135"/>
      <c r="I74" s="135"/>
      <c r="J74" s="135"/>
      <c r="K74" s="135"/>
      <c r="N74" s="107"/>
      <c r="O74" s="107"/>
    </row>
    <row r="75" spans="1:20" x14ac:dyDescent="0.2">
      <c r="A75" s="107" t="s">
        <v>346</v>
      </c>
      <c r="D75" s="149">
        <v>17100</v>
      </c>
      <c r="E75" s="149">
        <v>19550</v>
      </c>
      <c r="F75" s="149">
        <v>22000</v>
      </c>
      <c r="G75" s="149">
        <v>25750</v>
      </c>
      <c r="H75" s="149">
        <v>30170</v>
      </c>
      <c r="I75" s="149">
        <v>34590</v>
      </c>
      <c r="J75" s="149">
        <v>39010</v>
      </c>
      <c r="K75" s="149">
        <v>43430</v>
      </c>
      <c r="M75" s="154"/>
      <c r="N75" s="154"/>
      <c r="O75" s="154"/>
      <c r="P75" s="154"/>
      <c r="Q75" s="154"/>
      <c r="R75" s="154"/>
      <c r="S75" s="154"/>
      <c r="T75" s="154"/>
    </row>
    <row r="76" spans="1:20" x14ac:dyDescent="0.2">
      <c r="A76" s="157" t="s">
        <v>611</v>
      </c>
      <c r="D76" s="130"/>
      <c r="E76" s="130"/>
      <c r="F76" s="130"/>
      <c r="G76" s="130"/>
      <c r="H76" s="130"/>
      <c r="I76" s="130"/>
      <c r="J76" s="130"/>
      <c r="K76" s="130"/>
      <c r="N76" s="107"/>
      <c r="O76" s="107"/>
    </row>
    <row r="77" spans="1:20" x14ac:dyDescent="0.2">
      <c r="A77" s="157" t="s">
        <v>612</v>
      </c>
      <c r="D77" s="130"/>
      <c r="E77" s="130"/>
      <c r="F77" s="130"/>
      <c r="G77" s="130"/>
      <c r="H77" s="130"/>
      <c r="I77" s="130"/>
      <c r="J77" s="130"/>
      <c r="K77" s="130"/>
      <c r="N77" s="107"/>
      <c r="O77" s="107"/>
    </row>
    <row r="78" spans="1:20" x14ac:dyDescent="0.2">
      <c r="A78" s="155"/>
      <c r="D78" s="130"/>
      <c r="E78" s="130"/>
      <c r="F78" s="130"/>
      <c r="G78" s="130"/>
      <c r="H78" s="130"/>
      <c r="I78" s="130"/>
      <c r="J78" s="130"/>
      <c r="K78" s="130"/>
      <c r="N78" s="107"/>
      <c r="O78" s="107"/>
    </row>
    <row r="79" spans="1:20" x14ac:dyDescent="0.2">
      <c r="A79" s="155"/>
      <c r="B79" s="138"/>
      <c r="D79" s="130"/>
      <c r="E79" s="130"/>
      <c r="F79" s="130"/>
      <c r="G79" s="130"/>
      <c r="H79" s="130"/>
      <c r="I79" s="130"/>
      <c r="J79" s="130"/>
      <c r="K79" s="130"/>
      <c r="N79" s="107"/>
      <c r="O79" s="107"/>
    </row>
    <row r="80" spans="1:20" x14ac:dyDescent="0.2">
      <c r="A80" s="155"/>
      <c r="B80" s="138"/>
      <c r="D80" s="130"/>
      <c r="E80" s="130"/>
      <c r="F80" s="130"/>
      <c r="G80" s="130"/>
      <c r="H80" s="130"/>
      <c r="I80" s="130"/>
      <c r="J80" s="130"/>
      <c r="K80" s="130"/>
      <c r="N80" s="107"/>
      <c r="O80" s="107"/>
    </row>
    <row r="81" spans="1:19" ht="15" x14ac:dyDescent="0.25">
      <c r="A81" s="247" t="s">
        <v>625</v>
      </c>
      <c r="B81" s="138"/>
      <c r="D81" s="130"/>
      <c r="E81" s="130"/>
      <c r="F81" s="130"/>
      <c r="G81" s="130"/>
      <c r="H81" s="130"/>
      <c r="I81" s="130"/>
      <c r="J81" s="130"/>
      <c r="K81" s="130"/>
      <c r="N81" s="107"/>
      <c r="O81" s="107"/>
    </row>
    <row r="82" spans="1:19" x14ac:dyDescent="0.2">
      <c r="A82" s="160"/>
      <c r="B82" s="138"/>
      <c r="D82" s="130"/>
      <c r="E82" s="130"/>
      <c r="F82" s="130"/>
      <c r="G82" s="130"/>
      <c r="H82" s="130"/>
      <c r="I82" s="130"/>
      <c r="J82" s="130"/>
      <c r="K82" s="130"/>
      <c r="N82" s="107"/>
      <c r="O82" s="107"/>
    </row>
    <row r="83" spans="1:19" x14ac:dyDescent="0.2">
      <c r="A83" s="147" t="s">
        <v>347</v>
      </c>
      <c r="B83" s="153"/>
      <c r="C83" s="153"/>
      <c r="D83" s="149">
        <v>13950</v>
      </c>
      <c r="E83" s="149">
        <v>16910</v>
      </c>
      <c r="F83" s="149">
        <v>21330</v>
      </c>
      <c r="G83" s="149">
        <v>25750</v>
      </c>
      <c r="H83" s="149">
        <v>30170</v>
      </c>
      <c r="I83" s="149">
        <v>34590</v>
      </c>
      <c r="J83" s="149">
        <v>39010</v>
      </c>
      <c r="K83" s="149">
        <v>43430</v>
      </c>
      <c r="L83" s="154"/>
      <c r="M83" s="154"/>
      <c r="N83" s="107"/>
      <c r="O83" s="107"/>
      <c r="P83" s="154"/>
      <c r="Q83" s="154"/>
      <c r="R83" s="154"/>
      <c r="S83" s="154"/>
    </row>
    <row r="84" spans="1:19" x14ac:dyDescent="0.2">
      <c r="A84" s="147"/>
      <c r="B84" s="153"/>
      <c r="C84" s="153"/>
      <c r="D84" s="149"/>
      <c r="E84" s="149"/>
      <c r="F84" s="149"/>
      <c r="G84" s="149"/>
      <c r="H84" s="149"/>
      <c r="I84" s="149"/>
      <c r="J84" s="149"/>
      <c r="K84" s="149"/>
      <c r="L84" s="130"/>
      <c r="M84" s="130"/>
      <c r="N84" s="107"/>
      <c r="O84" s="107"/>
    </row>
    <row r="85" spans="1:19" x14ac:dyDescent="0.2">
      <c r="A85" s="147" t="s">
        <v>348</v>
      </c>
      <c r="B85" s="153"/>
      <c r="C85" s="153"/>
      <c r="D85" s="149">
        <v>15450</v>
      </c>
      <c r="E85" s="149">
        <v>17650</v>
      </c>
      <c r="F85" s="149">
        <v>21330</v>
      </c>
      <c r="G85" s="149">
        <v>25750</v>
      </c>
      <c r="H85" s="149">
        <v>30170</v>
      </c>
      <c r="I85" s="149">
        <v>34590</v>
      </c>
      <c r="J85" s="149">
        <v>39010</v>
      </c>
      <c r="K85" s="149">
        <v>43430</v>
      </c>
      <c r="L85" s="154"/>
      <c r="M85" s="154"/>
      <c r="N85" s="107"/>
      <c r="O85" s="107"/>
      <c r="P85" s="154"/>
      <c r="Q85" s="154"/>
      <c r="R85" s="154"/>
      <c r="S85" s="154"/>
    </row>
    <row r="86" spans="1:19" x14ac:dyDescent="0.2">
      <c r="A86" s="147"/>
      <c r="B86" s="153"/>
      <c r="C86" s="153"/>
      <c r="D86" s="149"/>
      <c r="E86" s="149"/>
      <c r="F86" s="149"/>
      <c r="G86" s="149"/>
      <c r="H86" s="149"/>
      <c r="I86" s="149"/>
      <c r="J86" s="149"/>
      <c r="K86" s="149"/>
      <c r="L86" s="130"/>
      <c r="M86" s="130"/>
      <c r="N86" s="107"/>
      <c r="O86" s="107"/>
    </row>
    <row r="87" spans="1:19" x14ac:dyDescent="0.2">
      <c r="A87" s="147" t="s">
        <v>349</v>
      </c>
      <c r="B87" s="153"/>
      <c r="C87" s="153"/>
      <c r="D87" s="149">
        <v>14550</v>
      </c>
      <c r="E87" s="149">
        <v>16910</v>
      </c>
      <c r="F87" s="149">
        <v>21330</v>
      </c>
      <c r="G87" s="149">
        <v>25750</v>
      </c>
      <c r="H87" s="149">
        <v>30170</v>
      </c>
      <c r="I87" s="149">
        <v>34590</v>
      </c>
      <c r="J87" s="149">
        <v>39010</v>
      </c>
      <c r="K87" s="149">
        <v>43430</v>
      </c>
      <c r="L87" s="154"/>
      <c r="M87" s="154"/>
      <c r="N87" s="107"/>
      <c r="O87" s="107"/>
      <c r="P87" s="154"/>
      <c r="Q87" s="154"/>
      <c r="R87" s="154"/>
      <c r="S87" s="154"/>
    </row>
    <row r="88" spans="1:19" x14ac:dyDescent="0.2">
      <c r="A88" s="147"/>
      <c r="B88" s="153"/>
      <c r="C88" s="153"/>
      <c r="D88" s="149"/>
      <c r="E88" s="149"/>
      <c r="F88" s="149"/>
      <c r="G88" s="149"/>
      <c r="H88" s="149"/>
      <c r="I88" s="149"/>
      <c r="J88" s="149"/>
      <c r="K88" s="149"/>
      <c r="L88" s="130"/>
      <c r="M88" s="130"/>
      <c r="N88" s="107"/>
      <c r="O88" s="107"/>
    </row>
    <row r="89" spans="1:19" x14ac:dyDescent="0.2">
      <c r="A89" s="147" t="s">
        <v>350</v>
      </c>
      <c r="B89" s="153"/>
      <c r="C89" s="153"/>
      <c r="D89" s="149">
        <v>13950</v>
      </c>
      <c r="E89" s="149">
        <v>16910</v>
      </c>
      <c r="F89" s="149">
        <v>21330</v>
      </c>
      <c r="G89" s="149">
        <v>25750</v>
      </c>
      <c r="H89" s="149">
        <v>30170</v>
      </c>
      <c r="I89" s="149">
        <v>34590</v>
      </c>
      <c r="J89" s="149">
        <v>39010</v>
      </c>
      <c r="K89" s="149">
        <v>43430</v>
      </c>
      <c r="L89" s="154"/>
      <c r="M89" s="154"/>
      <c r="N89" s="107"/>
      <c r="O89" s="107"/>
      <c r="P89" s="154"/>
      <c r="Q89" s="154"/>
      <c r="R89" s="154"/>
      <c r="S89" s="154"/>
    </row>
    <row r="90" spans="1:19" x14ac:dyDescent="0.2">
      <c r="A90" s="147"/>
      <c r="B90" s="153"/>
      <c r="C90" s="153"/>
      <c r="D90" s="149"/>
      <c r="E90" s="149"/>
      <c r="F90" s="149"/>
      <c r="G90" s="149"/>
      <c r="H90" s="149"/>
      <c r="I90" s="149"/>
      <c r="J90" s="149"/>
      <c r="K90" s="149"/>
      <c r="L90" s="130"/>
      <c r="M90" s="130"/>
      <c r="N90" s="107"/>
      <c r="O90" s="107"/>
    </row>
    <row r="91" spans="1:19" x14ac:dyDescent="0.2">
      <c r="A91" s="147" t="s">
        <v>351</v>
      </c>
      <c r="B91" s="153"/>
      <c r="C91" s="153"/>
      <c r="D91" s="149">
        <v>13950</v>
      </c>
      <c r="E91" s="149">
        <v>16910</v>
      </c>
      <c r="F91" s="149">
        <v>21330</v>
      </c>
      <c r="G91" s="149">
        <v>25750</v>
      </c>
      <c r="H91" s="149">
        <v>30170</v>
      </c>
      <c r="I91" s="149">
        <v>34590</v>
      </c>
      <c r="J91" s="149">
        <v>39010</v>
      </c>
      <c r="K91" s="149">
        <v>43430</v>
      </c>
      <c r="L91" s="154"/>
      <c r="M91" s="154"/>
      <c r="N91" s="107"/>
      <c r="O91" s="107"/>
      <c r="P91" s="154"/>
      <c r="Q91" s="154"/>
      <c r="R91" s="154"/>
      <c r="S91" s="154"/>
    </row>
    <row r="92" spans="1:19" x14ac:dyDescent="0.2">
      <c r="A92" s="147"/>
      <c r="B92" s="153"/>
      <c r="C92" s="153"/>
      <c r="D92" s="149"/>
      <c r="E92" s="149"/>
      <c r="F92" s="149"/>
      <c r="G92" s="149"/>
      <c r="H92" s="149"/>
      <c r="I92" s="149"/>
      <c r="J92" s="149"/>
      <c r="K92" s="149"/>
      <c r="L92" s="130"/>
      <c r="M92" s="130"/>
      <c r="N92" s="107"/>
      <c r="O92" s="107"/>
    </row>
    <row r="93" spans="1:19" x14ac:dyDescent="0.2">
      <c r="A93" s="147" t="s">
        <v>352</v>
      </c>
      <c r="B93" s="153"/>
      <c r="C93" s="153"/>
      <c r="D93" s="149">
        <v>13950</v>
      </c>
      <c r="E93" s="149">
        <v>16910</v>
      </c>
      <c r="F93" s="149">
        <v>21330</v>
      </c>
      <c r="G93" s="149">
        <v>25750</v>
      </c>
      <c r="H93" s="149">
        <v>30170</v>
      </c>
      <c r="I93" s="149">
        <v>34590</v>
      </c>
      <c r="J93" s="149">
        <v>39010</v>
      </c>
      <c r="K93" s="149">
        <v>43430</v>
      </c>
      <c r="L93" s="154"/>
      <c r="M93" s="154"/>
      <c r="N93" s="107"/>
      <c r="O93" s="107"/>
      <c r="P93" s="154"/>
      <c r="Q93" s="154"/>
      <c r="R93" s="154"/>
      <c r="S93" s="154"/>
    </row>
    <row r="94" spans="1:19" x14ac:dyDescent="0.2">
      <c r="A94" s="147"/>
      <c r="B94" s="153"/>
      <c r="C94" s="153"/>
      <c r="D94" s="149"/>
      <c r="E94" s="149"/>
      <c r="F94" s="149"/>
      <c r="G94" s="149"/>
      <c r="H94" s="149"/>
      <c r="I94" s="149"/>
      <c r="J94" s="149"/>
      <c r="K94" s="149"/>
      <c r="L94" s="130"/>
      <c r="M94" s="130"/>
      <c r="N94" s="107"/>
      <c r="O94" s="107"/>
    </row>
    <row r="95" spans="1:19" x14ac:dyDescent="0.2">
      <c r="A95" s="147" t="s">
        <v>353</v>
      </c>
      <c r="B95" s="153"/>
      <c r="C95" s="153"/>
      <c r="D95" s="149">
        <v>13950</v>
      </c>
      <c r="E95" s="149">
        <v>16910</v>
      </c>
      <c r="F95" s="149">
        <v>21330</v>
      </c>
      <c r="G95" s="149">
        <v>25750</v>
      </c>
      <c r="H95" s="149">
        <v>30170</v>
      </c>
      <c r="I95" s="149">
        <v>34590</v>
      </c>
      <c r="J95" s="149">
        <v>39010</v>
      </c>
      <c r="K95" s="149">
        <v>43430</v>
      </c>
      <c r="L95" s="154"/>
      <c r="M95" s="154"/>
      <c r="N95" s="107"/>
      <c r="O95" s="107"/>
      <c r="P95" s="154"/>
      <c r="Q95" s="154"/>
      <c r="R95" s="154"/>
      <c r="S95" s="154"/>
    </row>
    <row r="96" spans="1:19" x14ac:dyDescent="0.2">
      <c r="A96" s="147"/>
      <c r="B96" s="153"/>
      <c r="C96" s="153"/>
      <c r="D96" s="149"/>
      <c r="E96" s="149"/>
      <c r="F96" s="149"/>
      <c r="G96" s="149"/>
      <c r="H96" s="149"/>
      <c r="I96" s="149"/>
      <c r="J96" s="149"/>
      <c r="K96" s="149"/>
      <c r="L96" s="130"/>
      <c r="M96" s="130"/>
      <c r="N96" s="107"/>
      <c r="O96" s="107"/>
    </row>
    <row r="97" spans="1:19" x14ac:dyDescent="0.2">
      <c r="A97" s="147" t="s">
        <v>354</v>
      </c>
      <c r="B97" s="153"/>
      <c r="C97" s="153"/>
      <c r="D97" s="149">
        <v>13950</v>
      </c>
      <c r="E97" s="149">
        <v>16910</v>
      </c>
      <c r="F97" s="149">
        <v>21330</v>
      </c>
      <c r="G97" s="149">
        <v>25750</v>
      </c>
      <c r="H97" s="149">
        <v>30170</v>
      </c>
      <c r="I97" s="149">
        <v>34590</v>
      </c>
      <c r="J97" s="149">
        <v>39010</v>
      </c>
      <c r="K97" s="149">
        <v>43430</v>
      </c>
      <c r="L97" s="154"/>
      <c r="M97" s="154"/>
      <c r="N97" s="107"/>
      <c r="O97" s="107"/>
      <c r="P97" s="154"/>
      <c r="Q97" s="154"/>
      <c r="R97" s="154"/>
      <c r="S97" s="154"/>
    </row>
    <row r="98" spans="1:19" x14ac:dyDescent="0.2">
      <c r="A98" s="147"/>
      <c r="B98" s="153"/>
      <c r="C98" s="153"/>
      <c r="D98" s="149"/>
      <c r="E98" s="149"/>
      <c r="F98" s="149"/>
      <c r="G98" s="149"/>
      <c r="H98" s="149"/>
      <c r="I98" s="149"/>
      <c r="J98" s="149"/>
      <c r="K98" s="149"/>
      <c r="L98" s="130"/>
      <c r="M98" s="130"/>
      <c r="N98" s="107"/>
      <c r="O98" s="107"/>
    </row>
    <row r="99" spans="1:19" x14ac:dyDescent="0.2">
      <c r="A99" s="147" t="s">
        <v>355</v>
      </c>
      <c r="B99" s="153"/>
      <c r="C99" s="153"/>
      <c r="D99" s="149">
        <v>13950</v>
      </c>
      <c r="E99" s="149">
        <v>16910</v>
      </c>
      <c r="F99" s="149">
        <v>21330</v>
      </c>
      <c r="G99" s="149">
        <v>25750</v>
      </c>
      <c r="H99" s="149">
        <v>30170</v>
      </c>
      <c r="I99" s="149">
        <v>34590</v>
      </c>
      <c r="J99" s="149">
        <v>39010</v>
      </c>
      <c r="K99" s="149">
        <v>43430</v>
      </c>
      <c r="L99" s="154"/>
      <c r="M99" s="154"/>
      <c r="N99" s="107"/>
      <c r="O99" s="107"/>
      <c r="P99" s="154"/>
      <c r="Q99" s="154"/>
      <c r="R99" s="154"/>
      <c r="S99" s="154"/>
    </row>
    <row r="100" spans="1:19" x14ac:dyDescent="0.2">
      <c r="A100" s="147"/>
      <c r="B100" s="153"/>
      <c r="C100" s="153"/>
      <c r="D100" s="149"/>
      <c r="E100" s="149"/>
      <c r="F100" s="149"/>
      <c r="G100" s="149"/>
      <c r="H100" s="149"/>
      <c r="I100" s="149"/>
      <c r="J100" s="149"/>
      <c r="K100" s="149"/>
      <c r="L100" s="130"/>
      <c r="M100" s="130"/>
      <c r="N100" s="107"/>
      <c r="O100" s="107"/>
    </row>
    <row r="101" spans="1:19" x14ac:dyDescent="0.2">
      <c r="A101" s="147" t="s">
        <v>356</v>
      </c>
      <c r="B101" s="153"/>
      <c r="C101" s="153"/>
      <c r="D101" s="149">
        <v>13950</v>
      </c>
      <c r="E101" s="149">
        <v>16910</v>
      </c>
      <c r="F101" s="149">
        <v>21330</v>
      </c>
      <c r="G101" s="149">
        <v>25750</v>
      </c>
      <c r="H101" s="149">
        <v>30170</v>
      </c>
      <c r="I101" s="149">
        <v>34590</v>
      </c>
      <c r="J101" s="149">
        <v>39010</v>
      </c>
      <c r="K101" s="149">
        <v>43430</v>
      </c>
      <c r="L101" s="154"/>
      <c r="M101" s="154"/>
      <c r="N101" s="107"/>
      <c r="O101" s="107"/>
      <c r="P101" s="154"/>
      <c r="Q101" s="154"/>
      <c r="R101" s="154"/>
      <c r="S101" s="154"/>
    </row>
    <row r="102" spans="1:19" x14ac:dyDescent="0.2">
      <c r="A102" s="147"/>
      <c r="B102" s="153"/>
      <c r="C102" s="153"/>
      <c r="D102" s="149"/>
      <c r="E102" s="149"/>
      <c r="F102" s="149"/>
      <c r="G102" s="149"/>
      <c r="H102" s="149"/>
      <c r="I102" s="149"/>
      <c r="J102" s="149"/>
      <c r="K102" s="149"/>
      <c r="L102" s="130"/>
      <c r="M102" s="130"/>
      <c r="N102" s="107"/>
      <c r="O102" s="107"/>
    </row>
    <row r="103" spans="1:19" x14ac:dyDescent="0.2">
      <c r="A103" s="147" t="s">
        <v>357</v>
      </c>
      <c r="B103" s="153"/>
      <c r="C103" s="153"/>
      <c r="D103" s="149">
        <v>13950</v>
      </c>
      <c r="E103" s="149">
        <v>16910</v>
      </c>
      <c r="F103" s="149">
        <v>21330</v>
      </c>
      <c r="G103" s="149">
        <v>25750</v>
      </c>
      <c r="H103" s="149">
        <v>30170</v>
      </c>
      <c r="I103" s="149">
        <v>34590</v>
      </c>
      <c r="J103" s="149">
        <v>39010</v>
      </c>
      <c r="K103" s="149">
        <v>43430</v>
      </c>
      <c r="L103" s="154"/>
      <c r="M103" s="154"/>
      <c r="N103" s="107"/>
      <c r="O103" s="107"/>
      <c r="P103" s="154"/>
      <c r="Q103" s="154"/>
      <c r="R103" s="154"/>
      <c r="S103" s="154"/>
    </row>
    <row r="104" spans="1:19" x14ac:dyDescent="0.2">
      <c r="A104" s="147"/>
      <c r="B104" s="153"/>
      <c r="C104" s="153"/>
      <c r="D104" s="149"/>
      <c r="E104" s="149"/>
      <c r="F104" s="149"/>
      <c r="G104" s="149"/>
      <c r="H104" s="149"/>
      <c r="I104" s="149"/>
      <c r="J104" s="149"/>
      <c r="K104" s="149"/>
      <c r="L104" s="130"/>
      <c r="M104" s="130"/>
      <c r="N104" s="107"/>
      <c r="O104" s="107"/>
    </row>
    <row r="105" spans="1:19" x14ac:dyDescent="0.2">
      <c r="A105" s="147" t="s">
        <v>358</v>
      </c>
      <c r="B105" s="153"/>
      <c r="C105" s="153"/>
      <c r="D105" s="149">
        <v>14850</v>
      </c>
      <c r="E105" s="149">
        <v>16950</v>
      </c>
      <c r="F105" s="149">
        <v>21330</v>
      </c>
      <c r="G105" s="149">
        <v>25750</v>
      </c>
      <c r="H105" s="149">
        <v>30170</v>
      </c>
      <c r="I105" s="149">
        <v>34590</v>
      </c>
      <c r="J105" s="149">
        <v>39010</v>
      </c>
      <c r="K105" s="149">
        <v>43430</v>
      </c>
      <c r="L105" s="154"/>
      <c r="M105" s="154"/>
      <c r="N105" s="107"/>
      <c r="O105" s="107"/>
      <c r="P105" s="154"/>
      <c r="Q105" s="154"/>
      <c r="R105" s="154"/>
      <c r="S105" s="154"/>
    </row>
    <row r="106" spans="1:19" x14ac:dyDescent="0.2">
      <c r="A106" s="147"/>
      <c r="B106" s="153"/>
      <c r="C106" s="153"/>
      <c r="D106" s="149"/>
      <c r="E106" s="149"/>
      <c r="F106" s="149"/>
      <c r="G106" s="149"/>
      <c r="H106" s="149"/>
      <c r="I106" s="149"/>
      <c r="J106" s="149"/>
      <c r="K106" s="149"/>
      <c r="L106" s="130"/>
      <c r="M106" s="130"/>
      <c r="N106" s="107"/>
      <c r="O106" s="107"/>
    </row>
    <row r="107" spans="1:19" x14ac:dyDescent="0.2">
      <c r="A107" s="147" t="s">
        <v>359</v>
      </c>
      <c r="B107" s="153"/>
      <c r="C107" s="153"/>
      <c r="D107" s="149">
        <v>13950</v>
      </c>
      <c r="E107" s="149">
        <v>16910</v>
      </c>
      <c r="F107" s="149">
        <v>21330</v>
      </c>
      <c r="G107" s="149">
        <v>25750</v>
      </c>
      <c r="H107" s="149">
        <v>30170</v>
      </c>
      <c r="I107" s="149">
        <v>34590</v>
      </c>
      <c r="J107" s="149">
        <v>39010</v>
      </c>
      <c r="K107" s="149">
        <v>43430</v>
      </c>
      <c r="L107" s="154"/>
      <c r="M107" s="154"/>
      <c r="N107" s="107"/>
      <c r="O107" s="107"/>
      <c r="P107" s="154"/>
      <c r="Q107" s="154"/>
      <c r="R107" s="154"/>
      <c r="S107" s="154"/>
    </row>
    <row r="108" spans="1:19" x14ac:dyDescent="0.2">
      <c r="A108" s="147"/>
      <c r="B108" s="153"/>
      <c r="C108" s="153"/>
      <c r="D108" s="149"/>
      <c r="E108" s="149"/>
      <c r="F108" s="149"/>
      <c r="G108" s="149"/>
      <c r="H108" s="149"/>
      <c r="I108" s="149"/>
      <c r="J108" s="149"/>
      <c r="K108" s="149"/>
      <c r="L108" s="130"/>
      <c r="M108" s="130"/>
      <c r="N108" s="107"/>
      <c r="O108" s="107"/>
    </row>
    <row r="109" spans="1:19" x14ac:dyDescent="0.2">
      <c r="A109" s="147" t="s">
        <v>360</v>
      </c>
      <c r="B109" s="153"/>
      <c r="C109" s="153"/>
      <c r="D109" s="149">
        <v>13950</v>
      </c>
      <c r="E109" s="149">
        <v>16910</v>
      </c>
      <c r="F109" s="149">
        <v>21330</v>
      </c>
      <c r="G109" s="149">
        <v>25750</v>
      </c>
      <c r="H109" s="149">
        <v>30170</v>
      </c>
      <c r="I109" s="149">
        <v>34590</v>
      </c>
      <c r="J109" s="149">
        <v>39010</v>
      </c>
      <c r="K109" s="149">
        <v>43430</v>
      </c>
      <c r="L109" s="154"/>
      <c r="M109" s="154"/>
      <c r="N109" s="107"/>
      <c r="O109" s="107"/>
      <c r="P109" s="154"/>
      <c r="Q109" s="154"/>
      <c r="R109" s="154"/>
      <c r="S109" s="154"/>
    </row>
    <row r="110" spans="1:19" x14ac:dyDescent="0.2">
      <c r="A110" s="147"/>
      <c r="B110" s="153"/>
      <c r="C110" s="153"/>
      <c r="D110" s="149"/>
      <c r="E110" s="149"/>
      <c r="F110" s="149"/>
      <c r="G110" s="149"/>
      <c r="H110" s="149"/>
      <c r="I110" s="149"/>
      <c r="J110" s="149"/>
      <c r="K110" s="149"/>
      <c r="L110" s="130"/>
      <c r="M110" s="130"/>
      <c r="N110" s="107"/>
      <c r="O110" s="107"/>
    </row>
    <row r="111" spans="1:19" x14ac:dyDescent="0.2">
      <c r="A111" s="147" t="s">
        <v>361</v>
      </c>
      <c r="B111" s="153"/>
      <c r="C111" s="153"/>
      <c r="D111" s="149">
        <v>15200</v>
      </c>
      <c r="E111" s="149">
        <v>17400</v>
      </c>
      <c r="F111" s="149">
        <v>21330</v>
      </c>
      <c r="G111" s="149">
        <v>25750</v>
      </c>
      <c r="H111" s="149">
        <v>30170</v>
      </c>
      <c r="I111" s="149">
        <v>34590</v>
      </c>
      <c r="J111" s="149">
        <v>39010</v>
      </c>
      <c r="K111" s="149">
        <v>43430</v>
      </c>
      <c r="L111" s="154"/>
      <c r="M111" s="154"/>
      <c r="N111" s="107"/>
      <c r="O111" s="107"/>
      <c r="P111" s="154"/>
      <c r="Q111" s="154"/>
      <c r="R111" s="154"/>
      <c r="S111" s="154"/>
    </row>
    <row r="112" spans="1:19" x14ac:dyDescent="0.2">
      <c r="A112" s="147"/>
      <c r="B112" s="153"/>
      <c r="C112" s="153"/>
      <c r="D112" s="149"/>
      <c r="E112" s="149"/>
      <c r="F112" s="149"/>
      <c r="G112" s="149"/>
      <c r="H112" s="149"/>
      <c r="I112" s="149"/>
      <c r="J112" s="149"/>
      <c r="K112" s="149"/>
      <c r="L112" s="135"/>
      <c r="M112" s="135"/>
      <c r="N112" s="107"/>
      <c r="O112" s="107"/>
    </row>
    <row r="113" spans="1:19" x14ac:dyDescent="0.2">
      <c r="A113" s="147" t="s">
        <v>362</v>
      </c>
      <c r="B113" s="153"/>
      <c r="C113" s="153"/>
      <c r="D113" s="149">
        <v>13950</v>
      </c>
      <c r="E113" s="149">
        <v>16910</v>
      </c>
      <c r="F113" s="149">
        <v>21330</v>
      </c>
      <c r="G113" s="149">
        <v>25750</v>
      </c>
      <c r="H113" s="149">
        <v>30170</v>
      </c>
      <c r="I113" s="149">
        <v>34590</v>
      </c>
      <c r="J113" s="149">
        <v>39010</v>
      </c>
      <c r="K113" s="149">
        <v>43430</v>
      </c>
      <c r="L113" s="154"/>
      <c r="M113" s="154"/>
      <c r="N113" s="107"/>
      <c r="O113" s="107"/>
      <c r="P113" s="154"/>
      <c r="Q113" s="154"/>
      <c r="R113" s="154"/>
      <c r="S113" s="154"/>
    </row>
    <row r="114" spans="1:19" x14ac:dyDescent="0.2">
      <c r="A114" s="147"/>
      <c r="B114" s="153"/>
      <c r="C114" s="153"/>
      <c r="D114" s="149"/>
      <c r="E114" s="149"/>
      <c r="F114" s="149"/>
      <c r="G114" s="149"/>
      <c r="H114" s="149"/>
      <c r="I114" s="149"/>
      <c r="J114" s="149"/>
      <c r="K114" s="149"/>
      <c r="L114" s="135"/>
      <c r="M114" s="135"/>
      <c r="N114" s="107"/>
      <c r="O114" s="107"/>
    </row>
    <row r="115" spans="1:19" x14ac:dyDescent="0.2">
      <c r="A115" s="147" t="s">
        <v>363</v>
      </c>
      <c r="B115" s="153"/>
      <c r="C115" s="153"/>
      <c r="D115" s="149">
        <v>13950</v>
      </c>
      <c r="E115" s="149">
        <v>16910</v>
      </c>
      <c r="F115" s="149">
        <v>21330</v>
      </c>
      <c r="G115" s="149">
        <v>25750</v>
      </c>
      <c r="H115" s="149">
        <v>30170</v>
      </c>
      <c r="I115" s="149">
        <v>34590</v>
      </c>
      <c r="J115" s="149">
        <v>39010</v>
      </c>
      <c r="K115" s="149">
        <v>43430</v>
      </c>
      <c r="L115" s="154"/>
      <c r="M115" s="154"/>
      <c r="N115" s="107"/>
      <c r="O115" s="107"/>
      <c r="P115" s="154"/>
      <c r="Q115" s="154"/>
      <c r="R115" s="154"/>
      <c r="S115" s="154"/>
    </row>
    <row r="116" spans="1:19" x14ac:dyDescent="0.2">
      <c r="A116" s="147"/>
      <c r="B116" s="153"/>
      <c r="C116" s="153"/>
      <c r="D116" s="149"/>
      <c r="E116" s="149"/>
      <c r="F116" s="149"/>
      <c r="G116" s="149"/>
      <c r="H116" s="149"/>
      <c r="I116" s="149"/>
      <c r="J116" s="149"/>
      <c r="K116" s="149"/>
      <c r="L116" s="135"/>
      <c r="M116" s="135"/>
    </row>
    <row r="117" spans="1:19" x14ac:dyDescent="0.2">
      <c r="A117" s="147" t="s">
        <v>364</v>
      </c>
      <c r="B117" s="153"/>
      <c r="C117" s="153"/>
      <c r="D117" s="149">
        <v>13950</v>
      </c>
      <c r="E117" s="149">
        <v>16910</v>
      </c>
      <c r="F117" s="149">
        <v>21330</v>
      </c>
      <c r="G117" s="149">
        <v>25750</v>
      </c>
      <c r="H117" s="149">
        <v>30170</v>
      </c>
      <c r="I117" s="149">
        <v>34590</v>
      </c>
      <c r="J117" s="149">
        <v>39010</v>
      </c>
      <c r="K117" s="149">
        <v>43430</v>
      </c>
      <c r="L117" s="154"/>
      <c r="M117" s="154"/>
      <c r="N117" s="154"/>
      <c r="O117" s="154"/>
      <c r="P117" s="154"/>
      <c r="Q117" s="154"/>
      <c r="R117" s="154"/>
      <c r="S117" s="154"/>
    </row>
    <row r="118" spans="1:19" x14ac:dyDescent="0.2">
      <c r="A118" s="147"/>
      <c r="B118" s="153"/>
      <c r="C118" s="153"/>
      <c r="D118" s="149"/>
      <c r="E118" s="149"/>
      <c r="F118" s="149"/>
      <c r="G118" s="149"/>
      <c r="H118" s="149"/>
      <c r="I118" s="149"/>
      <c r="J118" s="149"/>
      <c r="K118" s="149"/>
      <c r="L118" s="135"/>
      <c r="M118" s="135"/>
    </row>
    <row r="119" spans="1:19" x14ac:dyDescent="0.2">
      <c r="A119" s="147" t="s">
        <v>365</v>
      </c>
      <c r="B119" s="153"/>
      <c r="C119" s="153"/>
      <c r="D119" s="149">
        <v>13950</v>
      </c>
      <c r="E119" s="149">
        <v>16910</v>
      </c>
      <c r="F119" s="149">
        <v>21330</v>
      </c>
      <c r="G119" s="149">
        <v>25750</v>
      </c>
      <c r="H119" s="149">
        <v>30170</v>
      </c>
      <c r="I119" s="149">
        <v>34590</v>
      </c>
      <c r="J119" s="149">
        <v>39010</v>
      </c>
      <c r="K119" s="149">
        <v>43430</v>
      </c>
      <c r="L119" s="154"/>
      <c r="M119" s="154"/>
      <c r="N119" s="154"/>
      <c r="O119" s="154"/>
      <c r="P119" s="154"/>
      <c r="Q119" s="154"/>
      <c r="R119" s="154"/>
      <c r="S119" s="154"/>
    </row>
    <row r="120" spans="1:19" x14ac:dyDescent="0.2">
      <c r="A120" s="147"/>
      <c r="B120" s="153"/>
      <c r="C120" s="153"/>
      <c r="D120" s="149"/>
      <c r="E120" s="149"/>
      <c r="F120" s="149"/>
      <c r="G120" s="149"/>
      <c r="H120" s="149"/>
      <c r="I120" s="149"/>
      <c r="J120" s="149"/>
      <c r="K120" s="149"/>
      <c r="L120" s="135"/>
      <c r="M120" s="135"/>
    </row>
    <row r="121" spans="1:19" x14ac:dyDescent="0.2">
      <c r="A121" s="147" t="s">
        <v>366</v>
      </c>
      <c r="B121" s="153"/>
      <c r="C121" s="153"/>
      <c r="D121" s="149">
        <v>13950</v>
      </c>
      <c r="E121" s="149">
        <v>16910</v>
      </c>
      <c r="F121" s="149">
        <v>21330</v>
      </c>
      <c r="G121" s="149">
        <v>25750</v>
      </c>
      <c r="H121" s="149">
        <v>30170</v>
      </c>
      <c r="I121" s="149">
        <v>34590</v>
      </c>
      <c r="J121" s="149">
        <v>39010</v>
      </c>
      <c r="K121" s="149">
        <v>43430</v>
      </c>
      <c r="L121" s="154"/>
      <c r="M121" s="154"/>
      <c r="N121" s="154"/>
      <c r="O121" s="154"/>
      <c r="P121" s="154"/>
      <c r="Q121" s="154"/>
      <c r="R121" s="154"/>
      <c r="S121" s="154"/>
    </row>
    <row r="122" spans="1:19" x14ac:dyDescent="0.2">
      <c r="A122" s="147"/>
      <c r="B122" s="153"/>
      <c r="C122" s="153"/>
      <c r="D122" s="149"/>
      <c r="E122" s="149"/>
      <c r="F122" s="149"/>
      <c r="G122" s="149"/>
      <c r="H122" s="149"/>
      <c r="I122" s="149"/>
      <c r="J122" s="149"/>
      <c r="K122" s="149"/>
      <c r="L122" s="135"/>
      <c r="M122" s="135"/>
    </row>
    <row r="123" spans="1:19" x14ac:dyDescent="0.2">
      <c r="A123" s="147" t="s">
        <v>367</v>
      </c>
      <c r="B123" s="153"/>
      <c r="C123" s="153"/>
      <c r="D123" s="149">
        <v>13950</v>
      </c>
      <c r="E123" s="149">
        <v>16910</v>
      </c>
      <c r="F123" s="149">
        <v>21330</v>
      </c>
      <c r="G123" s="149">
        <v>25750</v>
      </c>
      <c r="H123" s="149">
        <v>30170</v>
      </c>
      <c r="I123" s="149">
        <v>34590</v>
      </c>
      <c r="J123" s="149">
        <v>39010</v>
      </c>
      <c r="K123" s="149">
        <v>43430</v>
      </c>
      <c r="L123" s="154"/>
      <c r="M123" s="154"/>
      <c r="N123" s="154"/>
      <c r="O123" s="154"/>
      <c r="P123" s="154"/>
      <c r="Q123" s="154"/>
      <c r="R123" s="154"/>
      <c r="S123" s="154"/>
    </row>
    <row r="124" spans="1:19" x14ac:dyDescent="0.2">
      <c r="A124" s="147"/>
      <c r="B124" s="153"/>
      <c r="C124" s="153"/>
      <c r="D124" s="149"/>
      <c r="E124" s="149"/>
      <c r="F124" s="149"/>
      <c r="G124" s="149"/>
      <c r="H124" s="149"/>
      <c r="I124" s="149"/>
      <c r="J124" s="149"/>
      <c r="K124" s="149"/>
      <c r="L124" s="135"/>
      <c r="M124" s="135"/>
    </row>
    <row r="125" spans="1:19" x14ac:dyDescent="0.2">
      <c r="A125" s="147" t="s">
        <v>368</v>
      </c>
      <c r="B125" s="153"/>
      <c r="C125" s="153"/>
      <c r="D125" s="149">
        <v>13950</v>
      </c>
      <c r="E125" s="149">
        <v>16910</v>
      </c>
      <c r="F125" s="149">
        <v>21330</v>
      </c>
      <c r="G125" s="149">
        <v>25750</v>
      </c>
      <c r="H125" s="149">
        <v>30170</v>
      </c>
      <c r="I125" s="149">
        <v>34590</v>
      </c>
      <c r="J125" s="149">
        <v>39010</v>
      </c>
      <c r="K125" s="149">
        <v>43430</v>
      </c>
      <c r="L125" s="154"/>
      <c r="M125" s="154"/>
      <c r="N125" s="154"/>
      <c r="O125" s="154"/>
      <c r="P125" s="154"/>
      <c r="Q125" s="154"/>
      <c r="R125" s="154"/>
      <c r="S125" s="154"/>
    </row>
    <row r="126" spans="1:19" x14ac:dyDescent="0.2">
      <c r="A126" s="147"/>
      <c r="B126" s="153"/>
      <c r="C126" s="153"/>
      <c r="D126" s="149"/>
      <c r="E126" s="149"/>
      <c r="F126" s="149"/>
      <c r="G126" s="149"/>
      <c r="H126" s="149"/>
      <c r="I126" s="149"/>
      <c r="J126" s="149"/>
      <c r="K126" s="149"/>
      <c r="L126" s="135"/>
      <c r="M126" s="135"/>
    </row>
    <row r="127" spans="1:19" x14ac:dyDescent="0.2">
      <c r="A127" s="147" t="s">
        <v>369</v>
      </c>
      <c r="B127" s="153"/>
      <c r="C127" s="153"/>
      <c r="D127" s="149">
        <v>13950</v>
      </c>
      <c r="E127" s="149">
        <v>16910</v>
      </c>
      <c r="F127" s="149">
        <v>21330</v>
      </c>
      <c r="G127" s="149">
        <v>25750</v>
      </c>
      <c r="H127" s="149">
        <v>30170</v>
      </c>
      <c r="I127" s="149">
        <v>34590</v>
      </c>
      <c r="J127" s="149">
        <v>39010</v>
      </c>
      <c r="K127" s="149">
        <v>43430</v>
      </c>
      <c r="L127" s="154"/>
      <c r="M127" s="154"/>
      <c r="N127" s="154"/>
      <c r="O127" s="154"/>
      <c r="P127" s="154"/>
      <c r="Q127" s="154"/>
      <c r="R127" s="154"/>
      <c r="S127" s="154"/>
    </row>
    <row r="128" spans="1:19" x14ac:dyDescent="0.2">
      <c r="A128" s="147"/>
      <c r="B128" s="153"/>
      <c r="C128" s="153"/>
      <c r="D128" s="149"/>
      <c r="E128" s="149"/>
      <c r="F128" s="149"/>
      <c r="G128" s="149"/>
      <c r="H128" s="149"/>
      <c r="I128" s="149"/>
      <c r="J128" s="149"/>
      <c r="K128" s="149"/>
      <c r="L128" s="135"/>
      <c r="M128" s="135"/>
    </row>
    <row r="129" spans="1:19" x14ac:dyDescent="0.2">
      <c r="A129" s="147" t="s">
        <v>370</v>
      </c>
      <c r="B129" s="153"/>
      <c r="C129" s="153"/>
      <c r="D129" s="149">
        <v>13950</v>
      </c>
      <c r="E129" s="149">
        <v>16910</v>
      </c>
      <c r="F129" s="149">
        <v>21330</v>
      </c>
      <c r="G129" s="149">
        <v>25750</v>
      </c>
      <c r="H129" s="149">
        <v>30170</v>
      </c>
      <c r="I129" s="149">
        <v>34590</v>
      </c>
      <c r="J129" s="149">
        <v>39010</v>
      </c>
      <c r="K129" s="149">
        <v>43430</v>
      </c>
      <c r="L129" s="154"/>
      <c r="M129" s="154"/>
      <c r="N129" s="154"/>
      <c r="O129" s="154"/>
      <c r="P129" s="154"/>
      <c r="Q129" s="154"/>
      <c r="R129" s="154"/>
      <c r="S129" s="154"/>
    </row>
    <row r="130" spans="1:19" s="120" customFormat="1" x14ac:dyDescent="0.2">
      <c r="A130" s="147"/>
      <c r="B130" s="153"/>
      <c r="C130" s="153"/>
      <c r="D130" s="149"/>
      <c r="E130" s="149"/>
      <c r="F130" s="149"/>
      <c r="G130" s="149"/>
      <c r="H130" s="149"/>
      <c r="I130" s="149"/>
      <c r="J130" s="149"/>
      <c r="K130" s="149"/>
      <c r="L130" s="133"/>
      <c r="M130" s="133"/>
    </row>
    <row r="131" spans="1:19" s="120" customFormat="1" x14ac:dyDescent="0.2">
      <c r="A131" s="147" t="s">
        <v>371</v>
      </c>
      <c r="B131" s="153"/>
      <c r="C131" s="153"/>
      <c r="D131" s="149">
        <v>13950</v>
      </c>
      <c r="E131" s="149">
        <v>16910</v>
      </c>
      <c r="F131" s="149">
        <v>21330</v>
      </c>
      <c r="G131" s="149">
        <v>25750</v>
      </c>
      <c r="H131" s="149">
        <v>30170</v>
      </c>
      <c r="I131" s="149">
        <v>34590</v>
      </c>
      <c r="J131" s="149">
        <v>39010</v>
      </c>
      <c r="K131" s="149">
        <v>43430</v>
      </c>
      <c r="L131" s="154"/>
      <c r="M131" s="154"/>
      <c r="N131" s="154"/>
      <c r="O131" s="154"/>
      <c r="P131" s="154"/>
      <c r="Q131" s="154"/>
      <c r="R131" s="154"/>
      <c r="S131" s="154"/>
    </row>
    <row r="132" spans="1:19" s="120" customFormat="1" x14ac:dyDescent="0.2">
      <c r="A132" s="147"/>
      <c r="B132" s="153"/>
      <c r="C132" s="153"/>
      <c r="D132" s="149"/>
      <c r="E132" s="149"/>
      <c r="F132" s="149"/>
      <c r="G132" s="149"/>
      <c r="H132" s="149"/>
      <c r="I132" s="149"/>
      <c r="J132" s="149"/>
      <c r="K132" s="149"/>
      <c r="L132" s="133"/>
      <c r="M132" s="133"/>
    </row>
    <row r="133" spans="1:19" s="120" customFormat="1" x14ac:dyDescent="0.2">
      <c r="A133" s="147" t="s">
        <v>372</v>
      </c>
      <c r="B133" s="153"/>
      <c r="C133" s="153"/>
      <c r="D133" s="149">
        <v>15600</v>
      </c>
      <c r="E133" s="149">
        <v>17800</v>
      </c>
      <c r="F133" s="149">
        <v>21330</v>
      </c>
      <c r="G133" s="149">
        <v>25750</v>
      </c>
      <c r="H133" s="149">
        <v>30170</v>
      </c>
      <c r="I133" s="149">
        <v>34590</v>
      </c>
      <c r="J133" s="149">
        <v>39010</v>
      </c>
      <c r="K133" s="149">
        <v>43430</v>
      </c>
      <c r="L133" s="154"/>
      <c r="M133" s="154"/>
      <c r="N133" s="154"/>
      <c r="O133" s="154"/>
      <c r="P133" s="154"/>
      <c r="Q133" s="154"/>
      <c r="R133" s="154"/>
      <c r="S133" s="154"/>
    </row>
    <row r="134" spans="1:19" s="120" customFormat="1" x14ac:dyDescent="0.2">
      <c r="A134" s="147"/>
      <c r="B134" s="153"/>
      <c r="C134" s="153"/>
      <c r="D134" s="149"/>
      <c r="E134" s="149"/>
      <c r="F134" s="149"/>
      <c r="G134" s="149"/>
      <c r="H134" s="149"/>
      <c r="I134" s="149"/>
      <c r="J134" s="149"/>
      <c r="K134" s="149"/>
      <c r="L134" s="133"/>
      <c r="M134" s="133"/>
    </row>
    <row r="135" spans="1:19" s="120" customFormat="1" x14ac:dyDescent="0.2">
      <c r="A135" s="147" t="s">
        <v>373</v>
      </c>
      <c r="B135" s="153"/>
      <c r="C135" s="153"/>
      <c r="D135" s="149">
        <v>13950</v>
      </c>
      <c r="E135" s="149">
        <v>16910</v>
      </c>
      <c r="F135" s="149">
        <v>21330</v>
      </c>
      <c r="G135" s="149">
        <v>25750</v>
      </c>
      <c r="H135" s="149">
        <v>30170</v>
      </c>
      <c r="I135" s="149">
        <v>34590</v>
      </c>
      <c r="J135" s="149">
        <v>39010</v>
      </c>
      <c r="K135" s="149">
        <v>43430</v>
      </c>
      <c r="L135" s="154"/>
      <c r="M135" s="154"/>
      <c r="N135" s="154"/>
      <c r="O135" s="154"/>
      <c r="P135" s="154"/>
      <c r="Q135" s="154"/>
      <c r="R135" s="154"/>
      <c r="S135" s="154"/>
    </row>
    <row r="136" spans="1:19" s="120" customFormat="1" x14ac:dyDescent="0.2">
      <c r="A136" s="147"/>
      <c r="B136" s="153"/>
      <c r="C136" s="153"/>
      <c r="D136" s="149"/>
      <c r="E136" s="149"/>
      <c r="F136" s="149"/>
      <c r="G136" s="149"/>
      <c r="H136" s="149"/>
      <c r="I136" s="149"/>
      <c r="J136" s="149"/>
      <c r="K136" s="149"/>
      <c r="L136" s="133"/>
      <c r="M136" s="133"/>
    </row>
    <row r="137" spans="1:19" x14ac:dyDescent="0.2">
      <c r="A137" s="147" t="s">
        <v>374</v>
      </c>
      <c r="B137" s="153"/>
      <c r="C137" s="153"/>
      <c r="D137" s="149">
        <v>15900</v>
      </c>
      <c r="E137" s="149">
        <v>18200</v>
      </c>
      <c r="F137" s="149">
        <v>21330</v>
      </c>
      <c r="G137" s="149">
        <v>25750</v>
      </c>
      <c r="H137" s="149">
        <v>30170</v>
      </c>
      <c r="I137" s="149">
        <v>34590</v>
      </c>
      <c r="J137" s="149">
        <v>39010</v>
      </c>
      <c r="K137" s="149">
        <v>43430</v>
      </c>
      <c r="L137" s="154"/>
      <c r="M137" s="154"/>
      <c r="N137" s="154"/>
      <c r="O137" s="154"/>
      <c r="P137" s="154"/>
      <c r="Q137" s="154"/>
      <c r="R137" s="154"/>
      <c r="S137" s="154"/>
    </row>
    <row r="138" spans="1:19" x14ac:dyDescent="0.2">
      <c r="A138" s="147"/>
      <c r="B138" s="153"/>
      <c r="C138" s="153"/>
      <c r="D138" s="149"/>
      <c r="E138" s="149"/>
      <c r="F138" s="149"/>
      <c r="G138" s="149"/>
      <c r="H138" s="149"/>
      <c r="I138" s="149"/>
      <c r="J138" s="149"/>
      <c r="K138" s="149"/>
      <c r="L138" s="130"/>
      <c r="M138" s="130"/>
    </row>
    <row r="139" spans="1:19" s="120" customFormat="1" x14ac:dyDescent="0.2">
      <c r="A139" s="147" t="s">
        <v>375</v>
      </c>
      <c r="B139" s="153"/>
      <c r="C139" s="153"/>
      <c r="D139" s="149">
        <v>13950</v>
      </c>
      <c r="E139" s="149">
        <v>16910</v>
      </c>
      <c r="F139" s="149">
        <v>21330</v>
      </c>
      <c r="G139" s="149">
        <v>25750</v>
      </c>
      <c r="H139" s="149">
        <v>30170</v>
      </c>
      <c r="I139" s="149">
        <v>34590</v>
      </c>
      <c r="J139" s="149">
        <v>39010</v>
      </c>
      <c r="K139" s="149">
        <v>43430</v>
      </c>
      <c r="L139" s="154"/>
      <c r="M139" s="154"/>
      <c r="N139" s="154"/>
      <c r="O139" s="154"/>
      <c r="P139" s="154"/>
      <c r="Q139" s="154"/>
      <c r="R139" s="154"/>
      <c r="S139" s="154"/>
    </row>
    <row r="140" spans="1:19" s="120" customFormat="1" x14ac:dyDescent="0.2">
      <c r="A140" s="147"/>
      <c r="B140" s="153"/>
      <c r="C140" s="153"/>
      <c r="D140" s="149"/>
      <c r="E140" s="149"/>
      <c r="F140" s="149"/>
      <c r="G140" s="149"/>
      <c r="H140" s="149"/>
      <c r="I140" s="149"/>
      <c r="J140" s="149"/>
      <c r="K140" s="149"/>
      <c r="L140" s="133"/>
      <c r="M140" s="133"/>
    </row>
    <row r="141" spans="1:19" s="120" customFormat="1" x14ac:dyDescent="0.2">
      <c r="A141" s="147" t="s">
        <v>376</v>
      </c>
      <c r="B141" s="153"/>
      <c r="C141" s="153"/>
      <c r="D141" s="149">
        <v>13950</v>
      </c>
      <c r="E141" s="149">
        <v>16910</v>
      </c>
      <c r="F141" s="149">
        <v>21330</v>
      </c>
      <c r="G141" s="149">
        <v>25750</v>
      </c>
      <c r="H141" s="149">
        <v>30170</v>
      </c>
      <c r="I141" s="149">
        <v>34590</v>
      </c>
      <c r="J141" s="149">
        <v>39010</v>
      </c>
      <c r="K141" s="149">
        <v>43430</v>
      </c>
      <c r="L141" s="154"/>
      <c r="M141" s="154"/>
      <c r="N141" s="154"/>
      <c r="O141" s="154"/>
      <c r="P141" s="154"/>
      <c r="Q141" s="154"/>
      <c r="R141" s="154"/>
      <c r="S141" s="154"/>
    </row>
    <row r="142" spans="1:19" s="120" customFormat="1" x14ac:dyDescent="0.2">
      <c r="A142" s="147"/>
      <c r="B142" s="153"/>
      <c r="C142" s="153"/>
      <c r="D142" s="149"/>
      <c r="E142" s="149"/>
      <c r="F142" s="149"/>
      <c r="G142" s="149"/>
      <c r="H142" s="149"/>
      <c r="I142" s="149"/>
      <c r="J142" s="149"/>
      <c r="K142" s="149"/>
      <c r="L142" s="133"/>
      <c r="M142" s="133"/>
    </row>
    <row r="143" spans="1:19" x14ac:dyDescent="0.2">
      <c r="A143" s="147" t="s">
        <v>377</v>
      </c>
      <c r="B143" s="153"/>
      <c r="C143" s="153"/>
      <c r="D143" s="149">
        <v>15750</v>
      </c>
      <c r="E143" s="149">
        <v>18000</v>
      </c>
      <c r="F143" s="149">
        <v>21330</v>
      </c>
      <c r="G143" s="149">
        <v>25750</v>
      </c>
      <c r="H143" s="149">
        <v>30170</v>
      </c>
      <c r="I143" s="149">
        <v>34590</v>
      </c>
      <c r="J143" s="149">
        <v>39010</v>
      </c>
      <c r="K143" s="149">
        <v>43430</v>
      </c>
      <c r="L143" s="154"/>
      <c r="M143" s="154"/>
      <c r="N143" s="154"/>
      <c r="O143" s="154"/>
      <c r="P143" s="154"/>
      <c r="Q143" s="154"/>
      <c r="R143" s="154"/>
      <c r="S143" s="154"/>
    </row>
    <row r="144" spans="1:19" x14ac:dyDescent="0.2">
      <c r="A144" s="147"/>
      <c r="B144" s="153"/>
      <c r="C144" s="153"/>
      <c r="D144" s="149"/>
      <c r="E144" s="149"/>
      <c r="F144" s="149"/>
      <c r="G144" s="149"/>
      <c r="H144" s="149"/>
      <c r="I144" s="149"/>
      <c r="J144" s="149"/>
      <c r="K144" s="149"/>
      <c r="L144" s="130"/>
      <c r="M144" s="130"/>
    </row>
    <row r="145" spans="1:19" x14ac:dyDescent="0.2">
      <c r="A145" s="147" t="s">
        <v>378</v>
      </c>
      <c r="B145" s="153"/>
      <c r="C145" s="153"/>
      <c r="D145" s="149">
        <v>13950</v>
      </c>
      <c r="E145" s="149">
        <v>16910</v>
      </c>
      <c r="F145" s="149">
        <v>21330</v>
      </c>
      <c r="G145" s="149">
        <v>25750</v>
      </c>
      <c r="H145" s="149">
        <v>30170</v>
      </c>
      <c r="I145" s="149">
        <v>34590</v>
      </c>
      <c r="J145" s="149">
        <v>39010</v>
      </c>
      <c r="K145" s="149">
        <v>43430</v>
      </c>
      <c r="L145" s="154"/>
      <c r="M145" s="154"/>
      <c r="N145" s="154"/>
      <c r="O145" s="154"/>
      <c r="P145" s="154"/>
      <c r="Q145" s="154"/>
      <c r="R145" s="154"/>
      <c r="S145" s="154"/>
    </row>
    <row r="146" spans="1:19" x14ac:dyDescent="0.2">
      <c r="A146" s="147"/>
      <c r="B146" s="153"/>
      <c r="C146" s="153"/>
      <c r="D146" s="149"/>
      <c r="E146" s="149"/>
      <c r="F146" s="149"/>
      <c r="G146" s="149"/>
      <c r="H146" s="149"/>
      <c r="I146" s="149"/>
      <c r="J146" s="149"/>
      <c r="K146" s="149"/>
      <c r="L146" s="130"/>
      <c r="M146" s="130"/>
    </row>
    <row r="147" spans="1:19" x14ac:dyDescent="0.2">
      <c r="A147" s="147" t="s">
        <v>379</v>
      </c>
      <c r="B147" s="153"/>
      <c r="C147" s="153"/>
      <c r="D147" s="149">
        <v>14900</v>
      </c>
      <c r="E147" s="149">
        <v>17000</v>
      </c>
      <c r="F147" s="149">
        <v>21330</v>
      </c>
      <c r="G147" s="149">
        <v>25750</v>
      </c>
      <c r="H147" s="149">
        <v>30170</v>
      </c>
      <c r="I147" s="149">
        <v>34590</v>
      </c>
      <c r="J147" s="149">
        <v>39010</v>
      </c>
      <c r="K147" s="149">
        <v>43430</v>
      </c>
      <c r="L147" s="154"/>
      <c r="M147" s="154"/>
      <c r="N147" s="154"/>
      <c r="O147" s="154"/>
      <c r="P147" s="154"/>
      <c r="Q147" s="154"/>
      <c r="R147" s="154"/>
      <c r="S147" s="154"/>
    </row>
    <row r="148" spans="1:19" x14ac:dyDescent="0.2">
      <c r="A148" s="147"/>
      <c r="B148" s="153"/>
      <c r="C148" s="153"/>
      <c r="D148" s="149"/>
      <c r="E148" s="149"/>
      <c r="F148" s="149"/>
      <c r="G148" s="149"/>
      <c r="H148" s="149"/>
      <c r="I148" s="149"/>
      <c r="J148" s="149"/>
      <c r="K148" s="149"/>
      <c r="L148" s="130"/>
      <c r="M148" s="130"/>
    </row>
    <row r="149" spans="1:19" x14ac:dyDescent="0.2">
      <c r="A149" s="147" t="s">
        <v>380</v>
      </c>
      <c r="B149" s="153"/>
      <c r="C149" s="153"/>
      <c r="D149" s="149">
        <v>15450</v>
      </c>
      <c r="E149" s="149">
        <v>17650</v>
      </c>
      <c r="F149" s="149">
        <v>21330</v>
      </c>
      <c r="G149" s="149">
        <v>25750</v>
      </c>
      <c r="H149" s="149">
        <v>30170</v>
      </c>
      <c r="I149" s="149">
        <v>34590</v>
      </c>
      <c r="J149" s="149">
        <v>39010</v>
      </c>
      <c r="K149" s="149">
        <v>43430</v>
      </c>
      <c r="L149" s="154"/>
      <c r="M149" s="154"/>
      <c r="N149" s="154"/>
      <c r="O149" s="154"/>
      <c r="P149" s="154"/>
      <c r="Q149" s="154"/>
      <c r="R149" s="154"/>
      <c r="S149" s="154"/>
    </row>
    <row r="150" spans="1:19" x14ac:dyDescent="0.2">
      <c r="A150" s="147"/>
      <c r="B150" s="153"/>
      <c r="C150" s="153"/>
      <c r="D150" s="149"/>
      <c r="E150" s="149"/>
      <c r="F150" s="149"/>
      <c r="G150" s="149"/>
      <c r="H150" s="149"/>
      <c r="I150" s="149"/>
      <c r="J150" s="149"/>
      <c r="K150" s="149"/>
      <c r="L150" s="130"/>
      <c r="M150" s="130"/>
    </row>
    <row r="151" spans="1:19" x14ac:dyDescent="0.2">
      <c r="A151" s="147" t="s">
        <v>381</v>
      </c>
      <c r="B151" s="153"/>
      <c r="C151" s="153"/>
      <c r="D151" s="149">
        <v>14500</v>
      </c>
      <c r="E151" s="149">
        <v>16910</v>
      </c>
      <c r="F151" s="149">
        <v>21330</v>
      </c>
      <c r="G151" s="149">
        <v>25750</v>
      </c>
      <c r="H151" s="149">
        <v>30170</v>
      </c>
      <c r="I151" s="149">
        <v>34590</v>
      </c>
      <c r="J151" s="149">
        <v>39010</v>
      </c>
      <c r="K151" s="149">
        <v>43430</v>
      </c>
      <c r="L151" s="130"/>
      <c r="M151" s="154"/>
      <c r="N151" s="154"/>
      <c r="O151" s="154"/>
      <c r="P151" s="154"/>
      <c r="Q151" s="154"/>
      <c r="R151" s="154"/>
      <c r="S151" s="154"/>
    </row>
    <row r="152" spans="1:19" x14ac:dyDescent="0.2">
      <c r="A152" s="147"/>
      <c r="B152" s="153"/>
      <c r="C152" s="153"/>
      <c r="D152" s="149"/>
      <c r="E152" s="149"/>
      <c r="F152" s="149"/>
      <c r="G152" s="149"/>
      <c r="H152" s="149"/>
      <c r="I152" s="149"/>
      <c r="J152" s="149"/>
      <c r="K152" s="149"/>
      <c r="L152" s="130"/>
      <c r="M152" s="130"/>
    </row>
    <row r="153" spans="1:19" x14ac:dyDescent="0.2">
      <c r="A153" s="147" t="s">
        <v>382</v>
      </c>
      <c r="B153" s="153"/>
      <c r="C153" s="153"/>
      <c r="D153" s="149">
        <v>13950</v>
      </c>
      <c r="E153" s="149">
        <v>16910</v>
      </c>
      <c r="F153" s="149">
        <v>21330</v>
      </c>
      <c r="G153" s="149">
        <v>25750</v>
      </c>
      <c r="H153" s="149">
        <v>30170</v>
      </c>
      <c r="I153" s="149">
        <v>34590</v>
      </c>
      <c r="J153" s="149">
        <v>39010</v>
      </c>
      <c r="K153" s="149">
        <v>43430</v>
      </c>
      <c r="L153" s="130"/>
      <c r="M153" s="154"/>
      <c r="N153" s="154"/>
      <c r="O153" s="154"/>
      <c r="P153" s="154"/>
      <c r="Q153" s="154"/>
      <c r="R153" s="154"/>
      <c r="S153" s="154"/>
    </row>
    <row r="154" spans="1:19" x14ac:dyDescent="0.2">
      <c r="A154" s="147"/>
      <c r="B154" s="153"/>
      <c r="C154" s="153"/>
      <c r="D154" s="149"/>
      <c r="E154" s="149"/>
      <c r="F154" s="149"/>
      <c r="G154" s="149"/>
      <c r="H154" s="149"/>
      <c r="I154" s="149"/>
      <c r="J154" s="149"/>
      <c r="K154" s="149"/>
      <c r="L154" s="130"/>
      <c r="M154" s="130"/>
    </row>
    <row r="155" spans="1:19" x14ac:dyDescent="0.2">
      <c r="A155" s="147" t="s">
        <v>383</v>
      </c>
      <c r="B155" s="153"/>
      <c r="C155" s="153"/>
      <c r="D155" s="149">
        <v>13950</v>
      </c>
      <c r="E155" s="149">
        <v>16910</v>
      </c>
      <c r="F155" s="149">
        <v>21330</v>
      </c>
      <c r="G155" s="149">
        <v>25750</v>
      </c>
      <c r="H155" s="149">
        <v>30170</v>
      </c>
      <c r="I155" s="149">
        <v>34590</v>
      </c>
      <c r="J155" s="149">
        <v>39010</v>
      </c>
      <c r="K155" s="149">
        <v>43430</v>
      </c>
      <c r="L155" s="130"/>
      <c r="M155" s="154"/>
      <c r="N155" s="154"/>
      <c r="O155" s="154"/>
      <c r="P155" s="154"/>
      <c r="Q155" s="154"/>
      <c r="R155" s="154"/>
      <c r="S155" s="154"/>
    </row>
    <row r="156" spans="1:19" x14ac:dyDescent="0.2">
      <c r="A156" s="147"/>
      <c r="B156" s="153"/>
      <c r="C156" s="153"/>
      <c r="D156" s="149"/>
      <c r="E156" s="149"/>
      <c r="F156" s="149"/>
      <c r="G156" s="149"/>
      <c r="H156" s="149"/>
      <c r="I156" s="149"/>
      <c r="J156" s="149"/>
      <c r="K156" s="149"/>
      <c r="L156" s="130"/>
      <c r="M156" s="130"/>
    </row>
    <row r="157" spans="1:19" x14ac:dyDescent="0.2">
      <c r="A157" s="147" t="s">
        <v>384</v>
      </c>
      <c r="B157" s="153"/>
      <c r="C157" s="153"/>
      <c r="D157" s="149">
        <v>13950</v>
      </c>
      <c r="E157" s="149">
        <v>16910</v>
      </c>
      <c r="F157" s="149">
        <v>21330</v>
      </c>
      <c r="G157" s="149">
        <v>25750</v>
      </c>
      <c r="H157" s="149">
        <v>30170</v>
      </c>
      <c r="I157" s="149">
        <v>34590</v>
      </c>
      <c r="J157" s="149">
        <v>39010</v>
      </c>
      <c r="K157" s="149">
        <v>43430</v>
      </c>
      <c r="L157" s="130"/>
      <c r="M157" s="154"/>
      <c r="N157" s="154"/>
      <c r="O157" s="154"/>
      <c r="P157" s="154"/>
      <c r="Q157" s="154"/>
      <c r="R157" s="154"/>
      <c r="S157" s="154"/>
    </row>
    <row r="158" spans="1:19" x14ac:dyDescent="0.2">
      <c r="A158" s="147"/>
      <c r="B158" s="153"/>
      <c r="C158" s="153"/>
      <c r="D158" s="149"/>
      <c r="E158" s="149"/>
      <c r="F158" s="149"/>
      <c r="G158" s="149"/>
      <c r="H158" s="149"/>
      <c r="I158" s="149"/>
      <c r="J158" s="149"/>
      <c r="K158" s="149"/>
      <c r="L158" s="130"/>
      <c r="M158" s="130"/>
    </row>
    <row r="159" spans="1:19" x14ac:dyDescent="0.2">
      <c r="A159" s="147" t="s">
        <v>385</v>
      </c>
      <c r="B159" s="153"/>
      <c r="C159" s="153"/>
      <c r="D159" s="149">
        <v>14550</v>
      </c>
      <c r="E159" s="149">
        <v>16910</v>
      </c>
      <c r="F159" s="149">
        <v>21330</v>
      </c>
      <c r="G159" s="149">
        <v>25750</v>
      </c>
      <c r="H159" s="149">
        <v>30170</v>
      </c>
      <c r="I159" s="149">
        <v>34590</v>
      </c>
      <c r="J159" s="149">
        <v>39010</v>
      </c>
      <c r="K159" s="149">
        <v>43430</v>
      </c>
      <c r="L159" s="130"/>
      <c r="M159" s="154"/>
      <c r="N159" s="154"/>
      <c r="O159" s="154"/>
      <c r="P159" s="154"/>
      <c r="Q159" s="154"/>
      <c r="R159" s="154"/>
      <c r="S159" s="154"/>
    </row>
    <row r="160" spans="1:19" x14ac:dyDescent="0.2">
      <c r="A160" s="147"/>
      <c r="B160" s="153"/>
      <c r="C160" s="153"/>
      <c r="D160" s="149"/>
      <c r="E160" s="149"/>
      <c r="F160" s="149"/>
      <c r="G160" s="149"/>
      <c r="H160" s="149"/>
      <c r="I160" s="149"/>
      <c r="J160" s="149"/>
      <c r="K160" s="149"/>
      <c r="L160" s="130"/>
      <c r="M160" s="130"/>
    </row>
    <row r="161" spans="1:19" x14ac:dyDescent="0.2">
      <c r="A161" s="147" t="s">
        <v>386</v>
      </c>
      <c r="B161" s="153"/>
      <c r="C161" s="153"/>
      <c r="D161" s="149">
        <v>13950</v>
      </c>
      <c r="E161" s="149">
        <v>16910</v>
      </c>
      <c r="F161" s="149">
        <v>21330</v>
      </c>
      <c r="G161" s="149">
        <v>25750</v>
      </c>
      <c r="H161" s="149">
        <v>30170</v>
      </c>
      <c r="I161" s="149">
        <v>34590</v>
      </c>
      <c r="J161" s="149">
        <v>39010</v>
      </c>
      <c r="K161" s="149">
        <v>43430</v>
      </c>
      <c r="L161" s="130"/>
      <c r="M161" s="154"/>
      <c r="N161" s="154"/>
      <c r="O161" s="154"/>
      <c r="P161" s="154"/>
      <c r="Q161" s="154"/>
      <c r="R161" s="154"/>
      <c r="S161" s="154"/>
    </row>
    <row r="162" spans="1:19" x14ac:dyDescent="0.2">
      <c r="A162" s="147"/>
      <c r="B162" s="153"/>
      <c r="C162" s="153"/>
      <c r="D162" s="149"/>
      <c r="E162" s="149"/>
      <c r="F162" s="149"/>
      <c r="G162" s="149"/>
      <c r="H162" s="149"/>
      <c r="I162" s="149"/>
      <c r="J162" s="149"/>
      <c r="K162" s="149"/>
      <c r="L162" s="130"/>
      <c r="M162" s="130"/>
    </row>
    <row r="163" spans="1:19" x14ac:dyDescent="0.2">
      <c r="A163" s="147" t="s">
        <v>387</v>
      </c>
      <c r="B163" s="153"/>
      <c r="C163" s="153"/>
      <c r="D163" s="149">
        <v>13950</v>
      </c>
      <c r="E163" s="149">
        <v>16910</v>
      </c>
      <c r="F163" s="149">
        <v>21330</v>
      </c>
      <c r="G163" s="149">
        <v>25750</v>
      </c>
      <c r="H163" s="149">
        <v>30170</v>
      </c>
      <c r="I163" s="149">
        <v>34590</v>
      </c>
      <c r="J163" s="149">
        <v>39010</v>
      </c>
      <c r="K163" s="149">
        <v>43430</v>
      </c>
      <c r="L163" s="154"/>
      <c r="M163" s="154"/>
      <c r="N163" s="154"/>
      <c r="O163" s="154"/>
      <c r="P163" s="154"/>
      <c r="Q163" s="154"/>
      <c r="R163" s="154"/>
      <c r="S163" s="154"/>
    </row>
    <row r="164" spans="1:19" x14ac:dyDescent="0.2">
      <c r="A164" s="147"/>
      <c r="B164" s="153"/>
      <c r="C164" s="153"/>
      <c r="D164" s="149"/>
      <c r="E164" s="149"/>
      <c r="F164" s="149"/>
      <c r="G164" s="149"/>
      <c r="H164" s="149"/>
      <c r="I164" s="149"/>
      <c r="J164" s="149"/>
      <c r="K164" s="149"/>
      <c r="L164" s="130"/>
      <c r="M164" s="130"/>
    </row>
    <row r="165" spans="1:19" x14ac:dyDescent="0.2">
      <c r="A165" s="147" t="s">
        <v>388</v>
      </c>
      <c r="B165" s="153"/>
      <c r="C165" s="153"/>
      <c r="D165" s="149">
        <v>13950</v>
      </c>
      <c r="E165" s="149">
        <v>16910</v>
      </c>
      <c r="F165" s="149">
        <v>21330</v>
      </c>
      <c r="G165" s="149">
        <v>25750</v>
      </c>
      <c r="H165" s="149">
        <v>30170</v>
      </c>
      <c r="I165" s="149">
        <v>34590</v>
      </c>
      <c r="J165" s="149">
        <v>39010</v>
      </c>
      <c r="K165" s="149">
        <v>43430</v>
      </c>
      <c r="L165" s="154"/>
      <c r="M165" s="154"/>
      <c r="N165" s="154"/>
      <c r="O165" s="154"/>
      <c r="P165" s="154"/>
      <c r="Q165" s="154"/>
      <c r="R165" s="154"/>
      <c r="S165" s="154"/>
    </row>
    <row r="166" spans="1:19" x14ac:dyDescent="0.2">
      <c r="A166" s="147"/>
      <c r="B166" s="153"/>
      <c r="C166" s="153"/>
      <c r="D166" s="149"/>
      <c r="E166" s="149"/>
      <c r="F166" s="149"/>
      <c r="G166" s="149"/>
      <c r="H166" s="149"/>
      <c r="I166" s="149"/>
      <c r="J166" s="149"/>
      <c r="K166" s="149"/>
      <c r="L166" s="130"/>
      <c r="M166" s="130"/>
    </row>
    <row r="167" spans="1:19" x14ac:dyDescent="0.2">
      <c r="A167" s="156" t="s">
        <v>389</v>
      </c>
      <c r="B167" s="153"/>
      <c r="C167" s="153"/>
      <c r="D167" s="149">
        <v>15400</v>
      </c>
      <c r="E167" s="149">
        <v>17600</v>
      </c>
      <c r="F167" s="149">
        <v>21330</v>
      </c>
      <c r="G167" s="149">
        <v>25750</v>
      </c>
      <c r="H167" s="149">
        <v>30170</v>
      </c>
      <c r="I167" s="149">
        <v>34590</v>
      </c>
      <c r="J167" s="149">
        <v>39010</v>
      </c>
      <c r="K167" s="149">
        <v>43430</v>
      </c>
      <c r="L167" s="130"/>
      <c r="M167" s="154"/>
      <c r="N167" s="154"/>
      <c r="O167" s="154"/>
      <c r="P167" s="154"/>
      <c r="Q167" s="154"/>
      <c r="R167" s="154"/>
      <c r="S167" s="154"/>
    </row>
    <row r="168" spans="1:19" x14ac:dyDescent="0.2">
      <c r="A168" s="147"/>
      <c r="B168" s="153"/>
      <c r="C168" s="153"/>
      <c r="D168" s="149"/>
      <c r="E168" s="149"/>
      <c r="F168" s="149"/>
      <c r="G168" s="149"/>
      <c r="H168" s="149"/>
      <c r="I168" s="149"/>
      <c r="J168" s="149"/>
      <c r="K168" s="149"/>
      <c r="L168" s="130"/>
      <c r="M168" s="130"/>
    </row>
    <row r="169" spans="1:19" x14ac:dyDescent="0.2">
      <c r="A169" s="156" t="s">
        <v>390</v>
      </c>
      <c r="B169" s="153"/>
      <c r="C169" s="153"/>
      <c r="D169" s="149">
        <v>13950</v>
      </c>
      <c r="E169" s="149">
        <v>16910</v>
      </c>
      <c r="F169" s="149">
        <v>21330</v>
      </c>
      <c r="G169" s="149">
        <v>25750</v>
      </c>
      <c r="H169" s="149">
        <v>30170</v>
      </c>
      <c r="I169" s="149">
        <v>34590</v>
      </c>
      <c r="J169" s="149">
        <v>39010</v>
      </c>
      <c r="K169" s="149">
        <v>43430</v>
      </c>
      <c r="L169" s="130"/>
      <c r="M169" s="154"/>
      <c r="N169" s="154"/>
      <c r="O169" s="154"/>
      <c r="P169" s="154"/>
      <c r="Q169" s="154"/>
      <c r="R169" s="154"/>
      <c r="S169" s="154"/>
    </row>
    <row r="170" spans="1:19" x14ac:dyDescent="0.2">
      <c r="A170" s="147"/>
      <c r="B170" s="153"/>
      <c r="C170" s="153"/>
      <c r="D170" s="149"/>
      <c r="E170" s="149"/>
      <c r="F170" s="149"/>
      <c r="G170" s="149"/>
      <c r="H170" s="149"/>
      <c r="I170" s="149"/>
      <c r="J170" s="149"/>
      <c r="K170" s="149"/>
      <c r="L170" s="130"/>
      <c r="M170" s="130"/>
    </row>
    <row r="171" spans="1:19" x14ac:dyDescent="0.2">
      <c r="A171" s="156" t="s">
        <v>391</v>
      </c>
      <c r="B171" s="153"/>
      <c r="C171" s="153"/>
      <c r="D171" s="149">
        <v>13950</v>
      </c>
      <c r="E171" s="149">
        <v>16910</v>
      </c>
      <c r="F171" s="149">
        <v>21330</v>
      </c>
      <c r="G171" s="149">
        <v>25750</v>
      </c>
      <c r="H171" s="149">
        <v>30170</v>
      </c>
      <c r="I171" s="149">
        <v>34590</v>
      </c>
      <c r="J171" s="149">
        <v>39010</v>
      </c>
      <c r="K171" s="149">
        <v>43430</v>
      </c>
      <c r="L171" s="130"/>
      <c r="M171" s="154"/>
      <c r="N171" s="154"/>
      <c r="O171" s="154"/>
      <c r="P171" s="154"/>
      <c r="Q171" s="154"/>
      <c r="R171" s="154"/>
      <c r="S171" s="154"/>
    </row>
    <row r="172" spans="1:19" x14ac:dyDescent="0.2">
      <c r="A172" s="147"/>
      <c r="B172" s="153"/>
      <c r="C172" s="153"/>
      <c r="D172" s="149"/>
      <c r="E172" s="149"/>
      <c r="F172" s="149"/>
      <c r="G172" s="149"/>
      <c r="H172" s="149"/>
      <c r="I172" s="149"/>
      <c r="J172" s="149"/>
      <c r="K172" s="149"/>
      <c r="L172" s="130"/>
      <c r="M172" s="130"/>
    </row>
    <row r="173" spans="1:19" x14ac:dyDescent="0.2">
      <c r="A173" s="156" t="s">
        <v>392</v>
      </c>
      <c r="B173" s="153"/>
      <c r="C173" s="153"/>
      <c r="D173" s="149">
        <v>13950</v>
      </c>
      <c r="E173" s="149">
        <v>16910</v>
      </c>
      <c r="F173" s="149">
        <v>21330</v>
      </c>
      <c r="G173" s="149">
        <v>25750</v>
      </c>
      <c r="H173" s="149">
        <v>30170</v>
      </c>
      <c r="I173" s="149">
        <v>34590</v>
      </c>
      <c r="J173" s="149">
        <v>39010</v>
      </c>
      <c r="K173" s="149">
        <v>43430</v>
      </c>
      <c r="L173" s="130"/>
      <c r="M173" s="154"/>
      <c r="N173" s="154"/>
      <c r="O173" s="154"/>
      <c r="P173" s="154"/>
      <c r="Q173" s="154"/>
      <c r="R173" s="154"/>
      <c r="S173" s="154"/>
    </row>
    <row r="174" spans="1:19" x14ac:dyDescent="0.2">
      <c r="A174" s="147"/>
      <c r="B174" s="153"/>
      <c r="C174" s="153"/>
      <c r="D174" s="149"/>
      <c r="E174" s="149"/>
      <c r="F174" s="149"/>
      <c r="G174" s="149"/>
      <c r="H174" s="149"/>
      <c r="I174" s="149"/>
      <c r="J174" s="149"/>
      <c r="K174" s="149"/>
      <c r="L174" s="130"/>
      <c r="M174" s="130"/>
    </row>
    <row r="175" spans="1:19" x14ac:dyDescent="0.2">
      <c r="A175" s="156" t="s">
        <v>393</v>
      </c>
      <c r="B175" s="153"/>
      <c r="C175" s="153"/>
      <c r="D175" s="149">
        <v>13950</v>
      </c>
      <c r="E175" s="149">
        <v>16910</v>
      </c>
      <c r="F175" s="149">
        <v>21330</v>
      </c>
      <c r="G175" s="149">
        <v>25750</v>
      </c>
      <c r="H175" s="149">
        <v>30170</v>
      </c>
      <c r="I175" s="149">
        <v>34590</v>
      </c>
      <c r="J175" s="149">
        <v>39010</v>
      </c>
      <c r="K175" s="149">
        <v>43430</v>
      </c>
      <c r="L175" s="130"/>
      <c r="M175" s="154"/>
      <c r="N175" s="154"/>
      <c r="O175" s="154"/>
      <c r="P175" s="154"/>
      <c r="Q175" s="154"/>
      <c r="R175" s="154"/>
      <c r="S175" s="154"/>
    </row>
    <row r="176" spans="1:19" x14ac:dyDescent="0.2">
      <c r="A176" s="147"/>
      <c r="B176" s="153"/>
      <c r="C176" s="153"/>
      <c r="D176" s="149"/>
      <c r="E176" s="149"/>
      <c r="F176" s="149"/>
      <c r="G176" s="149"/>
      <c r="H176" s="149"/>
      <c r="I176" s="149"/>
      <c r="J176" s="149"/>
      <c r="K176" s="149"/>
      <c r="L176" s="130"/>
      <c r="M176" s="130"/>
    </row>
    <row r="177" spans="1:19" x14ac:dyDescent="0.2">
      <c r="A177" s="147" t="s">
        <v>394</v>
      </c>
      <c r="B177" s="153"/>
      <c r="C177" s="153"/>
      <c r="D177" s="149">
        <v>17700</v>
      </c>
      <c r="E177" s="149">
        <v>20200</v>
      </c>
      <c r="F177" s="149">
        <v>22750</v>
      </c>
      <c r="G177" s="149">
        <v>25750</v>
      </c>
      <c r="H177" s="149">
        <v>30170</v>
      </c>
      <c r="I177" s="149">
        <v>34590</v>
      </c>
      <c r="J177" s="149">
        <v>39010</v>
      </c>
      <c r="K177" s="149">
        <v>43430</v>
      </c>
      <c r="L177" s="154"/>
      <c r="M177" s="154"/>
      <c r="N177" s="154"/>
      <c r="O177" s="154"/>
      <c r="P177" s="154"/>
      <c r="Q177" s="154"/>
      <c r="R177" s="154"/>
      <c r="S177" s="154"/>
    </row>
    <row r="178" spans="1:19" x14ac:dyDescent="0.2">
      <c r="A178" s="147"/>
      <c r="B178" s="153"/>
      <c r="C178" s="153"/>
      <c r="D178" s="149"/>
      <c r="E178" s="149"/>
      <c r="F178" s="149"/>
      <c r="G178" s="149"/>
      <c r="H178" s="149"/>
      <c r="I178" s="149"/>
      <c r="J178" s="149"/>
      <c r="K178" s="149"/>
      <c r="L178" s="130"/>
      <c r="M178" s="130"/>
    </row>
    <row r="179" spans="1:19" x14ac:dyDescent="0.2">
      <c r="A179" s="147" t="s">
        <v>395</v>
      </c>
      <c r="B179" s="153"/>
      <c r="C179" s="153"/>
      <c r="D179" s="149">
        <v>14250</v>
      </c>
      <c r="E179" s="149">
        <v>16910</v>
      </c>
      <c r="F179" s="149">
        <v>21330</v>
      </c>
      <c r="G179" s="149">
        <v>25750</v>
      </c>
      <c r="H179" s="149">
        <v>30170</v>
      </c>
      <c r="I179" s="149">
        <v>34590</v>
      </c>
      <c r="J179" s="149">
        <v>39010</v>
      </c>
      <c r="K179" s="149">
        <v>43430</v>
      </c>
      <c r="L179" s="154"/>
      <c r="M179" s="154"/>
      <c r="N179" s="154"/>
      <c r="O179" s="154"/>
      <c r="P179" s="154"/>
      <c r="Q179" s="154"/>
      <c r="R179" s="154"/>
      <c r="S179" s="154"/>
    </row>
    <row r="180" spans="1:19" x14ac:dyDescent="0.2">
      <c r="A180" s="147"/>
      <c r="B180" s="153"/>
      <c r="C180" s="153"/>
      <c r="D180" s="149"/>
      <c r="E180" s="149"/>
      <c r="F180" s="149"/>
      <c r="G180" s="149"/>
      <c r="H180" s="149"/>
      <c r="I180" s="149"/>
      <c r="J180" s="149"/>
      <c r="K180" s="149"/>
      <c r="L180" s="130"/>
      <c r="M180" s="130"/>
    </row>
    <row r="181" spans="1:19" x14ac:dyDescent="0.2">
      <c r="A181" s="147" t="s">
        <v>396</v>
      </c>
      <c r="B181" s="153"/>
      <c r="C181" s="153"/>
      <c r="D181" s="149">
        <v>13950</v>
      </c>
      <c r="E181" s="149">
        <v>16910</v>
      </c>
      <c r="F181" s="149">
        <v>21330</v>
      </c>
      <c r="G181" s="149">
        <v>25750</v>
      </c>
      <c r="H181" s="149">
        <v>30170</v>
      </c>
      <c r="I181" s="149">
        <v>34590</v>
      </c>
      <c r="J181" s="149">
        <v>39010</v>
      </c>
      <c r="K181" s="149">
        <v>43430</v>
      </c>
      <c r="L181" s="154"/>
      <c r="M181" s="154"/>
      <c r="N181" s="154"/>
      <c r="O181" s="154"/>
      <c r="P181" s="154"/>
      <c r="Q181" s="154"/>
      <c r="R181" s="154"/>
      <c r="S181" s="154"/>
    </row>
    <row r="182" spans="1:19" x14ac:dyDescent="0.2">
      <c r="A182" s="147"/>
      <c r="B182" s="153"/>
      <c r="C182" s="153"/>
      <c r="D182" s="149"/>
      <c r="E182" s="149"/>
      <c r="F182" s="149"/>
      <c r="G182" s="149"/>
      <c r="H182" s="149"/>
      <c r="I182" s="149"/>
      <c r="J182" s="149"/>
      <c r="K182" s="149"/>
      <c r="L182" s="130"/>
      <c r="M182" s="130"/>
    </row>
    <row r="183" spans="1:19" x14ac:dyDescent="0.2">
      <c r="A183" s="147" t="s">
        <v>397</v>
      </c>
      <c r="B183" s="153"/>
      <c r="C183" s="153"/>
      <c r="D183" s="149">
        <v>13950</v>
      </c>
      <c r="E183" s="149">
        <v>16910</v>
      </c>
      <c r="F183" s="149">
        <v>21330</v>
      </c>
      <c r="G183" s="149">
        <v>25750</v>
      </c>
      <c r="H183" s="149">
        <v>30170</v>
      </c>
      <c r="I183" s="149">
        <v>34590</v>
      </c>
      <c r="J183" s="149">
        <v>39010</v>
      </c>
      <c r="K183" s="149">
        <v>43430</v>
      </c>
      <c r="L183" s="154"/>
      <c r="M183" s="154"/>
      <c r="N183" s="154"/>
      <c r="O183" s="154"/>
      <c r="P183" s="154"/>
      <c r="Q183" s="154"/>
      <c r="R183" s="154"/>
      <c r="S183" s="154"/>
    </row>
    <row r="184" spans="1:19" x14ac:dyDescent="0.2">
      <c r="A184" s="147"/>
      <c r="B184" s="153"/>
      <c r="C184" s="153"/>
      <c r="D184" s="149"/>
      <c r="E184" s="149"/>
      <c r="F184" s="149"/>
      <c r="G184" s="149"/>
      <c r="H184" s="149"/>
      <c r="I184" s="149"/>
      <c r="J184" s="149"/>
      <c r="K184" s="149"/>
      <c r="L184" s="130"/>
      <c r="M184" s="130"/>
    </row>
    <row r="185" spans="1:19" x14ac:dyDescent="0.2">
      <c r="A185" s="147" t="s">
        <v>398</v>
      </c>
      <c r="B185" s="153"/>
      <c r="C185" s="153"/>
      <c r="D185" s="149">
        <v>13950</v>
      </c>
      <c r="E185" s="149">
        <v>16910</v>
      </c>
      <c r="F185" s="149">
        <v>21330</v>
      </c>
      <c r="G185" s="149">
        <v>25750</v>
      </c>
      <c r="H185" s="149">
        <v>30170</v>
      </c>
      <c r="I185" s="149">
        <v>34590</v>
      </c>
      <c r="J185" s="149">
        <v>39010</v>
      </c>
      <c r="K185" s="149">
        <v>43430</v>
      </c>
      <c r="L185" s="154"/>
      <c r="M185" s="154"/>
      <c r="N185" s="154"/>
      <c r="O185" s="154"/>
      <c r="P185" s="154"/>
      <c r="Q185" s="154"/>
      <c r="R185" s="154"/>
      <c r="S185" s="154"/>
    </row>
    <row r="186" spans="1:19" x14ac:dyDescent="0.2">
      <c r="A186" s="147"/>
      <c r="B186" s="153"/>
      <c r="C186" s="153"/>
      <c r="D186" s="149"/>
      <c r="E186" s="149"/>
      <c r="F186" s="149"/>
      <c r="G186" s="149"/>
      <c r="H186" s="149"/>
      <c r="I186" s="149"/>
      <c r="J186" s="149"/>
      <c r="K186" s="149"/>
      <c r="L186" s="130"/>
      <c r="M186" s="130"/>
    </row>
    <row r="187" spans="1:19" x14ac:dyDescent="0.2">
      <c r="A187" s="156" t="s">
        <v>399</v>
      </c>
      <c r="B187" s="153"/>
      <c r="C187" s="153"/>
      <c r="D187" s="149">
        <v>13950</v>
      </c>
      <c r="E187" s="149">
        <v>16910</v>
      </c>
      <c r="F187" s="149">
        <v>21330</v>
      </c>
      <c r="G187" s="149">
        <v>25750</v>
      </c>
      <c r="H187" s="149">
        <v>30170</v>
      </c>
      <c r="I187" s="149">
        <v>34590</v>
      </c>
      <c r="J187" s="149">
        <v>39010</v>
      </c>
      <c r="K187" s="149">
        <v>43430</v>
      </c>
      <c r="L187" s="154"/>
      <c r="M187" s="154"/>
      <c r="N187" s="154"/>
      <c r="O187" s="154"/>
      <c r="P187" s="154"/>
      <c r="Q187" s="154"/>
      <c r="R187" s="154"/>
      <c r="S187" s="154"/>
    </row>
    <row r="188" spans="1:19" x14ac:dyDescent="0.2">
      <c r="A188" s="147"/>
      <c r="B188" s="153"/>
      <c r="C188" s="153"/>
      <c r="D188" s="149"/>
      <c r="E188" s="149"/>
      <c r="F188" s="149"/>
      <c r="G188" s="149"/>
      <c r="H188" s="149"/>
      <c r="I188" s="149"/>
      <c r="J188" s="149"/>
      <c r="K188" s="149"/>
      <c r="L188" s="130"/>
      <c r="M188" s="130"/>
    </row>
    <row r="189" spans="1:19" x14ac:dyDescent="0.2">
      <c r="A189" s="147" t="s">
        <v>400</v>
      </c>
      <c r="B189" s="153"/>
      <c r="C189" s="153"/>
      <c r="D189" s="149">
        <v>13950</v>
      </c>
      <c r="E189" s="149">
        <v>16910</v>
      </c>
      <c r="F189" s="149">
        <v>21330</v>
      </c>
      <c r="G189" s="149">
        <v>25750</v>
      </c>
      <c r="H189" s="149">
        <v>30170</v>
      </c>
      <c r="I189" s="149">
        <v>34590</v>
      </c>
      <c r="J189" s="149">
        <v>39010</v>
      </c>
      <c r="K189" s="149">
        <v>43430</v>
      </c>
      <c r="L189" s="154"/>
      <c r="M189" s="154"/>
      <c r="N189" s="154"/>
      <c r="O189" s="154"/>
      <c r="P189" s="154"/>
      <c r="Q189" s="154"/>
      <c r="R189" s="154"/>
      <c r="S189" s="154"/>
    </row>
    <row r="190" spans="1:19" x14ac:dyDescent="0.2">
      <c r="A190" s="147"/>
      <c r="B190" s="153"/>
      <c r="C190" s="153"/>
      <c r="D190" s="149"/>
      <c r="E190" s="149"/>
      <c r="F190" s="149"/>
      <c r="G190" s="149"/>
      <c r="H190" s="149"/>
      <c r="I190" s="149"/>
      <c r="J190" s="149"/>
      <c r="K190" s="149"/>
      <c r="L190" s="130"/>
      <c r="M190" s="130"/>
    </row>
    <row r="191" spans="1:19" x14ac:dyDescent="0.2">
      <c r="A191" s="147" t="s">
        <v>401</v>
      </c>
      <c r="B191" s="153"/>
      <c r="C191" s="153"/>
      <c r="D191" s="149">
        <v>13950</v>
      </c>
      <c r="E191" s="149">
        <v>16910</v>
      </c>
      <c r="F191" s="149">
        <v>21330</v>
      </c>
      <c r="G191" s="149">
        <v>25750</v>
      </c>
      <c r="H191" s="149">
        <v>30170</v>
      </c>
      <c r="I191" s="149">
        <v>34590</v>
      </c>
      <c r="J191" s="149">
        <v>39010</v>
      </c>
      <c r="K191" s="149">
        <v>43430</v>
      </c>
      <c r="L191" s="154"/>
      <c r="M191" s="154"/>
      <c r="N191" s="154"/>
      <c r="O191" s="154"/>
      <c r="P191" s="154"/>
      <c r="Q191" s="154"/>
      <c r="R191" s="154"/>
      <c r="S191" s="154"/>
    </row>
    <row r="192" spans="1:19" x14ac:dyDescent="0.2">
      <c r="A192" s="147"/>
      <c r="B192" s="153"/>
      <c r="C192" s="153"/>
      <c r="D192" s="149"/>
      <c r="E192" s="149"/>
      <c r="F192" s="149"/>
      <c r="G192" s="149"/>
      <c r="H192" s="149"/>
      <c r="I192" s="149"/>
      <c r="J192" s="149"/>
      <c r="K192" s="149"/>
      <c r="L192" s="130"/>
      <c r="M192" s="130"/>
    </row>
    <row r="193" spans="1:19" x14ac:dyDescent="0.2">
      <c r="A193" s="147" t="s">
        <v>402</v>
      </c>
      <c r="B193" s="153"/>
      <c r="C193" s="153"/>
      <c r="D193" s="149">
        <v>13950</v>
      </c>
      <c r="E193" s="149">
        <v>16910</v>
      </c>
      <c r="F193" s="149">
        <v>21330</v>
      </c>
      <c r="G193" s="149">
        <v>25750</v>
      </c>
      <c r="H193" s="149">
        <v>30170</v>
      </c>
      <c r="I193" s="149">
        <v>34590</v>
      </c>
      <c r="J193" s="149">
        <v>39010</v>
      </c>
      <c r="K193" s="149">
        <v>43430</v>
      </c>
      <c r="L193" s="154"/>
      <c r="M193" s="154"/>
      <c r="N193" s="154"/>
      <c r="O193" s="154"/>
      <c r="P193" s="154"/>
      <c r="Q193" s="154"/>
      <c r="R193" s="154"/>
      <c r="S193" s="154"/>
    </row>
    <row r="194" spans="1:19" x14ac:dyDescent="0.2">
      <c r="A194" s="147"/>
      <c r="B194" s="153"/>
      <c r="C194" s="153"/>
      <c r="D194" s="149"/>
      <c r="E194" s="149"/>
      <c r="F194" s="149"/>
      <c r="G194" s="149"/>
      <c r="H194" s="149"/>
      <c r="I194" s="149"/>
      <c r="J194" s="149"/>
      <c r="K194" s="149"/>
      <c r="L194" s="130"/>
      <c r="M194" s="130"/>
    </row>
    <row r="195" spans="1:19" x14ac:dyDescent="0.2">
      <c r="A195" s="156" t="s">
        <v>403</v>
      </c>
      <c r="B195" s="153"/>
      <c r="C195" s="153"/>
      <c r="D195" s="149">
        <v>13950</v>
      </c>
      <c r="E195" s="149">
        <v>16910</v>
      </c>
      <c r="F195" s="149">
        <v>21330</v>
      </c>
      <c r="G195" s="149">
        <v>25750</v>
      </c>
      <c r="H195" s="149">
        <v>30170</v>
      </c>
      <c r="I195" s="149">
        <v>34590</v>
      </c>
      <c r="J195" s="149">
        <v>39010</v>
      </c>
      <c r="K195" s="149">
        <v>43430</v>
      </c>
      <c r="L195" s="154"/>
      <c r="M195" s="154"/>
      <c r="N195" s="154"/>
      <c r="O195" s="154"/>
      <c r="P195" s="154"/>
      <c r="Q195" s="154"/>
      <c r="R195" s="154"/>
      <c r="S195" s="154"/>
    </row>
    <row r="196" spans="1:19" x14ac:dyDescent="0.2">
      <c r="A196" s="147"/>
      <c r="B196" s="153"/>
      <c r="C196" s="153"/>
      <c r="D196" s="149"/>
      <c r="E196" s="149"/>
      <c r="F196" s="149"/>
      <c r="G196" s="149"/>
      <c r="H196" s="149"/>
      <c r="I196" s="149"/>
      <c r="J196" s="149"/>
      <c r="K196" s="149"/>
      <c r="L196" s="130"/>
      <c r="M196" s="130"/>
    </row>
    <row r="197" spans="1:19" x14ac:dyDescent="0.2">
      <c r="A197" s="156" t="s">
        <v>404</v>
      </c>
      <c r="B197" s="153"/>
      <c r="C197" s="153"/>
      <c r="D197" s="149">
        <v>13950</v>
      </c>
      <c r="E197" s="149">
        <v>16910</v>
      </c>
      <c r="F197" s="149">
        <v>21330</v>
      </c>
      <c r="G197" s="149">
        <v>25750</v>
      </c>
      <c r="H197" s="149">
        <v>30170</v>
      </c>
      <c r="I197" s="149">
        <v>34590</v>
      </c>
      <c r="J197" s="149">
        <v>39010</v>
      </c>
      <c r="K197" s="149">
        <v>43430</v>
      </c>
      <c r="L197" s="154"/>
      <c r="M197" s="154"/>
      <c r="N197" s="154"/>
      <c r="O197" s="154"/>
      <c r="P197" s="154"/>
      <c r="Q197" s="154"/>
      <c r="R197" s="154"/>
      <c r="S197" s="154"/>
    </row>
    <row r="198" spans="1:19" x14ac:dyDescent="0.2">
      <c r="A198" s="147"/>
      <c r="B198" s="153"/>
      <c r="C198" s="153"/>
      <c r="D198" s="149"/>
      <c r="E198" s="149"/>
      <c r="F198" s="149"/>
      <c r="G198" s="149"/>
      <c r="H198" s="149"/>
      <c r="I198" s="149"/>
      <c r="J198" s="149"/>
      <c r="K198" s="149"/>
      <c r="L198" s="130"/>
      <c r="M198" s="130"/>
    </row>
    <row r="199" spans="1:19" x14ac:dyDescent="0.2">
      <c r="A199" s="147" t="s">
        <v>405</v>
      </c>
      <c r="B199" s="153"/>
      <c r="C199" s="153"/>
      <c r="D199" s="149">
        <v>15400</v>
      </c>
      <c r="E199" s="149">
        <v>17600</v>
      </c>
      <c r="F199" s="149">
        <v>21330</v>
      </c>
      <c r="G199" s="149">
        <v>25750</v>
      </c>
      <c r="H199" s="149">
        <v>30170</v>
      </c>
      <c r="I199" s="149">
        <v>34590</v>
      </c>
      <c r="J199" s="149">
        <v>39010</v>
      </c>
      <c r="K199" s="149">
        <v>43430</v>
      </c>
      <c r="L199" s="154"/>
      <c r="M199" s="154"/>
      <c r="N199" s="154"/>
      <c r="O199" s="154"/>
      <c r="P199" s="154"/>
      <c r="Q199" s="154"/>
      <c r="R199" s="154"/>
      <c r="S199" s="154"/>
    </row>
    <row r="200" spans="1:19" x14ac:dyDescent="0.2">
      <c r="A200" s="161"/>
      <c r="B200" s="153"/>
      <c r="C200" s="153"/>
      <c r="D200" s="149"/>
      <c r="E200" s="149"/>
      <c r="F200" s="149"/>
      <c r="G200" s="149"/>
      <c r="H200" s="149"/>
      <c r="I200" s="149"/>
      <c r="J200" s="149"/>
      <c r="K200" s="149"/>
      <c r="L200" s="130"/>
      <c r="M200" s="130"/>
    </row>
    <row r="201" spans="1:19" x14ac:dyDescent="0.2">
      <c r="A201" s="156" t="s">
        <v>406</v>
      </c>
      <c r="B201" s="153"/>
      <c r="C201" s="153"/>
      <c r="D201" s="149">
        <v>13950</v>
      </c>
      <c r="E201" s="149">
        <v>16910</v>
      </c>
      <c r="F201" s="149">
        <v>21330</v>
      </c>
      <c r="G201" s="149">
        <v>25750</v>
      </c>
      <c r="H201" s="149">
        <v>30170</v>
      </c>
      <c r="I201" s="149">
        <v>34590</v>
      </c>
      <c r="J201" s="149">
        <v>39010</v>
      </c>
      <c r="K201" s="149">
        <v>43430</v>
      </c>
      <c r="L201" s="154"/>
      <c r="M201" s="154"/>
      <c r="N201" s="154"/>
      <c r="O201" s="154"/>
      <c r="P201" s="154"/>
      <c r="Q201" s="154"/>
      <c r="R201" s="154"/>
      <c r="S201" s="154"/>
    </row>
    <row r="202" spans="1:19" x14ac:dyDescent="0.2">
      <c r="A202" s="147"/>
      <c r="B202" s="153"/>
      <c r="C202" s="153"/>
      <c r="D202" s="149"/>
      <c r="E202" s="149"/>
      <c r="F202" s="149"/>
      <c r="G202" s="149"/>
      <c r="H202" s="149"/>
      <c r="I202" s="149"/>
      <c r="J202" s="149"/>
      <c r="K202" s="149"/>
      <c r="L202" s="130"/>
      <c r="M202" s="130"/>
    </row>
    <row r="203" spans="1:19" x14ac:dyDescent="0.2">
      <c r="A203" s="156" t="s">
        <v>407</v>
      </c>
      <c r="B203" s="153"/>
      <c r="C203" s="153"/>
      <c r="D203" s="149">
        <v>13950</v>
      </c>
      <c r="E203" s="149">
        <v>16910</v>
      </c>
      <c r="F203" s="149">
        <v>21330</v>
      </c>
      <c r="G203" s="149">
        <v>25750</v>
      </c>
      <c r="H203" s="149">
        <v>30170</v>
      </c>
      <c r="I203" s="149">
        <v>34590</v>
      </c>
      <c r="J203" s="149">
        <v>39010</v>
      </c>
      <c r="K203" s="149">
        <v>43430</v>
      </c>
      <c r="L203" s="154"/>
      <c r="M203" s="154"/>
      <c r="N203" s="154"/>
      <c r="O203" s="154"/>
      <c r="P203" s="154"/>
      <c r="Q203" s="154"/>
      <c r="R203" s="154"/>
      <c r="S203" s="154"/>
    </row>
    <row r="204" spans="1:19" x14ac:dyDescent="0.2">
      <c r="A204" s="147"/>
      <c r="B204" s="153"/>
      <c r="C204" s="153"/>
      <c r="D204" s="149"/>
      <c r="E204" s="149"/>
      <c r="F204" s="149"/>
      <c r="G204" s="149"/>
      <c r="H204" s="149"/>
      <c r="I204" s="149"/>
      <c r="J204" s="149"/>
      <c r="K204" s="149"/>
      <c r="L204" s="130"/>
      <c r="M204" s="130"/>
    </row>
    <row r="205" spans="1:19" x14ac:dyDescent="0.2">
      <c r="A205" s="156" t="s">
        <v>408</v>
      </c>
      <c r="B205" s="153"/>
      <c r="C205" s="153"/>
      <c r="D205" s="149">
        <v>13950</v>
      </c>
      <c r="E205" s="149">
        <v>16910</v>
      </c>
      <c r="F205" s="149">
        <v>21330</v>
      </c>
      <c r="G205" s="149">
        <v>25750</v>
      </c>
      <c r="H205" s="149">
        <v>30170</v>
      </c>
      <c r="I205" s="149">
        <v>34590</v>
      </c>
      <c r="J205" s="149">
        <v>39010</v>
      </c>
      <c r="K205" s="149">
        <v>43430</v>
      </c>
      <c r="L205" s="154"/>
      <c r="M205" s="154"/>
      <c r="N205" s="154"/>
      <c r="O205" s="154"/>
      <c r="P205" s="154"/>
      <c r="Q205" s="154"/>
      <c r="R205" s="154"/>
      <c r="S205" s="154"/>
    </row>
    <row r="206" spans="1:19" x14ac:dyDescent="0.2">
      <c r="A206" s="147"/>
      <c r="B206" s="153"/>
      <c r="C206" s="153"/>
      <c r="D206" s="149"/>
      <c r="E206" s="149"/>
      <c r="F206" s="149"/>
      <c r="G206" s="149"/>
      <c r="H206" s="149"/>
      <c r="I206" s="149"/>
      <c r="J206" s="149"/>
      <c r="K206" s="149"/>
      <c r="L206" s="130"/>
      <c r="M206" s="130"/>
    </row>
    <row r="207" spans="1:19" x14ac:dyDescent="0.2">
      <c r="B207" s="162"/>
      <c r="D207" s="140"/>
      <c r="E207" s="140"/>
      <c r="F207" s="140"/>
      <c r="G207" s="140"/>
      <c r="H207" s="140"/>
      <c r="I207" s="140"/>
      <c r="J207" s="140"/>
      <c r="K207" s="140"/>
    </row>
    <row r="208" spans="1:19" x14ac:dyDescent="0.2">
      <c r="A208" s="163" t="s">
        <v>493</v>
      </c>
    </row>
    <row r="210" spans="1:9" x14ac:dyDescent="0.2">
      <c r="A210" s="124" t="s">
        <v>629</v>
      </c>
    </row>
    <row r="212" spans="1:9" x14ac:dyDescent="0.2">
      <c r="B212" s="124" t="s">
        <v>496</v>
      </c>
    </row>
    <row r="213" spans="1:9" x14ac:dyDescent="0.2">
      <c r="B213" s="124" t="s">
        <v>630</v>
      </c>
    </row>
    <row r="221" spans="1:9" x14ac:dyDescent="0.2">
      <c r="A221" s="138"/>
      <c r="C221" s="138"/>
      <c r="D221" s="138"/>
      <c r="E221" s="138"/>
      <c r="F221" s="138"/>
      <c r="G221" s="138"/>
      <c r="H221" s="138"/>
      <c r="I221" s="138"/>
    </row>
    <row r="222" spans="1:9" x14ac:dyDescent="0.2">
      <c r="A222" s="138"/>
      <c r="B222" s="138"/>
      <c r="C222" s="138"/>
      <c r="D222" s="138"/>
      <c r="E222" s="138"/>
      <c r="F222" s="138"/>
      <c r="G222" s="138"/>
      <c r="H222" s="138"/>
      <c r="I222" s="138"/>
    </row>
    <row r="226" spans="1:12" x14ac:dyDescent="0.2">
      <c r="C226" s="138"/>
      <c r="D226" s="138"/>
      <c r="E226" s="138"/>
      <c r="F226" s="138"/>
    </row>
    <row r="227" spans="1:12" x14ac:dyDescent="0.2">
      <c r="B227" s="138"/>
      <c r="C227" s="138" t="s">
        <v>497</v>
      </c>
      <c r="D227" s="138"/>
      <c r="E227" s="138"/>
      <c r="F227" s="138"/>
    </row>
    <row r="228" spans="1:12" x14ac:dyDescent="0.2">
      <c r="B228" s="138"/>
      <c r="C228" s="138"/>
      <c r="D228" s="130"/>
      <c r="E228" s="130"/>
      <c r="F228" s="130"/>
      <c r="G228" s="130"/>
      <c r="H228" s="130"/>
      <c r="I228" s="130"/>
      <c r="J228" s="130"/>
      <c r="K228" s="130"/>
    </row>
    <row r="229" spans="1:12" x14ac:dyDescent="0.2">
      <c r="B229" s="138"/>
      <c r="C229" s="138"/>
      <c r="D229" s="130"/>
      <c r="E229" s="130"/>
      <c r="F229" s="130"/>
      <c r="G229" s="130"/>
      <c r="H229" s="130"/>
      <c r="I229" s="130"/>
      <c r="J229" s="130"/>
      <c r="K229" s="130"/>
    </row>
    <row r="230" spans="1:12" x14ac:dyDescent="0.2">
      <c r="B230" s="138"/>
      <c r="C230" s="138"/>
      <c r="D230" s="130"/>
      <c r="E230" s="130"/>
      <c r="F230" s="130"/>
      <c r="G230" s="130"/>
      <c r="H230" s="130"/>
      <c r="I230" s="130"/>
      <c r="J230" s="130"/>
      <c r="K230" s="130"/>
    </row>
    <row r="231" spans="1:12" x14ac:dyDescent="0.2">
      <c r="B231" s="138"/>
      <c r="C231" s="138"/>
      <c r="D231" s="130"/>
      <c r="E231" s="130"/>
      <c r="F231" s="130"/>
      <c r="G231" s="130"/>
      <c r="H231" s="130"/>
      <c r="I231" s="130"/>
      <c r="J231" s="130"/>
      <c r="K231" s="130"/>
    </row>
    <row r="232" spans="1:12" x14ac:dyDescent="0.2">
      <c r="B232" s="138"/>
      <c r="C232" s="138"/>
      <c r="D232" s="130"/>
      <c r="E232" s="130"/>
      <c r="F232" s="130"/>
      <c r="G232" s="130"/>
      <c r="H232" s="130"/>
      <c r="I232" s="130"/>
      <c r="J232" s="130"/>
      <c r="K232" s="130"/>
    </row>
    <row r="233" spans="1:12" x14ac:dyDescent="0.2">
      <c r="B233" s="138"/>
      <c r="C233" s="138"/>
      <c r="D233" s="130"/>
      <c r="E233" s="130"/>
      <c r="F233" s="130"/>
      <c r="G233" s="130"/>
      <c r="H233" s="130"/>
      <c r="I233" s="130"/>
      <c r="J233" s="130"/>
      <c r="K233" s="130"/>
    </row>
    <row r="234" spans="1:12" x14ac:dyDescent="0.2">
      <c r="B234" s="138"/>
      <c r="C234" s="138"/>
      <c r="D234" s="130"/>
      <c r="E234" s="130"/>
      <c r="F234" s="130"/>
      <c r="G234" s="130"/>
      <c r="H234" s="130"/>
      <c r="I234" s="130"/>
      <c r="J234" s="130"/>
      <c r="K234" s="130"/>
    </row>
    <row r="235" spans="1:12" s="138" customFormat="1" x14ac:dyDescent="0.2">
      <c r="A235" s="124"/>
      <c r="D235" s="133"/>
      <c r="E235" s="133"/>
      <c r="F235" s="133"/>
      <c r="G235" s="133"/>
      <c r="H235" s="133"/>
      <c r="I235" s="133"/>
      <c r="J235" s="133"/>
      <c r="K235" s="133"/>
      <c r="L235" s="120"/>
    </row>
    <row r="236" spans="1:12" s="138" customFormat="1" x14ac:dyDescent="0.2">
      <c r="A236" s="124"/>
      <c r="D236" s="133"/>
      <c r="E236" s="133"/>
      <c r="F236" s="133"/>
      <c r="G236" s="133"/>
      <c r="H236" s="133"/>
      <c r="I236" s="133"/>
      <c r="J236" s="133"/>
      <c r="K236" s="133"/>
      <c r="L236" s="120"/>
    </row>
    <row r="237" spans="1:12" s="138" customFormat="1" x14ac:dyDescent="0.2">
      <c r="A237" s="124"/>
      <c r="D237" s="133"/>
      <c r="E237" s="133"/>
      <c r="F237" s="133"/>
      <c r="G237" s="133"/>
      <c r="H237" s="133"/>
      <c r="I237" s="133"/>
      <c r="J237" s="133"/>
      <c r="K237" s="133"/>
      <c r="L237" s="120"/>
    </row>
    <row r="238" spans="1:12" s="138" customFormat="1" x14ac:dyDescent="0.2">
      <c r="A238" s="124"/>
      <c r="D238" s="133"/>
      <c r="E238" s="133"/>
      <c r="F238" s="133"/>
      <c r="G238" s="133"/>
      <c r="H238" s="133"/>
      <c r="I238" s="133"/>
      <c r="J238" s="133"/>
      <c r="K238" s="133"/>
      <c r="L238" s="120"/>
    </row>
    <row r="239" spans="1:12" s="138" customFormat="1" x14ac:dyDescent="0.2">
      <c r="A239" s="124"/>
      <c r="D239" s="141"/>
      <c r="E239" s="141"/>
      <c r="F239" s="141"/>
      <c r="G239" s="141"/>
      <c r="H239" s="141"/>
      <c r="I239" s="141"/>
      <c r="J239" s="141"/>
      <c r="K239" s="141"/>
    </row>
    <row r="240" spans="1:12" x14ac:dyDescent="0.2">
      <c r="D240" s="135"/>
      <c r="E240" s="135"/>
      <c r="F240" s="135"/>
      <c r="G240" s="135"/>
      <c r="H240" s="135"/>
      <c r="I240" s="135"/>
      <c r="J240" s="135"/>
      <c r="K240" s="135"/>
    </row>
    <row r="241" spans="2:11" x14ac:dyDescent="0.2">
      <c r="D241" s="140"/>
      <c r="E241" s="140"/>
      <c r="F241" s="140"/>
      <c r="G241" s="140"/>
      <c r="H241" s="140"/>
      <c r="I241" s="140"/>
      <c r="J241" s="140"/>
      <c r="K241" s="140"/>
    </row>
    <row r="242" spans="2:11" ht="13.5" customHeight="1" x14ac:dyDescent="0.2">
      <c r="D242" s="130"/>
      <c r="E242" s="130"/>
      <c r="F242" s="130"/>
      <c r="G242" s="130"/>
      <c r="H242" s="130"/>
      <c r="I242" s="130"/>
      <c r="J242" s="130"/>
      <c r="K242" s="130"/>
    </row>
    <row r="243" spans="2:11" x14ac:dyDescent="0.2">
      <c r="B243" s="138"/>
      <c r="D243" s="130"/>
      <c r="E243" s="130"/>
      <c r="F243" s="130"/>
      <c r="G243" s="130"/>
      <c r="H243" s="130"/>
      <c r="I243" s="130"/>
      <c r="J243" s="130"/>
      <c r="K243" s="130"/>
    </row>
    <row r="244" spans="2:11" x14ac:dyDescent="0.2">
      <c r="B244" s="138"/>
      <c r="D244" s="130"/>
      <c r="E244" s="130"/>
      <c r="F244" s="130"/>
      <c r="G244" s="130"/>
      <c r="H244" s="130"/>
      <c r="I244" s="130"/>
      <c r="J244" s="130"/>
      <c r="K244" s="130"/>
    </row>
    <row r="245" spans="2:11" x14ac:dyDescent="0.2">
      <c r="B245" s="138"/>
      <c r="D245" s="130"/>
      <c r="E245" s="130"/>
      <c r="F245" s="130"/>
      <c r="G245" s="130"/>
      <c r="H245" s="130"/>
      <c r="I245" s="130"/>
      <c r="J245" s="130"/>
      <c r="K245" s="130"/>
    </row>
    <row r="246" spans="2:11" x14ac:dyDescent="0.2">
      <c r="B246" s="138"/>
      <c r="D246" s="130"/>
      <c r="E246" s="130"/>
      <c r="F246" s="130"/>
      <c r="G246" s="130"/>
      <c r="H246" s="130"/>
      <c r="I246" s="130"/>
      <c r="J246" s="130"/>
      <c r="K246" s="130"/>
    </row>
    <row r="247" spans="2:11" x14ac:dyDescent="0.2">
      <c r="B247" s="138"/>
      <c r="D247" s="130"/>
      <c r="E247" s="130"/>
      <c r="F247" s="130"/>
      <c r="G247" s="130"/>
      <c r="H247" s="130"/>
      <c r="I247" s="130"/>
      <c r="J247" s="130"/>
      <c r="K247" s="130"/>
    </row>
    <row r="248" spans="2:11" x14ac:dyDescent="0.2">
      <c r="B248" s="138"/>
      <c r="D248" s="130"/>
      <c r="E248" s="130"/>
      <c r="F248" s="130"/>
      <c r="G248" s="130"/>
      <c r="H248" s="130"/>
      <c r="I248" s="130"/>
      <c r="J248" s="130"/>
      <c r="K248" s="130"/>
    </row>
    <row r="249" spans="2:11" x14ac:dyDescent="0.2">
      <c r="B249" s="138"/>
      <c r="D249" s="130"/>
      <c r="E249" s="130"/>
      <c r="F249" s="130"/>
      <c r="G249" s="130"/>
      <c r="H249" s="130"/>
      <c r="I249" s="130"/>
      <c r="J249" s="130"/>
      <c r="K249" s="130"/>
    </row>
    <row r="250" spans="2:11" x14ac:dyDescent="0.2">
      <c r="B250" s="138"/>
      <c r="D250" s="130"/>
      <c r="E250" s="130"/>
      <c r="F250" s="130"/>
      <c r="G250" s="130"/>
      <c r="H250" s="130"/>
      <c r="I250" s="130"/>
      <c r="J250" s="130"/>
      <c r="K250" s="130"/>
    </row>
    <row r="251" spans="2:11" x14ac:dyDescent="0.2">
      <c r="B251" s="138"/>
      <c r="D251" s="130"/>
      <c r="E251" s="130"/>
      <c r="F251" s="130"/>
      <c r="G251" s="130"/>
      <c r="H251" s="130"/>
      <c r="I251" s="130"/>
      <c r="J251" s="130"/>
      <c r="K251" s="130"/>
    </row>
    <row r="252" spans="2:11" x14ac:dyDescent="0.2">
      <c r="B252" s="138"/>
      <c r="D252" s="130"/>
      <c r="E252" s="130"/>
      <c r="F252" s="130"/>
      <c r="G252" s="130"/>
      <c r="H252" s="130"/>
      <c r="I252" s="130"/>
      <c r="J252" s="130"/>
      <c r="K252" s="130"/>
    </row>
    <row r="253" spans="2:11" x14ac:dyDescent="0.2">
      <c r="B253" s="138"/>
      <c r="D253" s="130"/>
      <c r="E253" s="130"/>
      <c r="F253" s="130"/>
      <c r="G253" s="130"/>
      <c r="H253" s="130"/>
      <c r="I253" s="130"/>
      <c r="J253" s="130"/>
      <c r="K253" s="130"/>
    </row>
    <row r="254" spans="2:11" x14ac:dyDescent="0.2">
      <c r="B254" s="138"/>
      <c r="D254" s="130"/>
      <c r="E254" s="130"/>
      <c r="F254" s="130"/>
      <c r="G254" s="130"/>
      <c r="H254" s="130"/>
      <c r="I254" s="130"/>
      <c r="J254" s="130"/>
      <c r="K254" s="130"/>
    </row>
    <row r="255" spans="2:11" x14ac:dyDescent="0.2">
      <c r="B255" s="138"/>
      <c r="D255" s="130"/>
      <c r="E255" s="130"/>
      <c r="F255" s="130"/>
      <c r="G255" s="130"/>
      <c r="H255" s="130"/>
      <c r="I255" s="130"/>
      <c r="J255" s="130"/>
      <c r="K255" s="130"/>
    </row>
    <row r="256" spans="2:11" x14ac:dyDescent="0.2">
      <c r="B256" s="138"/>
      <c r="D256" s="130"/>
      <c r="E256" s="130"/>
      <c r="F256" s="130"/>
      <c r="G256" s="130"/>
      <c r="H256" s="130"/>
      <c r="I256" s="130"/>
      <c r="J256" s="130"/>
      <c r="K256" s="130"/>
    </row>
    <row r="257" spans="1:12" x14ac:dyDescent="0.2">
      <c r="B257" s="138"/>
      <c r="D257" s="130"/>
      <c r="E257" s="130"/>
      <c r="F257" s="130"/>
      <c r="G257" s="130"/>
      <c r="H257" s="130"/>
      <c r="I257" s="130"/>
      <c r="J257" s="130"/>
      <c r="K257" s="130"/>
    </row>
    <row r="258" spans="1:12" x14ac:dyDescent="0.2">
      <c r="B258" s="138"/>
      <c r="D258" s="130"/>
      <c r="E258" s="130"/>
      <c r="F258" s="130"/>
      <c r="G258" s="130"/>
      <c r="H258" s="130"/>
      <c r="I258" s="130"/>
      <c r="J258" s="130"/>
      <c r="K258" s="130"/>
    </row>
    <row r="259" spans="1:12" x14ac:dyDescent="0.2">
      <c r="B259" s="138"/>
      <c r="D259" s="130"/>
      <c r="E259" s="130"/>
      <c r="F259" s="130"/>
      <c r="G259" s="130"/>
      <c r="H259" s="130"/>
      <c r="I259" s="130"/>
      <c r="J259" s="130"/>
      <c r="K259" s="130"/>
    </row>
    <row r="260" spans="1:12" x14ac:dyDescent="0.2">
      <c r="B260" s="138"/>
      <c r="D260" s="130"/>
      <c r="E260" s="130"/>
      <c r="F260" s="130"/>
      <c r="G260" s="130"/>
      <c r="H260" s="130"/>
      <c r="I260" s="130"/>
      <c r="J260" s="130"/>
      <c r="K260" s="130"/>
    </row>
    <row r="261" spans="1:12" x14ac:dyDescent="0.2">
      <c r="B261" s="138"/>
      <c r="D261" s="130"/>
      <c r="E261" s="130"/>
      <c r="F261" s="130"/>
      <c r="G261" s="130"/>
      <c r="H261" s="130"/>
      <c r="I261" s="130"/>
      <c r="J261" s="130"/>
      <c r="K261" s="130"/>
    </row>
    <row r="262" spans="1:12" x14ac:dyDescent="0.2">
      <c r="B262" s="138"/>
      <c r="D262" s="130"/>
      <c r="E262" s="130"/>
      <c r="F262" s="130"/>
      <c r="G262" s="130"/>
      <c r="H262" s="130"/>
      <c r="I262" s="130"/>
      <c r="J262" s="130"/>
      <c r="K262" s="130"/>
    </row>
    <row r="263" spans="1:12" x14ac:dyDescent="0.2">
      <c r="B263" s="138"/>
      <c r="D263" s="130"/>
      <c r="E263" s="130"/>
      <c r="F263" s="130"/>
      <c r="G263" s="130"/>
      <c r="H263" s="130"/>
      <c r="I263" s="130"/>
      <c r="J263" s="130"/>
      <c r="K263" s="130"/>
    </row>
    <row r="264" spans="1:12" x14ac:dyDescent="0.2">
      <c r="B264" s="138"/>
      <c r="D264" s="130"/>
      <c r="E264" s="130"/>
      <c r="F264" s="130"/>
      <c r="G264" s="130"/>
      <c r="H264" s="130"/>
      <c r="I264" s="130"/>
      <c r="J264" s="130"/>
      <c r="K264" s="130"/>
    </row>
    <row r="265" spans="1:12" x14ac:dyDescent="0.2">
      <c r="B265" s="138"/>
      <c r="D265" s="130"/>
      <c r="E265" s="130"/>
      <c r="F265" s="130"/>
      <c r="G265" s="130"/>
      <c r="H265" s="130"/>
      <c r="I265" s="130"/>
      <c r="J265" s="130"/>
      <c r="K265" s="130"/>
    </row>
    <row r="266" spans="1:12" x14ac:dyDescent="0.2">
      <c r="B266" s="138"/>
      <c r="D266" s="130"/>
      <c r="E266" s="130"/>
      <c r="F266" s="130"/>
      <c r="G266" s="130"/>
      <c r="H266" s="130"/>
      <c r="I266" s="130"/>
      <c r="J266" s="130"/>
      <c r="K266" s="130"/>
    </row>
    <row r="267" spans="1:12" x14ac:dyDescent="0.2">
      <c r="B267" s="138"/>
      <c r="D267" s="130"/>
      <c r="E267" s="130"/>
      <c r="F267" s="130"/>
      <c r="G267" s="130"/>
      <c r="H267" s="130"/>
      <c r="I267" s="130"/>
      <c r="J267" s="130"/>
      <c r="K267" s="130"/>
    </row>
    <row r="268" spans="1:12" x14ac:dyDescent="0.2">
      <c r="B268" s="138"/>
      <c r="D268" s="130"/>
      <c r="E268" s="130"/>
      <c r="F268" s="130"/>
      <c r="G268" s="130"/>
      <c r="H268" s="130"/>
      <c r="I268" s="130"/>
      <c r="J268" s="130"/>
      <c r="K268" s="130"/>
    </row>
    <row r="269" spans="1:12" x14ac:dyDescent="0.2">
      <c r="B269" s="138"/>
      <c r="D269" s="130"/>
      <c r="E269" s="130"/>
      <c r="F269" s="130"/>
      <c r="G269" s="130"/>
      <c r="H269" s="130"/>
      <c r="I269" s="130"/>
      <c r="J269" s="130"/>
      <c r="K269" s="130"/>
    </row>
    <row r="270" spans="1:12" x14ac:dyDescent="0.2">
      <c r="B270" s="138"/>
      <c r="D270" s="130"/>
      <c r="E270" s="130"/>
      <c r="F270" s="130"/>
      <c r="G270" s="130"/>
      <c r="H270" s="130"/>
      <c r="I270" s="130"/>
      <c r="J270" s="130"/>
      <c r="K270" s="130"/>
    </row>
    <row r="271" spans="1:12" x14ac:dyDescent="0.2">
      <c r="B271" s="138"/>
      <c r="D271" s="130"/>
      <c r="E271" s="130"/>
      <c r="F271" s="130"/>
      <c r="G271" s="130"/>
      <c r="H271" s="130"/>
      <c r="I271" s="130"/>
      <c r="J271" s="130"/>
      <c r="K271" s="130"/>
    </row>
    <row r="272" spans="1:12" s="138" customFormat="1" x14ac:dyDescent="0.2">
      <c r="A272" s="124"/>
      <c r="D272" s="133"/>
      <c r="E272" s="133"/>
      <c r="F272" s="133"/>
      <c r="G272" s="133"/>
      <c r="H272" s="133"/>
      <c r="I272" s="133"/>
      <c r="J272" s="133"/>
      <c r="K272" s="133"/>
      <c r="L272" s="120"/>
    </row>
    <row r="273" spans="1:12" s="138" customFormat="1" x14ac:dyDescent="0.2">
      <c r="A273" s="124"/>
      <c r="D273" s="133"/>
      <c r="E273" s="133"/>
      <c r="F273" s="133"/>
      <c r="G273" s="133"/>
      <c r="H273" s="133"/>
      <c r="I273" s="133"/>
      <c r="J273" s="133"/>
      <c r="K273" s="133"/>
      <c r="L273" s="120"/>
    </row>
    <row r="274" spans="1:12" s="138" customFormat="1" x14ac:dyDescent="0.2">
      <c r="A274" s="124"/>
      <c r="D274" s="133"/>
      <c r="E274" s="133"/>
      <c r="F274" s="133"/>
      <c r="G274" s="133"/>
      <c r="H274" s="133"/>
      <c r="I274" s="133"/>
      <c r="J274" s="133"/>
      <c r="K274" s="133"/>
      <c r="L274" s="120"/>
    </row>
    <row r="275" spans="1:12" s="138" customFormat="1" x14ac:dyDescent="0.2">
      <c r="A275" s="124"/>
      <c r="D275" s="133"/>
      <c r="E275" s="133"/>
      <c r="F275" s="133"/>
      <c r="G275" s="133"/>
      <c r="H275" s="133"/>
      <c r="I275" s="133"/>
      <c r="J275" s="133"/>
      <c r="K275" s="133"/>
      <c r="L275" s="120"/>
    </row>
    <row r="276" spans="1:12" s="138" customFormat="1" x14ac:dyDescent="0.2">
      <c r="A276" s="124"/>
      <c r="D276" s="141"/>
      <c r="E276" s="141"/>
      <c r="F276" s="141"/>
      <c r="G276" s="141"/>
      <c r="H276" s="141"/>
      <c r="I276" s="141"/>
      <c r="J276" s="141"/>
      <c r="K276" s="141"/>
    </row>
    <row r="277" spans="1:12" x14ac:dyDescent="0.2">
      <c r="D277" s="135"/>
      <c r="E277" s="135"/>
      <c r="F277" s="135"/>
      <c r="G277" s="135"/>
      <c r="H277" s="135"/>
      <c r="I277" s="135"/>
      <c r="J277" s="135"/>
      <c r="K277" s="135"/>
    </row>
    <row r="278" spans="1:12" x14ac:dyDescent="0.2">
      <c r="D278" s="140"/>
      <c r="E278" s="140"/>
      <c r="F278" s="140"/>
      <c r="G278" s="140"/>
      <c r="H278" s="140"/>
      <c r="I278" s="140"/>
      <c r="J278" s="140"/>
      <c r="K278" s="140"/>
    </row>
    <row r="279" spans="1:12" x14ac:dyDescent="0.2">
      <c r="D279" s="135"/>
      <c r="E279" s="135"/>
      <c r="F279" s="135"/>
      <c r="G279" s="135"/>
      <c r="H279" s="135"/>
      <c r="I279" s="135"/>
      <c r="J279" s="135"/>
      <c r="K279" s="135"/>
    </row>
    <row r="280" spans="1:12" x14ac:dyDescent="0.2">
      <c r="B280" s="138"/>
      <c r="D280" s="130"/>
      <c r="E280" s="130"/>
      <c r="F280" s="130"/>
      <c r="G280" s="130"/>
      <c r="H280" s="130"/>
      <c r="I280" s="130"/>
      <c r="J280" s="130"/>
      <c r="K280" s="130"/>
    </row>
    <row r="281" spans="1:12" x14ac:dyDescent="0.2">
      <c r="B281" s="138"/>
      <c r="D281" s="135"/>
      <c r="E281" s="135"/>
      <c r="F281" s="135"/>
      <c r="G281" s="135"/>
      <c r="H281" s="135"/>
      <c r="I281" s="135"/>
      <c r="J281" s="135"/>
      <c r="K281" s="135"/>
    </row>
    <row r="282" spans="1:12" x14ac:dyDescent="0.2">
      <c r="B282" s="138"/>
      <c r="D282" s="130"/>
      <c r="E282" s="130"/>
      <c r="F282" s="130"/>
      <c r="G282" s="130"/>
      <c r="H282" s="130"/>
      <c r="I282" s="130"/>
      <c r="J282" s="130"/>
      <c r="K282" s="130"/>
    </row>
    <row r="283" spans="1:12" x14ac:dyDescent="0.2">
      <c r="B283" s="138"/>
      <c r="D283" s="130"/>
      <c r="E283" s="130"/>
      <c r="F283" s="130"/>
      <c r="G283" s="130"/>
      <c r="H283" s="130"/>
      <c r="I283" s="130"/>
      <c r="J283" s="130"/>
      <c r="K283" s="130"/>
    </row>
    <row r="284" spans="1:12" x14ac:dyDescent="0.2">
      <c r="B284" s="138"/>
      <c r="D284" s="130"/>
      <c r="E284" s="130"/>
      <c r="F284" s="130"/>
      <c r="G284" s="130"/>
      <c r="H284" s="130"/>
      <c r="I284" s="130"/>
      <c r="J284" s="130"/>
      <c r="K284" s="130"/>
    </row>
    <row r="285" spans="1:12" x14ac:dyDescent="0.2">
      <c r="B285" s="138"/>
      <c r="D285" s="130"/>
      <c r="E285" s="130"/>
      <c r="F285" s="130"/>
      <c r="G285" s="130"/>
      <c r="H285" s="130"/>
      <c r="I285" s="130"/>
      <c r="J285" s="130"/>
      <c r="K285" s="130"/>
    </row>
    <row r="286" spans="1:12" x14ac:dyDescent="0.2">
      <c r="B286" s="138"/>
      <c r="D286" s="130"/>
      <c r="E286" s="130"/>
      <c r="F286" s="130"/>
      <c r="G286" s="130"/>
      <c r="H286" s="130"/>
      <c r="I286" s="130"/>
      <c r="J286" s="130"/>
      <c r="K286" s="130"/>
    </row>
    <row r="287" spans="1:12" x14ac:dyDescent="0.2">
      <c r="B287" s="138"/>
      <c r="D287" s="130"/>
      <c r="E287" s="130"/>
      <c r="F287" s="130"/>
      <c r="G287" s="130"/>
      <c r="H287" s="130"/>
      <c r="I287" s="130"/>
      <c r="J287" s="130"/>
      <c r="K287" s="130"/>
    </row>
    <row r="288" spans="1:12" x14ac:dyDescent="0.2">
      <c r="B288" s="138"/>
      <c r="D288" s="130"/>
      <c r="E288" s="130"/>
      <c r="F288" s="130"/>
      <c r="G288" s="130"/>
      <c r="H288" s="130"/>
      <c r="I288" s="130"/>
      <c r="J288" s="130"/>
      <c r="K288" s="130"/>
    </row>
    <row r="289" spans="2:11" x14ac:dyDescent="0.2">
      <c r="B289" s="138"/>
      <c r="D289" s="130"/>
      <c r="E289" s="130"/>
      <c r="F289" s="130"/>
      <c r="G289" s="130"/>
      <c r="H289" s="130"/>
      <c r="I289" s="130"/>
      <c r="J289" s="130"/>
      <c r="K289" s="130"/>
    </row>
    <row r="290" spans="2:11" x14ac:dyDescent="0.2">
      <c r="B290" s="138"/>
      <c r="D290" s="130"/>
      <c r="E290" s="130"/>
      <c r="F290" s="130"/>
      <c r="G290" s="130"/>
      <c r="H290" s="130"/>
      <c r="I290" s="130"/>
      <c r="J290" s="130"/>
      <c r="K290" s="130"/>
    </row>
    <row r="291" spans="2:11" x14ac:dyDescent="0.2">
      <c r="B291" s="138"/>
      <c r="D291" s="130"/>
      <c r="E291" s="130"/>
      <c r="F291" s="130"/>
      <c r="G291" s="130"/>
      <c r="H291" s="130"/>
      <c r="I291" s="130"/>
      <c r="J291" s="130"/>
      <c r="K291" s="130"/>
    </row>
    <row r="292" spans="2:11" x14ac:dyDescent="0.2">
      <c r="B292" s="138"/>
      <c r="D292" s="130"/>
      <c r="E292" s="130"/>
      <c r="F292" s="130"/>
      <c r="G292" s="130"/>
      <c r="H292" s="130"/>
      <c r="I292" s="130"/>
      <c r="J292" s="130"/>
      <c r="K292" s="130"/>
    </row>
    <row r="293" spans="2:11" x14ac:dyDescent="0.2">
      <c r="B293" s="138"/>
      <c r="D293" s="130"/>
      <c r="E293" s="130"/>
      <c r="F293" s="130"/>
      <c r="G293" s="130"/>
      <c r="H293" s="130"/>
      <c r="I293" s="130"/>
      <c r="J293" s="130"/>
      <c r="K293" s="130"/>
    </row>
    <row r="294" spans="2:11" x14ac:dyDescent="0.2">
      <c r="B294" s="138"/>
      <c r="D294" s="130"/>
      <c r="E294" s="130"/>
      <c r="F294" s="130"/>
      <c r="G294" s="130"/>
      <c r="H294" s="130"/>
      <c r="I294" s="130"/>
      <c r="J294" s="130"/>
      <c r="K294" s="130"/>
    </row>
    <row r="295" spans="2:11" x14ac:dyDescent="0.2">
      <c r="B295" s="138"/>
      <c r="D295" s="130"/>
      <c r="E295" s="130"/>
      <c r="F295" s="130"/>
      <c r="G295" s="130"/>
      <c r="H295" s="130"/>
      <c r="I295" s="130"/>
      <c r="J295" s="130"/>
      <c r="K295" s="130"/>
    </row>
    <row r="296" spans="2:11" x14ac:dyDescent="0.2">
      <c r="B296" s="138"/>
      <c r="D296" s="130"/>
      <c r="E296" s="130"/>
      <c r="F296" s="130"/>
      <c r="G296" s="130"/>
      <c r="H296" s="130"/>
      <c r="I296" s="130"/>
      <c r="J296" s="130"/>
      <c r="K296" s="130"/>
    </row>
    <row r="297" spans="2:11" x14ac:dyDescent="0.2">
      <c r="B297" s="138"/>
      <c r="D297" s="130"/>
      <c r="E297" s="130"/>
      <c r="F297" s="130"/>
      <c r="G297" s="130"/>
      <c r="H297" s="130"/>
      <c r="I297" s="130"/>
      <c r="J297" s="130"/>
      <c r="K297" s="130"/>
    </row>
    <row r="298" spans="2:11" x14ac:dyDescent="0.2">
      <c r="B298" s="138"/>
      <c r="D298" s="130"/>
      <c r="E298" s="130"/>
      <c r="F298" s="130"/>
      <c r="G298" s="130"/>
      <c r="H298" s="130"/>
      <c r="I298" s="130"/>
      <c r="J298" s="130"/>
      <c r="K298" s="130"/>
    </row>
    <row r="299" spans="2:11" x14ac:dyDescent="0.2">
      <c r="D299" s="135"/>
      <c r="E299" s="135"/>
      <c r="F299" s="135"/>
      <c r="G299" s="135"/>
      <c r="H299" s="135"/>
      <c r="I299" s="135"/>
      <c r="J299" s="135"/>
      <c r="K299" s="135"/>
    </row>
    <row r="300" spans="2:11" x14ac:dyDescent="0.2">
      <c r="D300" s="135"/>
      <c r="E300" s="135"/>
      <c r="F300" s="135"/>
      <c r="G300" s="135"/>
      <c r="H300" s="135"/>
      <c r="I300" s="135"/>
      <c r="J300" s="135"/>
      <c r="K300" s="135"/>
    </row>
    <row r="301" spans="2:11" x14ac:dyDescent="0.2">
      <c r="D301" s="135"/>
      <c r="E301" s="135"/>
      <c r="F301" s="135"/>
      <c r="G301" s="135"/>
      <c r="H301" s="135"/>
      <c r="I301" s="135"/>
      <c r="J301" s="135"/>
      <c r="K301" s="135"/>
    </row>
    <row r="302" spans="2:11" x14ac:dyDescent="0.2">
      <c r="D302" s="135"/>
      <c r="E302" s="135"/>
      <c r="F302" s="135"/>
      <c r="G302" s="135"/>
      <c r="H302" s="135"/>
      <c r="I302" s="135"/>
      <c r="J302" s="135"/>
      <c r="K302" s="135"/>
    </row>
    <row r="303" spans="2:11" x14ac:dyDescent="0.2">
      <c r="D303" s="135"/>
      <c r="E303" s="135"/>
      <c r="F303" s="135"/>
      <c r="G303" s="135"/>
      <c r="H303" s="135"/>
      <c r="I303" s="135"/>
      <c r="J303" s="135"/>
      <c r="K303" s="135"/>
    </row>
    <row r="304" spans="2:11" x14ac:dyDescent="0.2">
      <c r="D304" s="135"/>
      <c r="E304" s="135"/>
      <c r="F304" s="135"/>
      <c r="G304" s="135"/>
      <c r="H304" s="135"/>
      <c r="I304" s="135"/>
      <c r="J304" s="135"/>
      <c r="K304" s="135"/>
    </row>
    <row r="305" spans="2:11" x14ac:dyDescent="0.2">
      <c r="D305" s="135"/>
      <c r="E305" s="135"/>
      <c r="F305" s="135"/>
      <c r="G305" s="135"/>
      <c r="H305" s="135"/>
      <c r="I305" s="135"/>
      <c r="J305" s="135"/>
      <c r="K305" s="135"/>
    </row>
    <row r="306" spans="2:11" x14ac:dyDescent="0.2">
      <c r="D306" s="135"/>
      <c r="E306" s="135"/>
      <c r="F306" s="135"/>
      <c r="G306" s="135"/>
      <c r="H306" s="135"/>
      <c r="I306" s="135"/>
      <c r="J306" s="135"/>
      <c r="K306" s="135"/>
    </row>
    <row r="307" spans="2:11" x14ac:dyDescent="0.2">
      <c r="D307" s="135"/>
      <c r="E307" s="135"/>
      <c r="F307" s="135"/>
      <c r="G307" s="135"/>
      <c r="H307" s="135"/>
      <c r="I307" s="135"/>
      <c r="J307" s="135"/>
      <c r="K307" s="135"/>
    </row>
    <row r="308" spans="2:11" x14ac:dyDescent="0.2">
      <c r="D308" s="135"/>
      <c r="E308" s="135"/>
      <c r="F308" s="135"/>
      <c r="G308" s="135"/>
      <c r="H308" s="135"/>
      <c r="I308" s="135"/>
      <c r="J308" s="135"/>
      <c r="K308" s="135"/>
    </row>
    <row r="309" spans="2:11" x14ac:dyDescent="0.2">
      <c r="D309" s="135"/>
      <c r="E309" s="135"/>
      <c r="F309" s="135"/>
      <c r="G309" s="135"/>
      <c r="H309" s="135"/>
      <c r="I309" s="135"/>
      <c r="J309" s="135"/>
      <c r="K309" s="135"/>
    </row>
    <row r="310" spans="2:11" x14ac:dyDescent="0.2">
      <c r="D310" s="135"/>
      <c r="E310" s="135"/>
      <c r="F310" s="135"/>
      <c r="G310" s="135"/>
      <c r="H310" s="135"/>
      <c r="I310" s="135"/>
      <c r="J310" s="135"/>
      <c r="K310" s="135"/>
    </row>
    <row r="311" spans="2:11" x14ac:dyDescent="0.2">
      <c r="D311" s="135"/>
      <c r="E311" s="135"/>
      <c r="F311" s="135"/>
      <c r="G311" s="135"/>
      <c r="H311" s="135"/>
      <c r="I311" s="135"/>
      <c r="J311" s="135"/>
      <c r="K311" s="135"/>
    </row>
    <row r="312" spans="2:11" x14ac:dyDescent="0.2">
      <c r="D312" s="135"/>
      <c r="E312" s="135"/>
      <c r="F312" s="135"/>
      <c r="G312" s="135"/>
      <c r="H312" s="135"/>
      <c r="I312" s="135"/>
      <c r="J312" s="135"/>
      <c r="K312" s="135"/>
    </row>
    <row r="313" spans="2:11" x14ac:dyDescent="0.2">
      <c r="B313" s="138"/>
      <c r="C313" s="138"/>
      <c r="D313" s="141"/>
      <c r="E313" s="141"/>
      <c r="F313" s="141"/>
      <c r="G313" s="141"/>
      <c r="H313" s="141"/>
      <c r="I313" s="141"/>
      <c r="J313" s="135"/>
      <c r="K313" s="135"/>
    </row>
    <row r="314" spans="2:11" x14ac:dyDescent="0.2">
      <c r="B314" s="138"/>
      <c r="C314" s="138"/>
      <c r="D314" s="141"/>
      <c r="E314" s="141"/>
      <c r="F314" s="141"/>
      <c r="G314" s="141"/>
      <c r="H314" s="141"/>
      <c r="I314" s="141"/>
      <c r="J314" s="135"/>
      <c r="K314" s="135"/>
    </row>
    <row r="315" spans="2:11" x14ac:dyDescent="0.2">
      <c r="D315" s="135"/>
      <c r="E315" s="135"/>
      <c r="F315" s="135"/>
      <c r="G315" s="135"/>
      <c r="H315" s="135"/>
      <c r="I315" s="135"/>
      <c r="J315" s="135"/>
      <c r="K315" s="135"/>
    </row>
    <row r="316" spans="2:11" x14ac:dyDescent="0.2">
      <c r="D316" s="135"/>
      <c r="E316" s="135"/>
      <c r="F316" s="135"/>
      <c r="G316" s="135"/>
      <c r="H316" s="135"/>
      <c r="I316" s="135"/>
      <c r="J316" s="135"/>
      <c r="K316" s="135"/>
    </row>
    <row r="317" spans="2:11" x14ac:dyDescent="0.2">
      <c r="D317" s="135"/>
      <c r="E317" s="135"/>
      <c r="F317" s="135"/>
      <c r="G317" s="135"/>
      <c r="H317" s="135"/>
      <c r="I317" s="135"/>
      <c r="J317" s="135"/>
      <c r="K317" s="135"/>
    </row>
    <row r="318" spans="2:11" x14ac:dyDescent="0.2">
      <c r="D318" s="135"/>
      <c r="E318" s="135"/>
      <c r="F318" s="135"/>
      <c r="G318" s="135"/>
      <c r="H318" s="135"/>
      <c r="I318" s="135"/>
      <c r="J318" s="135"/>
      <c r="K318" s="135"/>
    </row>
    <row r="319" spans="2:11" x14ac:dyDescent="0.2">
      <c r="C319" s="138"/>
      <c r="D319" s="141"/>
      <c r="E319" s="141"/>
      <c r="F319" s="141"/>
      <c r="G319" s="135"/>
      <c r="H319" s="135"/>
      <c r="I319" s="135"/>
      <c r="J319" s="135"/>
      <c r="K319" s="135"/>
    </row>
    <row r="320" spans="2:11" x14ac:dyDescent="0.2">
      <c r="B320" s="138"/>
      <c r="C320" s="138"/>
      <c r="D320" s="141"/>
      <c r="E320" s="141"/>
      <c r="F320" s="141"/>
      <c r="G320" s="135"/>
      <c r="H320" s="135"/>
      <c r="I320" s="135"/>
      <c r="J320" s="135"/>
      <c r="K320" s="135"/>
    </row>
    <row r="321" spans="4:11" x14ac:dyDescent="0.2">
      <c r="D321" s="135"/>
      <c r="E321" s="135"/>
      <c r="F321" s="135"/>
      <c r="G321" s="135"/>
      <c r="H321" s="135"/>
      <c r="I321" s="135"/>
      <c r="J321" s="135"/>
      <c r="K321" s="135"/>
    </row>
    <row r="322" spans="4:11" x14ac:dyDescent="0.2">
      <c r="D322" s="135"/>
      <c r="E322" s="135"/>
      <c r="F322" s="135"/>
      <c r="G322" s="135"/>
      <c r="H322" s="135"/>
      <c r="I322" s="135"/>
      <c r="J322" s="135"/>
      <c r="K322" s="135"/>
    </row>
    <row r="323" spans="4:11" x14ac:dyDescent="0.2">
      <c r="D323" s="135"/>
      <c r="E323" s="135"/>
      <c r="F323" s="135"/>
      <c r="G323" s="135"/>
      <c r="H323" s="135"/>
      <c r="I323" s="135"/>
      <c r="J323" s="135"/>
      <c r="K323" s="135"/>
    </row>
    <row r="324" spans="4:11" x14ac:dyDescent="0.2">
      <c r="D324" s="135"/>
      <c r="E324" s="135"/>
      <c r="F324" s="135"/>
      <c r="G324" s="135"/>
      <c r="H324" s="135"/>
      <c r="I324" s="135"/>
      <c r="J324" s="135"/>
      <c r="K324" s="135"/>
    </row>
    <row r="325" spans="4:11" x14ac:dyDescent="0.2">
      <c r="D325" s="135"/>
      <c r="E325" s="135"/>
      <c r="F325" s="135"/>
      <c r="G325" s="135"/>
      <c r="H325" s="135"/>
      <c r="I325" s="135"/>
      <c r="J325" s="135"/>
      <c r="K325" s="135"/>
    </row>
    <row r="326" spans="4:11" x14ac:dyDescent="0.2">
      <c r="D326" s="135"/>
      <c r="E326" s="135"/>
      <c r="F326" s="135"/>
      <c r="G326" s="135"/>
      <c r="H326" s="135"/>
      <c r="I326" s="135"/>
      <c r="J326" s="135"/>
      <c r="K326" s="135"/>
    </row>
    <row r="327" spans="4:11" x14ac:dyDescent="0.2">
      <c r="D327" s="135"/>
      <c r="E327" s="135"/>
      <c r="F327" s="135"/>
      <c r="G327" s="135"/>
      <c r="H327" s="135"/>
      <c r="I327" s="135"/>
      <c r="J327" s="135"/>
      <c r="K327" s="135"/>
    </row>
    <row r="328" spans="4:11" x14ac:dyDescent="0.2">
      <c r="D328" s="135"/>
      <c r="E328" s="135"/>
      <c r="F328" s="135"/>
      <c r="G328" s="135"/>
      <c r="H328" s="135"/>
      <c r="I328" s="135"/>
      <c r="J328" s="135"/>
      <c r="K328" s="135"/>
    </row>
    <row r="329" spans="4:11" x14ac:dyDescent="0.2">
      <c r="D329" s="135"/>
      <c r="E329" s="135"/>
      <c r="F329" s="135"/>
      <c r="G329" s="135"/>
      <c r="H329" s="135"/>
      <c r="I329" s="135"/>
      <c r="J329" s="135"/>
      <c r="K329" s="135"/>
    </row>
    <row r="330" spans="4:11" x14ac:dyDescent="0.2">
      <c r="D330" s="135"/>
      <c r="E330" s="135"/>
      <c r="F330" s="135"/>
      <c r="G330" s="135"/>
      <c r="H330" s="135"/>
      <c r="I330" s="135"/>
      <c r="J330" s="135"/>
      <c r="K330" s="135"/>
    </row>
    <row r="331" spans="4:11" x14ac:dyDescent="0.2">
      <c r="D331" s="135"/>
      <c r="E331" s="135"/>
      <c r="F331" s="135"/>
      <c r="G331" s="135"/>
      <c r="H331" s="135"/>
      <c r="I331" s="135"/>
      <c r="J331" s="135"/>
      <c r="K331" s="135"/>
    </row>
    <row r="332" spans="4:11" x14ac:dyDescent="0.2">
      <c r="D332" s="135"/>
      <c r="E332" s="135"/>
      <c r="F332" s="135"/>
      <c r="G332" s="135"/>
      <c r="H332" s="135"/>
      <c r="I332" s="135"/>
      <c r="J332" s="135"/>
      <c r="K332" s="135"/>
    </row>
    <row r="333" spans="4:11" x14ac:dyDescent="0.2">
      <c r="D333" s="135"/>
      <c r="E333" s="135"/>
      <c r="F333" s="135"/>
      <c r="G333" s="135"/>
      <c r="H333" s="135"/>
      <c r="I333" s="135"/>
      <c r="J333" s="135"/>
      <c r="K333" s="135"/>
    </row>
    <row r="334" spans="4:11" x14ac:dyDescent="0.2">
      <c r="D334" s="135"/>
      <c r="E334" s="135"/>
      <c r="F334" s="135"/>
      <c r="G334" s="135"/>
      <c r="H334" s="135"/>
      <c r="I334" s="135"/>
      <c r="J334" s="135"/>
      <c r="K334" s="135"/>
    </row>
    <row r="335" spans="4:11" x14ac:dyDescent="0.2">
      <c r="D335" s="135"/>
      <c r="E335" s="135"/>
      <c r="F335" s="135"/>
      <c r="G335" s="135"/>
      <c r="H335" s="135"/>
      <c r="I335" s="135"/>
      <c r="J335" s="135"/>
      <c r="K335" s="135"/>
    </row>
    <row r="336" spans="4:11" x14ac:dyDescent="0.2">
      <c r="D336" s="135"/>
      <c r="E336" s="135"/>
      <c r="F336" s="135"/>
      <c r="G336" s="135"/>
      <c r="H336" s="135"/>
      <c r="I336" s="135"/>
      <c r="J336" s="135"/>
      <c r="K336" s="135"/>
    </row>
    <row r="337" spans="4:11" x14ac:dyDescent="0.2">
      <c r="D337" s="135"/>
      <c r="E337" s="135"/>
      <c r="F337" s="135"/>
      <c r="G337" s="135"/>
      <c r="H337" s="135"/>
      <c r="I337" s="135"/>
      <c r="J337" s="135"/>
      <c r="K337" s="135"/>
    </row>
    <row r="338" spans="4:11" x14ac:dyDescent="0.2">
      <c r="D338" s="135"/>
      <c r="E338" s="135"/>
      <c r="F338" s="135"/>
      <c r="G338" s="135"/>
      <c r="H338" s="135"/>
      <c r="I338" s="135"/>
      <c r="J338" s="135"/>
      <c r="K338" s="135"/>
    </row>
    <row r="339" spans="4:11" x14ac:dyDescent="0.2">
      <c r="D339" s="135"/>
      <c r="E339" s="135"/>
      <c r="F339" s="135"/>
      <c r="G339" s="135"/>
      <c r="H339" s="135"/>
      <c r="I339" s="135"/>
      <c r="J339" s="135"/>
      <c r="K339" s="135"/>
    </row>
    <row r="340" spans="4:11" x14ac:dyDescent="0.2">
      <c r="D340" s="135"/>
      <c r="E340" s="135"/>
      <c r="F340" s="135"/>
      <c r="G340" s="135"/>
      <c r="H340" s="135"/>
      <c r="I340" s="135"/>
      <c r="J340" s="135"/>
      <c r="K340" s="135"/>
    </row>
    <row r="341" spans="4:11" x14ac:dyDescent="0.2">
      <c r="D341" s="135"/>
      <c r="E341" s="135"/>
      <c r="F341" s="135"/>
      <c r="G341" s="135"/>
      <c r="H341" s="135"/>
      <c r="I341" s="135"/>
      <c r="J341" s="135"/>
      <c r="K341" s="135"/>
    </row>
    <row r="342" spans="4:11" x14ac:dyDescent="0.2">
      <c r="D342" s="135"/>
      <c r="E342" s="135"/>
      <c r="F342" s="135"/>
      <c r="G342" s="135"/>
      <c r="H342" s="135"/>
      <c r="I342" s="135"/>
      <c r="J342" s="135"/>
      <c r="K342" s="135"/>
    </row>
    <row r="343" spans="4:11" x14ac:dyDescent="0.2">
      <c r="D343" s="135"/>
      <c r="E343" s="135"/>
      <c r="F343" s="135"/>
      <c r="G343" s="135"/>
      <c r="H343" s="135"/>
      <c r="I343" s="135"/>
      <c r="J343" s="135"/>
      <c r="K343" s="135"/>
    </row>
    <row r="344" spans="4:11" x14ac:dyDescent="0.2">
      <c r="D344" s="135"/>
      <c r="E344" s="135"/>
      <c r="F344" s="135"/>
      <c r="G344" s="135"/>
      <c r="H344" s="135"/>
      <c r="I344" s="135"/>
      <c r="J344" s="135"/>
      <c r="K344" s="135"/>
    </row>
    <row r="345" spans="4:11" x14ac:dyDescent="0.2">
      <c r="D345" s="135"/>
      <c r="E345" s="135"/>
      <c r="F345" s="135"/>
      <c r="G345" s="135"/>
      <c r="H345" s="135"/>
      <c r="I345" s="135"/>
      <c r="J345" s="135"/>
      <c r="K345" s="135"/>
    </row>
    <row r="346" spans="4:11" x14ac:dyDescent="0.2">
      <c r="D346" s="135"/>
      <c r="E346" s="135"/>
      <c r="F346" s="135"/>
      <c r="G346" s="135"/>
      <c r="H346" s="135"/>
      <c r="I346" s="135"/>
      <c r="J346" s="135"/>
      <c r="K346" s="135"/>
    </row>
    <row r="347" spans="4:11" x14ac:dyDescent="0.2">
      <c r="D347" s="135"/>
      <c r="E347" s="135"/>
      <c r="F347" s="135"/>
      <c r="G347" s="135"/>
      <c r="H347" s="135"/>
      <c r="I347" s="135"/>
      <c r="J347" s="135"/>
      <c r="K347" s="135"/>
    </row>
    <row r="348" spans="4:11" x14ac:dyDescent="0.2">
      <c r="D348" s="135"/>
      <c r="E348" s="135"/>
      <c r="F348" s="135"/>
      <c r="G348" s="135"/>
      <c r="H348" s="135"/>
      <c r="I348" s="135"/>
      <c r="J348" s="135"/>
      <c r="K348" s="135"/>
    </row>
    <row r="349" spans="4:11" x14ac:dyDescent="0.2">
      <c r="D349" s="135"/>
      <c r="E349" s="135"/>
      <c r="F349" s="135"/>
      <c r="G349" s="135"/>
      <c r="H349" s="135"/>
      <c r="I349" s="135"/>
      <c r="J349" s="135"/>
      <c r="K349" s="135"/>
    </row>
    <row r="350" spans="4:11" x14ac:dyDescent="0.2">
      <c r="D350" s="135"/>
      <c r="E350" s="135"/>
      <c r="F350" s="135"/>
      <c r="G350" s="135"/>
      <c r="H350" s="135"/>
      <c r="I350" s="135"/>
      <c r="J350" s="135"/>
      <c r="K350" s="135"/>
    </row>
    <row r="351" spans="4:11" x14ac:dyDescent="0.2">
      <c r="D351" s="135"/>
      <c r="E351" s="135"/>
      <c r="F351" s="135"/>
      <c r="G351" s="135"/>
      <c r="H351" s="135"/>
      <c r="I351" s="135"/>
      <c r="J351" s="135"/>
      <c r="K351" s="135"/>
    </row>
    <row r="352" spans="4:11" x14ac:dyDescent="0.2">
      <c r="D352" s="135"/>
      <c r="E352" s="135"/>
      <c r="F352" s="135"/>
      <c r="G352" s="135"/>
      <c r="H352" s="135"/>
      <c r="I352" s="135"/>
      <c r="J352" s="135"/>
      <c r="K352" s="135"/>
    </row>
    <row r="353" spans="4:11" x14ac:dyDescent="0.2">
      <c r="D353" s="135"/>
      <c r="E353" s="135"/>
      <c r="F353" s="135"/>
      <c r="G353" s="135"/>
      <c r="H353" s="135"/>
      <c r="I353" s="135"/>
      <c r="J353" s="135"/>
      <c r="K353" s="135"/>
    </row>
    <row r="354" spans="4:11" x14ac:dyDescent="0.2">
      <c r="D354" s="135"/>
      <c r="E354" s="135"/>
      <c r="F354" s="135"/>
      <c r="G354" s="135"/>
      <c r="H354" s="135"/>
      <c r="I354" s="135"/>
      <c r="J354" s="135"/>
      <c r="K354" s="135"/>
    </row>
    <row r="355" spans="4:11" x14ac:dyDescent="0.2">
      <c r="D355" s="135"/>
      <c r="E355" s="135"/>
      <c r="F355" s="135"/>
      <c r="G355" s="135"/>
      <c r="H355" s="135"/>
      <c r="I355" s="135"/>
      <c r="J355" s="135"/>
      <c r="K355" s="135"/>
    </row>
    <row r="356" spans="4:11" x14ac:dyDescent="0.2">
      <c r="D356" s="135"/>
      <c r="E356" s="135"/>
      <c r="F356" s="135"/>
      <c r="G356" s="135"/>
      <c r="H356" s="135"/>
      <c r="I356" s="135"/>
      <c r="J356" s="135"/>
      <c r="K356" s="135"/>
    </row>
    <row r="357" spans="4:11" x14ac:dyDescent="0.2">
      <c r="D357" s="135"/>
      <c r="E357" s="135"/>
      <c r="F357" s="135"/>
      <c r="G357" s="135"/>
      <c r="H357" s="135"/>
      <c r="I357" s="135"/>
      <c r="J357" s="135"/>
      <c r="K357" s="135"/>
    </row>
    <row r="358" spans="4:11" x14ac:dyDescent="0.2">
      <c r="D358" s="135"/>
      <c r="E358" s="135"/>
      <c r="F358" s="135"/>
      <c r="G358" s="135"/>
      <c r="H358" s="135"/>
      <c r="I358" s="135"/>
      <c r="J358" s="135"/>
      <c r="K358" s="135"/>
    </row>
    <row r="359" spans="4:11" x14ac:dyDescent="0.2">
      <c r="D359" s="135"/>
      <c r="E359" s="135"/>
      <c r="F359" s="135"/>
      <c r="G359" s="135"/>
      <c r="H359" s="135"/>
      <c r="I359" s="135"/>
      <c r="J359" s="135"/>
      <c r="K359" s="135"/>
    </row>
    <row r="360" spans="4:11" x14ac:dyDescent="0.2">
      <c r="D360" s="135"/>
      <c r="E360" s="135"/>
      <c r="F360" s="135"/>
      <c r="G360" s="135"/>
      <c r="H360" s="135"/>
      <c r="I360" s="135"/>
      <c r="J360" s="135"/>
      <c r="K360" s="135"/>
    </row>
    <row r="361" spans="4:11" x14ac:dyDescent="0.2">
      <c r="D361" s="135"/>
      <c r="E361" s="135"/>
      <c r="F361" s="135"/>
      <c r="G361" s="135"/>
      <c r="H361" s="135"/>
      <c r="I361" s="135"/>
      <c r="J361" s="135"/>
      <c r="K361" s="135"/>
    </row>
    <row r="362" spans="4:11" x14ac:dyDescent="0.2">
      <c r="D362" s="135"/>
      <c r="E362" s="135"/>
      <c r="F362" s="135"/>
      <c r="G362" s="135"/>
      <c r="H362" s="135"/>
      <c r="I362" s="135"/>
      <c r="J362" s="135"/>
      <c r="K362" s="135"/>
    </row>
    <row r="363" spans="4:11" x14ac:dyDescent="0.2">
      <c r="D363" s="135"/>
      <c r="E363" s="135"/>
      <c r="F363" s="135"/>
      <c r="G363" s="135"/>
      <c r="H363" s="135"/>
      <c r="I363" s="135"/>
      <c r="J363" s="135"/>
      <c r="K363" s="135"/>
    </row>
    <row r="364" spans="4:11" x14ac:dyDescent="0.2">
      <c r="D364" s="135"/>
      <c r="E364" s="135"/>
      <c r="F364" s="135"/>
      <c r="G364" s="135"/>
      <c r="H364" s="135"/>
      <c r="I364" s="135"/>
      <c r="J364" s="135"/>
      <c r="K364" s="135"/>
    </row>
    <row r="365" spans="4:11" x14ac:dyDescent="0.2">
      <c r="D365" s="135"/>
      <c r="E365" s="135"/>
      <c r="F365" s="135"/>
      <c r="G365" s="135"/>
      <c r="H365" s="135"/>
      <c r="I365" s="135"/>
      <c r="J365" s="135"/>
      <c r="K365" s="135"/>
    </row>
    <row r="366" spans="4:11" x14ac:dyDescent="0.2">
      <c r="D366" s="135"/>
      <c r="E366" s="135"/>
      <c r="F366" s="135"/>
      <c r="G366" s="135"/>
      <c r="H366" s="135"/>
      <c r="I366" s="135"/>
      <c r="J366" s="135"/>
      <c r="K366" s="135"/>
    </row>
    <row r="367" spans="4:11" x14ac:dyDescent="0.2">
      <c r="D367" s="135"/>
      <c r="E367" s="135"/>
      <c r="F367" s="135"/>
      <c r="G367" s="135"/>
      <c r="H367" s="135"/>
      <c r="I367" s="135"/>
      <c r="J367" s="135"/>
      <c r="K367" s="135"/>
    </row>
    <row r="368" spans="4:11" x14ac:dyDescent="0.2">
      <c r="D368" s="135"/>
      <c r="E368" s="135"/>
      <c r="F368" s="135"/>
      <c r="G368" s="135"/>
      <c r="H368" s="135"/>
      <c r="I368" s="135"/>
      <c r="J368" s="135"/>
      <c r="K368" s="135"/>
    </row>
    <row r="369" spans="4:11" x14ac:dyDescent="0.2">
      <c r="D369" s="135"/>
      <c r="E369" s="135"/>
      <c r="F369" s="135"/>
      <c r="G369" s="135"/>
      <c r="H369" s="135"/>
      <c r="I369" s="135"/>
      <c r="J369" s="135"/>
      <c r="K369" s="135"/>
    </row>
    <row r="370" spans="4:11" x14ac:dyDescent="0.2">
      <c r="D370" s="135"/>
      <c r="E370" s="135"/>
      <c r="F370" s="135"/>
      <c r="G370" s="135"/>
      <c r="H370" s="135"/>
      <c r="I370" s="135"/>
      <c r="J370" s="135"/>
      <c r="K370" s="135"/>
    </row>
    <row r="371" spans="4:11" x14ac:dyDescent="0.2">
      <c r="D371" s="135"/>
      <c r="E371" s="135"/>
      <c r="F371" s="135"/>
      <c r="G371" s="135"/>
      <c r="H371" s="135"/>
      <c r="I371" s="135"/>
      <c r="J371" s="135"/>
      <c r="K371" s="135"/>
    </row>
    <row r="372" spans="4:11" x14ac:dyDescent="0.2">
      <c r="D372" s="135"/>
      <c r="E372" s="135"/>
      <c r="F372" s="135"/>
      <c r="G372" s="135"/>
      <c r="H372" s="135"/>
      <c r="I372" s="135"/>
      <c r="J372" s="135"/>
      <c r="K372" s="135"/>
    </row>
    <row r="373" spans="4:11" x14ac:dyDescent="0.2">
      <c r="D373" s="135"/>
      <c r="E373" s="135"/>
      <c r="F373" s="135"/>
      <c r="G373" s="135"/>
      <c r="H373" s="135"/>
      <c r="I373" s="135"/>
      <c r="J373" s="135"/>
      <c r="K373" s="135"/>
    </row>
    <row r="374" spans="4:11" x14ac:dyDescent="0.2">
      <c r="D374" s="135"/>
      <c r="E374" s="135"/>
      <c r="F374" s="135"/>
      <c r="G374" s="135"/>
      <c r="H374" s="135"/>
      <c r="I374" s="135"/>
      <c r="J374" s="135"/>
      <c r="K374" s="135"/>
    </row>
    <row r="375" spans="4:11" x14ac:dyDescent="0.2">
      <c r="D375" s="135"/>
      <c r="E375" s="135"/>
      <c r="F375" s="135"/>
      <c r="G375" s="135"/>
      <c r="H375" s="135"/>
      <c r="I375" s="135"/>
      <c r="J375" s="135"/>
      <c r="K375" s="135"/>
    </row>
    <row r="376" spans="4:11" x14ac:dyDescent="0.2">
      <c r="D376" s="135"/>
      <c r="E376" s="135"/>
      <c r="F376" s="135"/>
      <c r="G376" s="135"/>
      <c r="H376" s="135"/>
      <c r="I376" s="135"/>
      <c r="J376" s="135"/>
      <c r="K376" s="135"/>
    </row>
    <row r="377" spans="4:11" x14ac:dyDescent="0.2">
      <c r="D377" s="135"/>
      <c r="E377" s="135"/>
      <c r="F377" s="135"/>
      <c r="G377" s="135"/>
      <c r="H377" s="135"/>
      <c r="I377" s="135"/>
      <c r="J377" s="135"/>
      <c r="K377" s="135"/>
    </row>
  </sheetData>
  <sheetProtection algorithmName="SHA-512" hashValue="CCcUeni3WzO11/8vwF2wWN+3PvdTOxzx5jTPmRNEs67nl8UjgLEPQE1eVqsyP3ZcKTI61MbA2xbkabJnNeI8rw==" saltValue="FtmUjlgjqXcwJnmTuyD4lw==" spinCount="100000" sheet="1" objects="1" scenarios="1"/>
  <mergeCells count="3">
    <mergeCell ref="A1:K1"/>
    <mergeCell ref="A2:K2"/>
    <mergeCell ref="A3:K3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workbookViewId="0">
      <selection activeCell="K11" sqref="K11"/>
    </sheetView>
  </sheetViews>
  <sheetFormatPr defaultRowHeight="12.75" x14ac:dyDescent="0.2"/>
  <cols>
    <col min="1" max="1" width="20.7109375" style="124" customWidth="1"/>
    <col min="2" max="2" width="20" style="124" customWidth="1"/>
    <col min="3" max="3" width="3.28515625" style="124" customWidth="1"/>
    <col min="4" max="10" width="10.42578125" style="124" customWidth="1"/>
    <col min="11" max="11" width="9.140625" style="124"/>
    <col min="12" max="18" width="9.5703125" style="124" bestFit="1" customWidth="1"/>
    <col min="19" max="19" width="9.85546875" style="124" bestFit="1" customWidth="1"/>
    <col min="20" max="256" width="9.140625" style="124"/>
    <col min="257" max="257" width="20.7109375" style="124" customWidth="1"/>
    <col min="258" max="258" width="20" style="124" customWidth="1"/>
    <col min="259" max="259" width="6.28515625" style="124" customWidth="1"/>
    <col min="260" max="261" width="14.5703125" style="124" bestFit="1" customWidth="1"/>
    <col min="262" max="262" width="11.7109375" style="124" customWidth="1"/>
    <col min="263" max="264" width="12.140625" style="124" customWidth="1"/>
    <col min="265" max="265" width="12" style="124" customWidth="1"/>
    <col min="266" max="266" width="11.85546875" style="124" customWidth="1"/>
    <col min="267" max="267" width="9.140625" style="124"/>
    <col min="268" max="274" width="9.5703125" style="124" bestFit="1" customWidth="1"/>
    <col min="275" max="275" width="9.85546875" style="124" bestFit="1" customWidth="1"/>
    <col min="276" max="512" width="9.140625" style="124"/>
    <col min="513" max="513" width="20.7109375" style="124" customWidth="1"/>
    <col min="514" max="514" width="20" style="124" customWidth="1"/>
    <col min="515" max="515" width="6.28515625" style="124" customWidth="1"/>
    <col min="516" max="517" width="14.5703125" style="124" bestFit="1" customWidth="1"/>
    <col min="518" max="518" width="11.7109375" style="124" customWidth="1"/>
    <col min="519" max="520" width="12.140625" style="124" customWidth="1"/>
    <col min="521" max="521" width="12" style="124" customWidth="1"/>
    <col min="522" max="522" width="11.85546875" style="124" customWidth="1"/>
    <col min="523" max="523" width="9.140625" style="124"/>
    <col min="524" max="530" width="9.5703125" style="124" bestFit="1" customWidth="1"/>
    <col min="531" max="531" width="9.85546875" style="124" bestFit="1" customWidth="1"/>
    <col min="532" max="768" width="9.140625" style="124"/>
    <col min="769" max="769" width="20.7109375" style="124" customWidth="1"/>
    <col min="770" max="770" width="20" style="124" customWidth="1"/>
    <col min="771" max="771" width="6.28515625" style="124" customWidth="1"/>
    <col min="772" max="773" width="14.5703125" style="124" bestFit="1" customWidth="1"/>
    <col min="774" max="774" width="11.7109375" style="124" customWidth="1"/>
    <col min="775" max="776" width="12.140625" style="124" customWidth="1"/>
    <col min="777" max="777" width="12" style="124" customWidth="1"/>
    <col min="778" max="778" width="11.85546875" style="124" customWidth="1"/>
    <col min="779" max="779" width="9.140625" style="124"/>
    <col min="780" max="786" width="9.5703125" style="124" bestFit="1" customWidth="1"/>
    <col min="787" max="787" width="9.85546875" style="124" bestFit="1" customWidth="1"/>
    <col min="788" max="1024" width="9.140625" style="124"/>
    <col min="1025" max="1025" width="20.7109375" style="124" customWidth="1"/>
    <col min="1026" max="1026" width="20" style="124" customWidth="1"/>
    <col min="1027" max="1027" width="6.28515625" style="124" customWidth="1"/>
    <col min="1028" max="1029" width="14.5703125" style="124" bestFit="1" customWidth="1"/>
    <col min="1030" max="1030" width="11.7109375" style="124" customWidth="1"/>
    <col min="1031" max="1032" width="12.140625" style="124" customWidth="1"/>
    <col min="1033" max="1033" width="12" style="124" customWidth="1"/>
    <col min="1034" max="1034" width="11.85546875" style="124" customWidth="1"/>
    <col min="1035" max="1035" width="9.140625" style="124"/>
    <col min="1036" max="1042" width="9.5703125" style="124" bestFit="1" customWidth="1"/>
    <col min="1043" max="1043" width="9.85546875" style="124" bestFit="1" customWidth="1"/>
    <col min="1044" max="1280" width="9.140625" style="124"/>
    <col min="1281" max="1281" width="20.7109375" style="124" customWidth="1"/>
    <col min="1282" max="1282" width="20" style="124" customWidth="1"/>
    <col min="1283" max="1283" width="6.28515625" style="124" customWidth="1"/>
    <col min="1284" max="1285" width="14.5703125" style="124" bestFit="1" customWidth="1"/>
    <col min="1286" max="1286" width="11.7109375" style="124" customWidth="1"/>
    <col min="1287" max="1288" width="12.140625" style="124" customWidth="1"/>
    <col min="1289" max="1289" width="12" style="124" customWidth="1"/>
    <col min="1290" max="1290" width="11.85546875" style="124" customWidth="1"/>
    <col min="1291" max="1291" width="9.140625" style="124"/>
    <col min="1292" max="1298" width="9.5703125" style="124" bestFit="1" customWidth="1"/>
    <col min="1299" max="1299" width="9.85546875" style="124" bestFit="1" customWidth="1"/>
    <col min="1300" max="1536" width="9.140625" style="124"/>
    <col min="1537" max="1537" width="20.7109375" style="124" customWidth="1"/>
    <col min="1538" max="1538" width="20" style="124" customWidth="1"/>
    <col min="1539" max="1539" width="6.28515625" style="124" customWidth="1"/>
    <col min="1540" max="1541" width="14.5703125" style="124" bestFit="1" customWidth="1"/>
    <col min="1542" max="1542" width="11.7109375" style="124" customWidth="1"/>
    <col min="1543" max="1544" width="12.140625" style="124" customWidth="1"/>
    <col min="1545" max="1545" width="12" style="124" customWidth="1"/>
    <col min="1546" max="1546" width="11.85546875" style="124" customWidth="1"/>
    <col min="1547" max="1547" width="9.140625" style="124"/>
    <col min="1548" max="1554" width="9.5703125" style="124" bestFit="1" customWidth="1"/>
    <col min="1555" max="1555" width="9.85546875" style="124" bestFit="1" customWidth="1"/>
    <col min="1556" max="1792" width="9.140625" style="124"/>
    <col min="1793" max="1793" width="20.7109375" style="124" customWidth="1"/>
    <col min="1794" max="1794" width="20" style="124" customWidth="1"/>
    <col min="1795" max="1795" width="6.28515625" style="124" customWidth="1"/>
    <col min="1796" max="1797" width="14.5703125" style="124" bestFit="1" customWidth="1"/>
    <col min="1798" max="1798" width="11.7109375" style="124" customWidth="1"/>
    <col min="1799" max="1800" width="12.140625" style="124" customWidth="1"/>
    <col min="1801" max="1801" width="12" style="124" customWidth="1"/>
    <col min="1802" max="1802" width="11.85546875" style="124" customWidth="1"/>
    <col min="1803" max="1803" width="9.140625" style="124"/>
    <col min="1804" max="1810" width="9.5703125" style="124" bestFit="1" customWidth="1"/>
    <col min="1811" max="1811" width="9.85546875" style="124" bestFit="1" customWidth="1"/>
    <col min="1812" max="2048" width="9.140625" style="124"/>
    <col min="2049" max="2049" width="20.7109375" style="124" customWidth="1"/>
    <col min="2050" max="2050" width="20" style="124" customWidth="1"/>
    <col min="2051" max="2051" width="6.28515625" style="124" customWidth="1"/>
    <col min="2052" max="2053" width="14.5703125" style="124" bestFit="1" customWidth="1"/>
    <col min="2054" max="2054" width="11.7109375" style="124" customWidth="1"/>
    <col min="2055" max="2056" width="12.140625" style="124" customWidth="1"/>
    <col min="2057" max="2057" width="12" style="124" customWidth="1"/>
    <col min="2058" max="2058" width="11.85546875" style="124" customWidth="1"/>
    <col min="2059" max="2059" width="9.140625" style="124"/>
    <col min="2060" max="2066" width="9.5703125" style="124" bestFit="1" customWidth="1"/>
    <col min="2067" max="2067" width="9.85546875" style="124" bestFit="1" customWidth="1"/>
    <col min="2068" max="2304" width="9.140625" style="124"/>
    <col min="2305" max="2305" width="20.7109375" style="124" customWidth="1"/>
    <col min="2306" max="2306" width="20" style="124" customWidth="1"/>
    <col min="2307" max="2307" width="6.28515625" style="124" customWidth="1"/>
    <col min="2308" max="2309" width="14.5703125" style="124" bestFit="1" customWidth="1"/>
    <col min="2310" max="2310" width="11.7109375" style="124" customWidth="1"/>
    <col min="2311" max="2312" width="12.140625" style="124" customWidth="1"/>
    <col min="2313" max="2313" width="12" style="124" customWidth="1"/>
    <col min="2314" max="2314" width="11.85546875" style="124" customWidth="1"/>
    <col min="2315" max="2315" width="9.140625" style="124"/>
    <col min="2316" max="2322" width="9.5703125" style="124" bestFit="1" customWidth="1"/>
    <col min="2323" max="2323" width="9.85546875" style="124" bestFit="1" customWidth="1"/>
    <col min="2324" max="2560" width="9.140625" style="124"/>
    <col min="2561" max="2561" width="20.7109375" style="124" customWidth="1"/>
    <col min="2562" max="2562" width="20" style="124" customWidth="1"/>
    <col min="2563" max="2563" width="6.28515625" style="124" customWidth="1"/>
    <col min="2564" max="2565" width="14.5703125" style="124" bestFit="1" customWidth="1"/>
    <col min="2566" max="2566" width="11.7109375" style="124" customWidth="1"/>
    <col min="2567" max="2568" width="12.140625" style="124" customWidth="1"/>
    <col min="2569" max="2569" width="12" style="124" customWidth="1"/>
    <col min="2570" max="2570" width="11.85546875" style="124" customWidth="1"/>
    <col min="2571" max="2571" width="9.140625" style="124"/>
    <col min="2572" max="2578" width="9.5703125" style="124" bestFit="1" customWidth="1"/>
    <col min="2579" max="2579" width="9.85546875" style="124" bestFit="1" customWidth="1"/>
    <col min="2580" max="2816" width="9.140625" style="124"/>
    <col min="2817" max="2817" width="20.7109375" style="124" customWidth="1"/>
    <col min="2818" max="2818" width="20" style="124" customWidth="1"/>
    <col min="2819" max="2819" width="6.28515625" style="124" customWidth="1"/>
    <col min="2820" max="2821" width="14.5703125" style="124" bestFit="1" customWidth="1"/>
    <col min="2822" max="2822" width="11.7109375" style="124" customWidth="1"/>
    <col min="2823" max="2824" width="12.140625" style="124" customWidth="1"/>
    <col min="2825" max="2825" width="12" style="124" customWidth="1"/>
    <col min="2826" max="2826" width="11.85546875" style="124" customWidth="1"/>
    <col min="2827" max="2827" width="9.140625" style="124"/>
    <col min="2828" max="2834" width="9.5703125" style="124" bestFit="1" customWidth="1"/>
    <col min="2835" max="2835" width="9.85546875" style="124" bestFit="1" customWidth="1"/>
    <col min="2836" max="3072" width="9.140625" style="124"/>
    <col min="3073" max="3073" width="20.7109375" style="124" customWidth="1"/>
    <col min="3074" max="3074" width="20" style="124" customWidth="1"/>
    <col min="3075" max="3075" width="6.28515625" style="124" customWidth="1"/>
    <col min="3076" max="3077" width="14.5703125" style="124" bestFit="1" customWidth="1"/>
    <col min="3078" max="3078" width="11.7109375" style="124" customWidth="1"/>
    <col min="3079" max="3080" width="12.140625" style="124" customWidth="1"/>
    <col min="3081" max="3081" width="12" style="124" customWidth="1"/>
    <col min="3082" max="3082" width="11.85546875" style="124" customWidth="1"/>
    <col min="3083" max="3083" width="9.140625" style="124"/>
    <col min="3084" max="3090" width="9.5703125" style="124" bestFit="1" customWidth="1"/>
    <col min="3091" max="3091" width="9.85546875" style="124" bestFit="1" customWidth="1"/>
    <col min="3092" max="3328" width="9.140625" style="124"/>
    <col min="3329" max="3329" width="20.7109375" style="124" customWidth="1"/>
    <col min="3330" max="3330" width="20" style="124" customWidth="1"/>
    <col min="3331" max="3331" width="6.28515625" style="124" customWidth="1"/>
    <col min="3332" max="3333" width="14.5703125" style="124" bestFit="1" customWidth="1"/>
    <col min="3334" max="3334" width="11.7109375" style="124" customWidth="1"/>
    <col min="3335" max="3336" width="12.140625" style="124" customWidth="1"/>
    <col min="3337" max="3337" width="12" style="124" customWidth="1"/>
    <col min="3338" max="3338" width="11.85546875" style="124" customWidth="1"/>
    <col min="3339" max="3339" width="9.140625" style="124"/>
    <col min="3340" max="3346" width="9.5703125" style="124" bestFit="1" customWidth="1"/>
    <col min="3347" max="3347" width="9.85546875" style="124" bestFit="1" customWidth="1"/>
    <col min="3348" max="3584" width="9.140625" style="124"/>
    <col min="3585" max="3585" width="20.7109375" style="124" customWidth="1"/>
    <col min="3586" max="3586" width="20" style="124" customWidth="1"/>
    <col min="3587" max="3587" width="6.28515625" style="124" customWidth="1"/>
    <col min="3588" max="3589" width="14.5703125" style="124" bestFit="1" customWidth="1"/>
    <col min="3590" max="3590" width="11.7109375" style="124" customWidth="1"/>
    <col min="3591" max="3592" width="12.140625" style="124" customWidth="1"/>
    <col min="3593" max="3593" width="12" style="124" customWidth="1"/>
    <col min="3594" max="3594" width="11.85546875" style="124" customWidth="1"/>
    <col min="3595" max="3595" width="9.140625" style="124"/>
    <col min="3596" max="3602" width="9.5703125" style="124" bestFit="1" customWidth="1"/>
    <col min="3603" max="3603" width="9.85546875" style="124" bestFit="1" customWidth="1"/>
    <col min="3604" max="3840" width="9.140625" style="124"/>
    <col min="3841" max="3841" width="20.7109375" style="124" customWidth="1"/>
    <col min="3842" max="3842" width="20" style="124" customWidth="1"/>
    <col min="3843" max="3843" width="6.28515625" style="124" customWidth="1"/>
    <col min="3844" max="3845" width="14.5703125" style="124" bestFit="1" customWidth="1"/>
    <col min="3846" max="3846" width="11.7109375" style="124" customWidth="1"/>
    <col min="3847" max="3848" width="12.140625" style="124" customWidth="1"/>
    <col min="3849" max="3849" width="12" style="124" customWidth="1"/>
    <col min="3850" max="3850" width="11.85546875" style="124" customWidth="1"/>
    <col min="3851" max="3851" width="9.140625" style="124"/>
    <col min="3852" max="3858" width="9.5703125" style="124" bestFit="1" customWidth="1"/>
    <col min="3859" max="3859" width="9.85546875" style="124" bestFit="1" customWidth="1"/>
    <col min="3860" max="4096" width="9.140625" style="124"/>
    <col min="4097" max="4097" width="20.7109375" style="124" customWidth="1"/>
    <col min="4098" max="4098" width="20" style="124" customWidth="1"/>
    <col min="4099" max="4099" width="6.28515625" style="124" customWidth="1"/>
    <col min="4100" max="4101" width="14.5703125" style="124" bestFit="1" customWidth="1"/>
    <col min="4102" max="4102" width="11.7109375" style="124" customWidth="1"/>
    <col min="4103" max="4104" width="12.140625" style="124" customWidth="1"/>
    <col min="4105" max="4105" width="12" style="124" customWidth="1"/>
    <col min="4106" max="4106" width="11.85546875" style="124" customWidth="1"/>
    <col min="4107" max="4107" width="9.140625" style="124"/>
    <col min="4108" max="4114" width="9.5703125" style="124" bestFit="1" customWidth="1"/>
    <col min="4115" max="4115" width="9.85546875" style="124" bestFit="1" customWidth="1"/>
    <col min="4116" max="4352" width="9.140625" style="124"/>
    <col min="4353" max="4353" width="20.7109375" style="124" customWidth="1"/>
    <col min="4354" max="4354" width="20" style="124" customWidth="1"/>
    <col min="4355" max="4355" width="6.28515625" style="124" customWidth="1"/>
    <col min="4356" max="4357" width="14.5703125" style="124" bestFit="1" customWidth="1"/>
    <col min="4358" max="4358" width="11.7109375" style="124" customWidth="1"/>
    <col min="4359" max="4360" width="12.140625" style="124" customWidth="1"/>
    <col min="4361" max="4361" width="12" style="124" customWidth="1"/>
    <col min="4362" max="4362" width="11.85546875" style="124" customWidth="1"/>
    <col min="4363" max="4363" width="9.140625" style="124"/>
    <col min="4364" max="4370" width="9.5703125" style="124" bestFit="1" customWidth="1"/>
    <col min="4371" max="4371" width="9.85546875" style="124" bestFit="1" customWidth="1"/>
    <col min="4372" max="4608" width="9.140625" style="124"/>
    <col min="4609" max="4609" width="20.7109375" style="124" customWidth="1"/>
    <col min="4610" max="4610" width="20" style="124" customWidth="1"/>
    <col min="4611" max="4611" width="6.28515625" style="124" customWidth="1"/>
    <col min="4612" max="4613" width="14.5703125" style="124" bestFit="1" customWidth="1"/>
    <col min="4614" max="4614" width="11.7109375" style="124" customWidth="1"/>
    <col min="4615" max="4616" width="12.140625" style="124" customWidth="1"/>
    <col min="4617" max="4617" width="12" style="124" customWidth="1"/>
    <col min="4618" max="4618" width="11.85546875" style="124" customWidth="1"/>
    <col min="4619" max="4619" width="9.140625" style="124"/>
    <col min="4620" max="4626" width="9.5703125" style="124" bestFit="1" customWidth="1"/>
    <col min="4627" max="4627" width="9.85546875" style="124" bestFit="1" customWidth="1"/>
    <col min="4628" max="4864" width="9.140625" style="124"/>
    <col min="4865" max="4865" width="20.7109375" style="124" customWidth="1"/>
    <col min="4866" max="4866" width="20" style="124" customWidth="1"/>
    <col min="4867" max="4867" width="6.28515625" style="124" customWidth="1"/>
    <col min="4868" max="4869" width="14.5703125" style="124" bestFit="1" customWidth="1"/>
    <col min="4870" max="4870" width="11.7109375" style="124" customWidth="1"/>
    <col min="4871" max="4872" width="12.140625" style="124" customWidth="1"/>
    <col min="4873" max="4873" width="12" style="124" customWidth="1"/>
    <col min="4874" max="4874" width="11.85546875" style="124" customWidth="1"/>
    <col min="4875" max="4875" width="9.140625" style="124"/>
    <col min="4876" max="4882" width="9.5703125" style="124" bestFit="1" customWidth="1"/>
    <col min="4883" max="4883" width="9.85546875" style="124" bestFit="1" customWidth="1"/>
    <col min="4884" max="5120" width="9.140625" style="124"/>
    <col min="5121" max="5121" width="20.7109375" style="124" customWidth="1"/>
    <col min="5122" max="5122" width="20" style="124" customWidth="1"/>
    <col min="5123" max="5123" width="6.28515625" style="124" customWidth="1"/>
    <col min="5124" max="5125" width="14.5703125" style="124" bestFit="1" customWidth="1"/>
    <col min="5126" max="5126" width="11.7109375" style="124" customWidth="1"/>
    <col min="5127" max="5128" width="12.140625" style="124" customWidth="1"/>
    <col min="5129" max="5129" width="12" style="124" customWidth="1"/>
    <col min="5130" max="5130" width="11.85546875" style="124" customWidth="1"/>
    <col min="5131" max="5131" width="9.140625" style="124"/>
    <col min="5132" max="5138" width="9.5703125" style="124" bestFit="1" customWidth="1"/>
    <col min="5139" max="5139" width="9.85546875" style="124" bestFit="1" customWidth="1"/>
    <col min="5140" max="5376" width="9.140625" style="124"/>
    <col min="5377" max="5377" width="20.7109375" style="124" customWidth="1"/>
    <col min="5378" max="5378" width="20" style="124" customWidth="1"/>
    <col min="5379" max="5379" width="6.28515625" style="124" customWidth="1"/>
    <col min="5380" max="5381" width="14.5703125" style="124" bestFit="1" customWidth="1"/>
    <col min="5382" max="5382" width="11.7109375" style="124" customWidth="1"/>
    <col min="5383" max="5384" width="12.140625" style="124" customWidth="1"/>
    <col min="5385" max="5385" width="12" style="124" customWidth="1"/>
    <col min="5386" max="5386" width="11.85546875" style="124" customWidth="1"/>
    <col min="5387" max="5387" width="9.140625" style="124"/>
    <col min="5388" max="5394" width="9.5703125" style="124" bestFit="1" customWidth="1"/>
    <col min="5395" max="5395" width="9.85546875" style="124" bestFit="1" customWidth="1"/>
    <col min="5396" max="5632" width="9.140625" style="124"/>
    <col min="5633" max="5633" width="20.7109375" style="124" customWidth="1"/>
    <col min="5634" max="5634" width="20" style="124" customWidth="1"/>
    <col min="5635" max="5635" width="6.28515625" style="124" customWidth="1"/>
    <col min="5636" max="5637" width="14.5703125" style="124" bestFit="1" customWidth="1"/>
    <col min="5638" max="5638" width="11.7109375" style="124" customWidth="1"/>
    <col min="5639" max="5640" width="12.140625" style="124" customWidth="1"/>
    <col min="5641" max="5641" width="12" style="124" customWidth="1"/>
    <col min="5642" max="5642" width="11.85546875" style="124" customWidth="1"/>
    <col min="5643" max="5643" width="9.140625" style="124"/>
    <col min="5644" max="5650" width="9.5703125" style="124" bestFit="1" customWidth="1"/>
    <col min="5651" max="5651" width="9.85546875" style="124" bestFit="1" customWidth="1"/>
    <col min="5652" max="5888" width="9.140625" style="124"/>
    <col min="5889" max="5889" width="20.7109375" style="124" customWidth="1"/>
    <col min="5890" max="5890" width="20" style="124" customWidth="1"/>
    <col min="5891" max="5891" width="6.28515625" style="124" customWidth="1"/>
    <col min="5892" max="5893" width="14.5703125" style="124" bestFit="1" customWidth="1"/>
    <col min="5894" max="5894" width="11.7109375" style="124" customWidth="1"/>
    <col min="5895" max="5896" width="12.140625" style="124" customWidth="1"/>
    <col min="5897" max="5897" width="12" style="124" customWidth="1"/>
    <col min="5898" max="5898" width="11.85546875" style="124" customWidth="1"/>
    <col min="5899" max="5899" width="9.140625" style="124"/>
    <col min="5900" max="5906" width="9.5703125" style="124" bestFit="1" customWidth="1"/>
    <col min="5907" max="5907" width="9.85546875" style="124" bestFit="1" customWidth="1"/>
    <col min="5908" max="6144" width="9.140625" style="124"/>
    <col min="6145" max="6145" width="20.7109375" style="124" customWidth="1"/>
    <col min="6146" max="6146" width="20" style="124" customWidth="1"/>
    <col min="6147" max="6147" width="6.28515625" style="124" customWidth="1"/>
    <col min="6148" max="6149" width="14.5703125" style="124" bestFit="1" customWidth="1"/>
    <col min="6150" max="6150" width="11.7109375" style="124" customWidth="1"/>
    <col min="6151" max="6152" width="12.140625" style="124" customWidth="1"/>
    <col min="6153" max="6153" width="12" style="124" customWidth="1"/>
    <col min="6154" max="6154" width="11.85546875" style="124" customWidth="1"/>
    <col min="6155" max="6155" width="9.140625" style="124"/>
    <col min="6156" max="6162" width="9.5703125" style="124" bestFit="1" customWidth="1"/>
    <col min="6163" max="6163" width="9.85546875" style="124" bestFit="1" customWidth="1"/>
    <col min="6164" max="6400" width="9.140625" style="124"/>
    <col min="6401" max="6401" width="20.7109375" style="124" customWidth="1"/>
    <col min="6402" max="6402" width="20" style="124" customWidth="1"/>
    <col min="6403" max="6403" width="6.28515625" style="124" customWidth="1"/>
    <col min="6404" max="6405" width="14.5703125" style="124" bestFit="1" customWidth="1"/>
    <col min="6406" max="6406" width="11.7109375" style="124" customWidth="1"/>
    <col min="6407" max="6408" width="12.140625" style="124" customWidth="1"/>
    <col min="6409" max="6409" width="12" style="124" customWidth="1"/>
    <col min="6410" max="6410" width="11.85546875" style="124" customWidth="1"/>
    <col min="6411" max="6411" width="9.140625" style="124"/>
    <col min="6412" max="6418" width="9.5703125" style="124" bestFit="1" customWidth="1"/>
    <col min="6419" max="6419" width="9.85546875" style="124" bestFit="1" customWidth="1"/>
    <col min="6420" max="6656" width="9.140625" style="124"/>
    <col min="6657" max="6657" width="20.7109375" style="124" customWidth="1"/>
    <col min="6658" max="6658" width="20" style="124" customWidth="1"/>
    <col min="6659" max="6659" width="6.28515625" style="124" customWidth="1"/>
    <col min="6660" max="6661" width="14.5703125" style="124" bestFit="1" customWidth="1"/>
    <col min="6662" max="6662" width="11.7109375" style="124" customWidth="1"/>
    <col min="6663" max="6664" width="12.140625" style="124" customWidth="1"/>
    <col min="6665" max="6665" width="12" style="124" customWidth="1"/>
    <col min="6666" max="6666" width="11.85546875" style="124" customWidth="1"/>
    <col min="6667" max="6667" width="9.140625" style="124"/>
    <col min="6668" max="6674" width="9.5703125" style="124" bestFit="1" customWidth="1"/>
    <col min="6675" max="6675" width="9.85546875" style="124" bestFit="1" customWidth="1"/>
    <col min="6676" max="6912" width="9.140625" style="124"/>
    <col min="6913" max="6913" width="20.7109375" style="124" customWidth="1"/>
    <col min="6914" max="6914" width="20" style="124" customWidth="1"/>
    <col min="6915" max="6915" width="6.28515625" style="124" customWidth="1"/>
    <col min="6916" max="6917" width="14.5703125" style="124" bestFit="1" customWidth="1"/>
    <col min="6918" max="6918" width="11.7109375" style="124" customWidth="1"/>
    <col min="6919" max="6920" width="12.140625" style="124" customWidth="1"/>
    <col min="6921" max="6921" width="12" style="124" customWidth="1"/>
    <col min="6922" max="6922" width="11.85546875" style="124" customWidth="1"/>
    <col min="6923" max="6923" width="9.140625" style="124"/>
    <col min="6924" max="6930" width="9.5703125" style="124" bestFit="1" customWidth="1"/>
    <col min="6931" max="6931" width="9.85546875" style="124" bestFit="1" customWidth="1"/>
    <col min="6932" max="7168" width="9.140625" style="124"/>
    <col min="7169" max="7169" width="20.7109375" style="124" customWidth="1"/>
    <col min="7170" max="7170" width="20" style="124" customWidth="1"/>
    <col min="7171" max="7171" width="6.28515625" style="124" customWidth="1"/>
    <col min="7172" max="7173" width="14.5703125" style="124" bestFit="1" customWidth="1"/>
    <col min="7174" max="7174" width="11.7109375" style="124" customWidth="1"/>
    <col min="7175" max="7176" width="12.140625" style="124" customWidth="1"/>
    <col min="7177" max="7177" width="12" style="124" customWidth="1"/>
    <col min="7178" max="7178" width="11.85546875" style="124" customWidth="1"/>
    <col min="7179" max="7179" width="9.140625" style="124"/>
    <col min="7180" max="7186" width="9.5703125" style="124" bestFit="1" customWidth="1"/>
    <col min="7187" max="7187" width="9.85546875" style="124" bestFit="1" customWidth="1"/>
    <col min="7188" max="7424" width="9.140625" style="124"/>
    <col min="7425" max="7425" width="20.7109375" style="124" customWidth="1"/>
    <col min="7426" max="7426" width="20" style="124" customWidth="1"/>
    <col min="7427" max="7427" width="6.28515625" style="124" customWidth="1"/>
    <col min="7428" max="7429" width="14.5703125" style="124" bestFit="1" customWidth="1"/>
    <col min="7430" max="7430" width="11.7109375" style="124" customWidth="1"/>
    <col min="7431" max="7432" width="12.140625" style="124" customWidth="1"/>
    <col min="7433" max="7433" width="12" style="124" customWidth="1"/>
    <col min="7434" max="7434" width="11.85546875" style="124" customWidth="1"/>
    <col min="7435" max="7435" width="9.140625" style="124"/>
    <col min="7436" max="7442" width="9.5703125" style="124" bestFit="1" customWidth="1"/>
    <col min="7443" max="7443" width="9.85546875" style="124" bestFit="1" customWidth="1"/>
    <col min="7444" max="7680" width="9.140625" style="124"/>
    <col min="7681" max="7681" width="20.7109375" style="124" customWidth="1"/>
    <col min="7682" max="7682" width="20" style="124" customWidth="1"/>
    <col min="7683" max="7683" width="6.28515625" style="124" customWidth="1"/>
    <col min="7684" max="7685" width="14.5703125" style="124" bestFit="1" customWidth="1"/>
    <col min="7686" max="7686" width="11.7109375" style="124" customWidth="1"/>
    <col min="7687" max="7688" width="12.140625" style="124" customWidth="1"/>
    <col min="7689" max="7689" width="12" style="124" customWidth="1"/>
    <col min="7690" max="7690" width="11.85546875" style="124" customWidth="1"/>
    <col min="7691" max="7691" width="9.140625" style="124"/>
    <col min="7692" max="7698" width="9.5703125" style="124" bestFit="1" customWidth="1"/>
    <col min="7699" max="7699" width="9.85546875" style="124" bestFit="1" customWidth="1"/>
    <col min="7700" max="7936" width="9.140625" style="124"/>
    <col min="7937" max="7937" width="20.7109375" style="124" customWidth="1"/>
    <col min="7938" max="7938" width="20" style="124" customWidth="1"/>
    <col min="7939" max="7939" width="6.28515625" style="124" customWidth="1"/>
    <col min="7940" max="7941" width="14.5703125" style="124" bestFit="1" customWidth="1"/>
    <col min="7942" max="7942" width="11.7109375" style="124" customWidth="1"/>
    <col min="7943" max="7944" width="12.140625" style="124" customWidth="1"/>
    <col min="7945" max="7945" width="12" style="124" customWidth="1"/>
    <col min="7946" max="7946" width="11.85546875" style="124" customWidth="1"/>
    <col min="7947" max="7947" width="9.140625" style="124"/>
    <col min="7948" max="7954" width="9.5703125" style="124" bestFit="1" customWidth="1"/>
    <col min="7955" max="7955" width="9.85546875" style="124" bestFit="1" customWidth="1"/>
    <col min="7956" max="8192" width="9.140625" style="124"/>
    <col min="8193" max="8193" width="20.7109375" style="124" customWidth="1"/>
    <col min="8194" max="8194" width="20" style="124" customWidth="1"/>
    <col min="8195" max="8195" width="6.28515625" style="124" customWidth="1"/>
    <col min="8196" max="8197" width="14.5703125" style="124" bestFit="1" customWidth="1"/>
    <col min="8198" max="8198" width="11.7109375" style="124" customWidth="1"/>
    <col min="8199" max="8200" width="12.140625" style="124" customWidth="1"/>
    <col min="8201" max="8201" width="12" style="124" customWidth="1"/>
    <col min="8202" max="8202" width="11.85546875" style="124" customWidth="1"/>
    <col min="8203" max="8203" width="9.140625" style="124"/>
    <col min="8204" max="8210" width="9.5703125" style="124" bestFit="1" customWidth="1"/>
    <col min="8211" max="8211" width="9.85546875" style="124" bestFit="1" customWidth="1"/>
    <col min="8212" max="8448" width="9.140625" style="124"/>
    <col min="8449" max="8449" width="20.7109375" style="124" customWidth="1"/>
    <col min="8450" max="8450" width="20" style="124" customWidth="1"/>
    <col min="8451" max="8451" width="6.28515625" style="124" customWidth="1"/>
    <col min="8452" max="8453" width="14.5703125" style="124" bestFit="1" customWidth="1"/>
    <col min="8454" max="8454" width="11.7109375" style="124" customWidth="1"/>
    <col min="8455" max="8456" width="12.140625" style="124" customWidth="1"/>
    <col min="8457" max="8457" width="12" style="124" customWidth="1"/>
    <col min="8458" max="8458" width="11.85546875" style="124" customWidth="1"/>
    <col min="8459" max="8459" width="9.140625" style="124"/>
    <col min="8460" max="8466" width="9.5703125" style="124" bestFit="1" customWidth="1"/>
    <col min="8467" max="8467" width="9.85546875" style="124" bestFit="1" customWidth="1"/>
    <col min="8468" max="8704" width="9.140625" style="124"/>
    <col min="8705" max="8705" width="20.7109375" style="124" customWidth="1"/>
    <col min="8706" max="8706" width="20" style="124" customWidth="1"/>
    <col min="8707" max="8707" width="6.28515625" style="124" customWidth="1"/>
    <col min="8708" max="8709" width="14.5703125" style="124" bestFit="1" customWidth="1"/>
    <col min="8710" max="8710" width="11.7109375" style="124" customWidth="1"/>
    <col min="8711" max="8712" width="12.140625" style="124" customWidth="1"/>
    <col min="8713" max="8713" width="12" style="124" customWidth="1"/>
    <col min="8714" max="8714" width="11.85546875" style="124" customWidth="1"/>
    <col min="8715" max="8715" width="9.140625" style="124"/>
    <col min="8716" max="8722" width="9.5703125" style="124" bestFit="1" customWidth="1"/>
    <col min="8723" max="8723" width="9.85546875" style="124" bestFit="1" customWidth="1"/>
    <col min="8724" max="8960" width="9.140625" style="124"/>
    <col min="8961" max="8961" width="20.7109375" style="124" customWidth="1"/>
    <col min="8962" max="8962" width="20" style="124" customWidth="1"/>
    <col min="8963" max="8963" width="6.28515625" style="124" customWidth="1"/>
    <col min="8964" max="8965" width="14.5703125" style="124" bestFit="1" customWidth="1"/>
    <col min="8966" max="8966" width="11.7109375" style="124" customWidth="1"/>
    <col min="8967" max="8968" width="12.140625" style="124" customWidth="1"/>
    <col min="8969" max="8969" width="12" style="124" customWidth="1"/>
    <col min="8970" max="8970" width="11.85546875" style="124" customWidth="1"/>
    <col min="8971" max="8971" width="9.140625" style="124"/>
    <col min="8972" max="8978" width="9.5703125" style="124" bestFit="1" customWidth="1"/>
    <col min="8979" max="8979" width="9.85546875" style="124" bestFit="1" customWidth="1"/>
    <col min="8980" max="9216" width="9.140625" style="124"/>
    <col min="9217" max="9217" width="20.7109375" style="124" customWidth="1"/>
    <col min="9218" max="9218" width="20" style="124" customWidth="1"/>
    <col min="9219" max="9219" width="6.28515625" style="124" customWidth="1"/>
    <col min="9220" max="9221" width="14.5703125" style="124" bestFit="1" customWidth="1"/>
    <col min="9222" max="9222" width="11.7109375" style="124" customWidth="1"/>
    <col min="9223" max="9224" width="12.140625" style="124" customWidth="1"/>
    <col min="9225" max="9225" width="12" style="124" customWidth="1"/>
    <col min="9226" max="9226" width="11.85546875" style="124" customWidth="1"/>
    <col min="9227" max="9227" width="9.140625" style="124"/>
    <col min="9228" max="9234" width="9.5703125" style="124" bestFit="1" customWidth="1"/>
    <col min="9235" max="9235" width="9.85546875" style="124" bestFit="1" customWidth="1"/>
    <col min="9236" max="9472" width="9.140625" style="124"/>
    <col min="9473" max="9473" width="20.7109375" style="124" customWidth="1"/>
    <col min="9474" max="9474" width="20" style="124" customWidth="1"/>
    <col min="9475" max="9475" width="6.28515625" style="124" customWidth="1"/>
    <col min="9476" max="9477" width="14.5703125" style="124" bestFit="1" customWidth="1"/>
    <col min="9478" max="9478" width="11.7109375" style="124" customWidth="1"/>
    <col min="9479" max="9480" width="12.140625" style="124" customWidth="1"/>
    <col min="9481" max="9481" width="12" style="124" customWidth="1"/>
    <col min="9482" max="9482" width="11.85546875" style="124" customWidth="1"/>
    <col min="9483" max="9483" width="9.140625" style="124"/>
    <col min="9484" max="9490" width="9.5703125" style="124" bestFit="1" customWidth="1"/>
    <col min="9491" max="9491" width="9.85546875" style="124" bestFit="1" customWidth="1"/>
    <col min="9492" max="9728" width="9.140625" style="124"/>
    <col min="9729" max="9729" width="20.7109375" style="124" customWidth="1"/>
    <col min="9730" max="9730" width="20" style="124" customWidth="1"/>
    <col min="9731" max="9731" width="6.28515625" style="124" customWidth="1"/>
    <col min="9732" max="9733" width="14.5703125" style="124" bestFit="1" customWidth="1"/>
    <col min="9734" max="9734" width="11.7109375" style="124" customWidth="1"/>
    <col min="9735" max="9736" width="12.140625" style="124" customWidth="1"/>
    <col min="9737" max="9737" width="12" style="124" customWidth="1"/>
    <col min="9738" max="9738" width="11.85546875" style="124" customWidth="1"/>
    <col min="9739" max="9739" width="9.140625" style="124"/>
    <col min="9740" max="9746" width="9.5703125" style="124" bestFit="1" customWidth="1"/>
    <col min="9747" max="9747" width="9.85546875" style="124" bestFit="1" customWidth="1"/>
    <col min="9748" max="9984" width="9.140625" style="124"/>
    <col min="9985" max="9985" width="20.7109375" style="124" customWidth="1"/>
    <col min="9986" max="9986" width="20" style="124" customWidth="1"/>
    <col min="9987" max="9987" width="6.28515625" style="124" customWidth="1"/>
    <col min="9988" max="9989" width="14.5703125" style="124" bestFit="1" customWidth="1"/>
    <col min="9990" max="9990" width="11.7109375" style="124" customWidth="1"/>
    <col min="9991" max="9992" width="12.140625" style="124" customWidth="1"/>
    <col min="9993" max="9993" width="12" style="124" customWidth="1"/>
    <col min="9994" max="9994" width="11.85546875" style="124" customWidth="1"/>
    <col min="9995" max="9995" width="9.140625" style="124"/>
    <col min="9996" max="10002" width="9.5703125" style="124" bestFit="1" customWidth="1"/>
    <col min="10003" max="10003" width="9.85546875" style="124" bestFit="1" customWidth="1"/>
    <col min="10004" max="10240" width="9.140625" style="124"/>
    <col min="10241" max="10241" width="20.7109375" style="124" customWidth="1"/>
    <col min="10242" max="10242" width="20" style="124" customWidth="1"/>
    <col min="10243" max="10243" width="6.28515625" style="124" customWidth="1"/>
    <col min="10244" max="10245" width="14.5703125" style="124" bestFit="1" customWidth="1"/>
    <col min="10246" max="10246" width="11.7109375" style="124" customWidth="1"/>
    <col min="10247" max="10248" width="12.140625" style="124" customWidth="1"/>
    <col min="10249" max="10249" width="12" style="124" customWidth="1"/>
    <col min="10250" max="10250" width="11.85546875" style="124" customWidth="1"/>
    <col min="10251" max="10251" width="9.140625" style="124"/>
    <col min="10252" max="10258" width="9.5703125" style="124" bestFit="1" customWidth="1"/>
    <col min="10259" max="10259" width="9.85546875" style="124" bestFit="1" customWidth="1"/>
    <col min="10260" max="10496" width="9.140625" style="124"/>
    <col min="10497" max="10497" width="20.7109375" style="124" customWidth="1"/>
    <col min="10498" max="10498" width="20" style="124" customWidth="1"/>
    <col min="10499" max="10499" width="6.28515625" style="124" customWidth="1"/>
    <col min="10500" max="10501" width="14.5703125" style="124" bestFit="1" customWidth="1"/>
    <col min="10502" max="10502" width="11.7109375" style="124" customWidth="1"/>
    <col min="10503" max="10504" width="12.140625" style="124" customWidth="1"/>
    <col min="10505" max="10505" width="12" style="124" customWidth="1"/>
    <col min="10506" max="10506" width="11.85546875" style="124" customWidth="1"/>
    <col min="10507" max="10507" width="9.140625" style="124"/>
    <col min="10508" max="10514" width="9.5703125" style="124" bestFit="1" customWidth="1"/>
    <col min="10515" max="10515" width="9.85546875" style="124" bestFit="1" customWidth="1"/>
    <col min="10516" max="10752" width="9.140625" style="124"/>
    <col min="10753" max="10753" width="20.7109375" style="124" customWidth="1"/>
    <col min="10754" max="10754" width="20" style="124" customWidth="1"/>
    <col min="10755" max="10755" width="6.28515625" style="124" customWidth="1"/>
    <col min="10756" max="10757" width="14.5703125" style="124" bestFit="1" customWidth="1"/>
    <col min="10758" max="10758" width="11.7109375" style="124" customWidth="1"/>
    <col min="10759" max="10760" width="12.140625" style="124" customWidth="1"/>
    <col min="10761" max="10761" width="12" style="124" customWidth="1"/>
    <col min="10762" max="10762" width="11.85546875" style="124" customWidth="1"/>
    <col min="10763" max="10763" width="9.140625" style="124"/>
    <col min="10764" max="10770" width="9.5703125" style="124" bestFit="1" customWidth="1"/>
    <col min="10771" max="10771" width="9.85546875" style="124" bestFit="1" customWidth="1"/>
    <col min="10772" max="11008" width="9.140625" style="124"/>
    <col min="11009" max="11009" width="20.7109375" style="124" customWidth="1"/>
    <col min="11010" max="11010" width="20" style="124" customWidth="1"/>
    <col min="11011" max="11011" width="6.28515625" style="124" customWidth="1"/>
    <col min="11012" max="11013" width="14.5703125" style="124" bestFit="1" customWidth="1"/>
    <col min="11014" max="11014" width="11.7109375" style="124" customWidth="1"/>
    <col min="11015" max="11016" width="12.140625" style="124" customWidth="1"/>
    <col min="11017" max="11017" width="12" style="124" customWidth="1"/>
    <col min="11018" max="11018" width="11.85546875" style="124" customWidth="1"/>
    <col min="11019" max="11019" width="9.140625" style="124"/>
    <col min="11020" max="11026" width="9.5703125" style="124" bestFit="1" customWidth="1"/>
    <col min="11027" max="11027" width="9.85546875" style="124" bestFit="1" customWidth="1"/>
    <col min="11028" max="11264" width="9.140625" style="124"/>
    <col min="11265" max="11265" width="20.7109375" style="124" customWidth="1"/>
    <col min="11266" max="11266" width="20" style="124" customWidth="1"/>
    <col min="11267" max="11267" width="6.28515625" style="124" customWidth="1"/>
    <col min="11268" max="11269" width="14.5703125" style="124" bestFit="1" customWidth="1"/>
    <col min="11270" max="11270" width="11.7109375" style="124" customWidth="1"/>
    <col min="11271" max="11272" width="12.140625" style="124" customWidth="1"/>
    <col min="11273" max="11273" width="12" style="124" customWidth="1"/>
    <col min="11274" max="11274" width="11.85546875" style="124" customWidth="1"/>
    <col min="11275" max="11275" width="9.140625" style="124"/>
    <col min="11276" max="11282" width="9.5703125" style="124" bestFit="1" customWidth="1"/>
    <col min="11283" max="11283" width="9.85546875" style="124" bestFit="1" customWidth="1"/>
    <col min="11284" max="11520" width="9.140625" style="124"/>
    <col min="11521" max="11521" width="20.7109375" style="124" customWidth="1"/>
    <col min="11522" max="11522" width="20" style="124" customWidth="1"/>
    <col min="11523" max="11523" width="6.28515625" style="124" customWidth="1"/>
    <col min="11524" max="11525" width="14.5703125" style="124" bestFit="1" customWidth="1"/>
    <col min="11526" max="11526" width="11.7109375" style="124" customWidth="1"/>
    <col min="11527" max="11528" width="12.140625" style="124" customWidth="1"/>
    <col min="11529" max="11529" width="12" style="124" customWidth="1"/>
    <col min="11530" max="11530" width="11.85546875" style="124" customWidth="1"/>
    <col min="11531" max="11531" width="9.140625" style="124"/>
    <col min="11532" max="11538" width="9.5703125" style="124" bestFit="1" customWidth="1"/>
    <col min="11539" max="11539" width="9.85546875" style="124" bestFit="1" customWidth="1"/>
    <col min="11540" max="11776" width="9.140625" style="124"/>
    <col min="11777" max="11777" width="20.7109375" style="124" customWidth="1"/>
    <col min="11778" max="11778" width="20" style="124" customWidth="1"/>
    <col min="11779" max="11779" width="6.28515625" style="124" customWidth="1"/>
    <col min="11780" max="11781" width="14.5703125" style="124" bestFit="1" customWidth="1"/>
    <col min="11782" max="11782" width="11.7109375" style="124" customWidth="1"/>
    <col min="11783" max="11784" width="12.140625" style="124" customWidth="1"/>
    <col min="11785" max="11785" width="12" style="124" customWidth="1"/>
    <col min="11786" max="11786" width="11.85546875" style="124" customWidth="1"/>
    <col min="11787" max="11787" width="9.140625" style="124"/>
    <col min="11788" max="11794" width="9.5703125" style="124" bestFit="1" customWidth="1"/>
    <col min="11795" max="11795" width="9.85546875" style="124" bestFit="1" customWidth="1"/>
    <col min="11796" max="12032" width="9.140625" style="124"/>
    <col min="12033" max="12033" width="20.7109375" style="124" customWidth="1"/>
    <col min="12034" max="12034" width="20" style="124" customWidth="1"/>
    <col min="12035" max="12035" width="6.28515625" style="124" customWidth="1"/>
    <col min="12036" max="12037" width="14.5703125" style="124" bestFit="1" customWidth="1"/>
    <col min="12038" max="12038" width="11.7109375" style="124" customWidth="1"/>
    <col min="12039" max="12040" width="12.140625" style="124" customWidth="1"/>
    <col min="12041" max="12041" width="12" style="124" customWidth="1"/>
    <col min="12042" max="12042" width="11.85546875" style="124" customWidth="1"/>
    <col min="12043" max="12043" width="9.140625" style="124"/>
    <col min="12044" max="12050" width="9.5703125" style="124" bestFit="1" customWidth="1"/>
    <col min="12051" max="12051" width="9.85546875" style="124" bestFit="1" customWidth="1"/>
    <col min="12052" max="12288" width="9.140625" style="124"/>
    <col min="12289" max="12289" width="20.7109375" style="124" customWidth="1"/>
    <col min="12290" max="12290" width="20" style="124" customWidth="1"/>
    <col min="12291" max="12291" width="6.28515625" style="124" customWidth="1"/>
    <col min="12292" max="12293" width="14.5703125" style="124" bestFit="1" customWidth="1"/>
    <col min="12294" max="12294" width="11.7109375" style="124" customWidth="1"/>
    <col min="12295" max="12296" width="12.140625" style="124" customWidth="1"/>
    <col min="12297" max="12297" width="12" style="124" customWidth="1"/>
    <col min="12298" max="12298" width="11.85546875" style="124" customWidth="1"/>
    <col min="12299" max="12299" width="9.140625" style="124"/>
    <col min="12300" max="12306" width="9.5703125" style="124" bestFit="1" customWidth="1"/>
    <col min="12307" max="12307" width="9.85546875" style="124" bestFit="1" customWidth="1"/>
    <col min="12308" max="12544" width="9.140625" style="124"/>
    <col min="12545" max="12545" width="20.7109375" style="124" customWidth="1"/>
    <col min="12546" max="12546" width="20" style="124" customWidth="1"/>
    <col min="12547" max="12547" width="6.28515625" style="124" customWidth="1"/>
    <col min="12548" max="12549" width="14.5703125" style="124" bestFit="1" customWidth="1"/>
    <col min="12550" max="12550" width="11.7109375" style="124" customWidth="1"/>
    <col min="12551" max="12552" width="12.140625" style="124" customWidth="1"/>
    <col min="12553" max="12553" width="12" style="124" customWidth="1"/>
    <col min="12554" max="12554" width="11.85546875" style="124" customWidth="1"/>
    <col min="12555" max="12555" width="9.140625" style="124"/>
    <col min="12556" max="12562" width="9.5703125" style="124" bestFit="1" customWidth="1"/>
    <col min="12563" max="12563" width="9.85546875" style="124" bestFit="1" customWidth="1"/>
    <col min="12564" max="12800" width="9.140625" style="124"/>
    <col min="12801" max="12801" width="20.7109375" style="124" customWidth="1"/>
    <col min="12802" max="12802" width="20" style="124" customWidth="1"/>
    <col min="12803" max="12803" width="6.28515625" style="124" customWidth="1"/>
    <col min="12804" max="12805" width="14.5703125" style="124" bestFit="1" customWidth="1"/>
    <col min="12806" max="12806" width="11.7109375" style="124" customWidth="1"/>
    <col min="12807" max="12808" width="12.140625" style="124" customWidth="1"/>
    <col min="12809" max="12809" width="12" style="124" customWidth="1"/>
    <col min="12810" max="12810" width="11.85546875" style="124" customWidth="1"/>
    <col min="12811" max="12811" width="9.140625" style="124"/>
    <col min="12812" max="12818" width="9.5703125" style="124" bestFit="1" customWidth="1"/>
    <col min="12819" max="12819" width="9.85546875" style="124" bestFit="1" customWidth="1"/>
    <col min="12820" max="13056" width="9.140625" style="124"/>
    <col min="13057" max="13057" width="20.7109375" style="124" customWidth="1"/>
    <col min="13058" max="13058" width="20" style="124" customWidth="1"/>
    <col min="13059" max="13059" width="6.28515625" style="124" customWidth="1"/>
    <col min="13060" max="13061" width="14.5703125" style="124" bestFit="1" customWidth="1"/>
    <col min="13062" max="13062" width="11.7109375" style="124" customWidth="1"/>
    <col min="13063" max="13064" width="12.140625" style="124" customWidth="1"/>
    <col min="13065" max="13065" width="12" style="124" customWidth="1"/>
    <col min="13066" max="13066" width="11.85546875" style="124" customWidth="1"/>
    <col min="13067" max="13067" width="9.140625" style="124"/>
    <col min="13068" max="13074" width="9.5703125" style="124" bestFit="1" customWidth="1"/>
    <col min="13075" max="13075" width="9.85546875" style="124" bestFit="1" customWidth="1"/>
    <col min="13076" max="13312" width="9.140625" style="124"/>
    <col min="13313" max="13313" width="20.7109375" style="124" customWidth="1"/>
    <col min="13314" max="13314" width="20" style="124" customWidth="1"/>
    <col min="13315" max="13315" width="6.28515625" style="124" customWidth="1"/>
    <col min="13316" max="13317" width="14.5703125" style="124" bestFit="1" customWidth="1"/>
    <col min="13318" max="13318" width="11.7109375" style="124" customWidth="1"/>
    <col min="13319" max="13320" width="12.140625" style="124" customWidth="1"/>
    <col min="13321" max="13321" width="12" style="124" customWidth="1"/>
    <col min="13322" max="13322" width="11.85546875" style="124" customWidth="1"/>
    <col min="13323" max="13323" width="9.140625" style="124"/>
    <col min="13324" max="13330" width="9.5703125" style="124" bestFit="1" customWidth="1"/>
    <col min="13331" max="13331" width="9.85546875" style="124" bestFit="1" customWidth="1"/>
    <col min="13332" max="13568" width="9.140625" style="124"/>
    <col min="13569" max="13569" width="20.7109375" style="124" customWidth="1"/>
    <col min="13570" max="13570" width="20" style="124" customWidth="1"/>
    <col min="13571" max="13571" width="6.28515625" style="124" customWidth="1"/>
    <col min="13572" max="13573" width="14.5703125" style="124" bestFit="1" customWidth="1"/>
    <col min="13574" max="13574" width="11.7109375" style="124" customWidth="1"/>
    <col min="13575" max="13576" width="12.140625" style="124" customWidth="1"/>
    <col min="13577" max="13577" width="12" style="124" customWidth="1"/>
    <col min="13578" max="13578" width="11.85546875" style="124" customWidth="1"/>
    <col min="13579" max="13579" width="9.140625" style="124"/>
    <col min="13580" max="13586" width="9.5703125" style="124" bestFit="1" customWidth="1"/>
    <col min="13587" max="13587" width="9.85546875" style="124" bestFit="1" customWidth="1"/>
    <col min="13588" max="13824" width="9.140625" style="124"/>
    <col min="13825" max="13825" width="20.7109375" style="124" customWidth="1"/>
    <col min="13826" max="13826" width="20" style="124" customWidth="1"/>
    <col min="13827" max="13827" width="6.28515625" style="124" customWidth="1"/>
    <col min="13828" max="13829" width="14.5703125" style="124" bestFit="1" customWidth="1"/>
    <col min="13830" max="13830" width="11.7109375" style="124" customWidth="1"/>
    <col min="13831" max="13832" width="12.140625" style="124" customWidth="1"/>
    <col min="13833" max="13833" width="12" style="124" customWidth="1"/>
    <col min="13834" max="13834" width="11.85546875" style="124" customWidth="1"/>
    <col min="13835" max="13835" width="9.140625" style="124"/>
    <col min="13836" max="13842" width="9.5703125" style="124" bestFit="1" customWidth="1"/>
    <col min="13843" max="13843" width="9.85546875" style="124" bestFit="1" customWidth="1"/>
    <col min="13844" max="14080" width="9.140625" style="124"/>
    <col min="14081" max="14081" width="20.7109375" style="124" customWidth="1"/>
    <col min="14082" max="14082" width="20" style="124" customWidth="1"/>
    <col min="14083" max="14083" width="6.28515625" style="124" customWidth="1"/>
    <col min="14084" max="14085" width="14.5703125" style="124" bestFit="1" customWidth="1"/>
    <col min="14086" max="14086" width="11.7109375" style="124" customWidth="1"/>
    <col min="14087" max="14088" width="12.140625" style="124" customWidth="1"/>
    <col min="14089" max="14089" width="12" style="124" customWidth="1"/>
    <col min="14090" max="14090" width="11.85546875" style="124" customWidth="1"/>
    <col min="14091" max="14091" width="9.140625" style="124"/>
    <col min="14092" max="14098" width="9.5703125" style="124" bestFit="1" customWidth="1"/>
    <col min="14099" max="14099" width="9.85546875" style="124" bestFit="1" customWidth="1"/>
    <col min="14100" max="14336" width="9.140625" style="124"/>
    <col min="14337" max="14337" width="20.7109375" style="124" customWidth="1"/>
    <col min="14338" max="14338" width="20" style="124" customWidth="1"/>
    <col min="14339" max="14339" width="6.28515625" style="124" customWidth="1"/>
    <col min="14340" max="14341" width="14.5703125" style="124" bestFit="1" customWidth="1"/>
    <col min="14342" max="14342" width="11.7109375" style="124" customWidth="1"/>
    <col min="14343" max="14344" width="12.140625" style="124" customWidth="1"/>
    <col min="14345" max="14345" width="12" style="124" customWidth="1"/>
    <col min="14346" max="14346" width="11.85546875" style="124" customWidth="1"/>
    <col min="14347" max="14347" width="9.140625" style="124"/>
    <col min="14348" max="14354" width="9.5703125" style="124" bestFit="1" customWidth="1"/>
    <col min="14355" max="14355" width="9.85546875" style="124" bestFit="1" customWidth="1"/>
    <col min="14356" max="14592" width="9.140625" style="124"/>
    <col min="14593" max="14593" width="20.7109375" style="124" customWidth="1"/>
    <col min="14594" max="14594" width="20" style="124" customWidth="1"/>
    <col min="14595" max="14595" width="6.28515625" style="124" customWidth="1"/>
    <col min="14596" max="14597" width="14.5703125" style="124" bestFit="1" customWidth="1"/>
    <col min="14598" max="14598" width="11.7109375" style="124" customWidth="1"/>
    <col min="14599" max="14600" width="12.140625" style="124" customWidth="1"/>
    <col min="14601" max="14601" width="12" style="124" customWidth="1"/>
    <col min="14602" max="14602" width="11.85546875" style="124" customWidth="1"/>
    <col min="14603" max="14603" width="9.140625" style="124"/>
    <col min="14604" max="14610" width="9.5703125" style="124" bestFit="1" customWidth="1"/>
    <col min="14611" max="14611" width="9.85546875" style="124" bestFit="1" customWidth="1"/>
    <col min="14612" max="14848" width="9.140625" style="124"/>
    <col min="14849" max="14849" width="20.7109375" style="124" customWidth="1"/>
    <col min="14850" max="14850" width="20" style="124" customWidth="1"/>
    <col min="14851" max="14851" width="6.28515625" style="124" customWidth="1"/>
    <col min="14852" max="14853" width="14.5703125" style="124" bestFit="1" customWidth="1"/>
    <col min="14854" max="14854" width="11.7109375" style="124" customWidth="1"/>
    <col min="14855" max="14856" width="12.140625" style="124" customWidth="1"/>
    <col min="14857" max="14857" width="12" style="124" customWidth="1"/>
    <col min="14858" max="14858" width="11.85546875" style="124" customWidth="1"/>
    <col min="14859" max="14859" width="9.140625" style="124"/>
    <col min="14860" max="14866" width="9.5703125" style="124" bestFit="1" customWidth="1"/>
    <col min="14867" max="14867" width="9.85546875" style="124" bestFit="1" customWidth="1"/>
    <col min="14868" max="15104" width="9.140625" style="124"/>
    <col min="15105" max="15105" width="20.7109375" style="124" customWidth="1"/>
    <col min="15106" max="15106" width="20" style="124" customWidth="1"/>
    <col min="15107" max="15107" width="6.28515625" style="124" customWidth="1"/>
    <col min="15108" max="15109" width="14.5703125" style="124" bestFit="1" customWidth="1"/>
    <col min="15110" max="15110" width="11.7109375" style="124" customWidth="1"/>
    <col min="15111" max="15112" width="12.140625" style="124" customWidth="1"/>
    <col min="15113" max="15113" width="12" style="124" customWidth="1"/>
    <col min="15114" max="15114" width="11.85546875" style="124" customWidth="1"/>
    <col min="15115" max="15115" width="9.140625" style="124"/>
    <col min="15116" max="15122" width="9.5703125" style="124" bestFit="1" customWidth="1"/>
    <col min="15123" max="15123" width="9.85546875" style="124" bestFit="1" customWidth="1"/>
    <col min="15124" max="15360" width="9.140625" style="124"/>
    <col min="15361" max="15361" width="20.7109375" style="124" customWidth="1"/>
    <col min="15362" max="15362" width="20" style="124" customWidth="1"/>
    <col min="15363" max="15363" width="6.28515625" style="124" customWidth="1"/>
    <col min="15364" max="15365" width="14.5703125" style="124" bestFit="1" customWidth="1"/>
    <col min="15366" max="15366" width="11.7109375" style="124" customWidth="1"/>
    <col min="15367" max="15368" width="12.140625" style="124" customWidth="1"/>
    <col min="15369" max="15369" width="12" style="124" customWidth="1"/>
    <col min="15370" max="15370" width="11.85546875" style="124" customWidth="1"/>
    <col min="15371" max="15371" width="9.140625" style="124"/>
    <col min="15372" max="15378" width="9.5703125" style="124" bestFit="1" customWidth="1"/>
    <col min="15379" max="15379" width="9.85546875" style="124" bestFit="1" customWidth="1"/>
    <col min="15380" max="15616" width="9.140625" style="124"/>
    <col min="15617" max="15617" width="20.7109375" style="124" customWidth="1"/>
    <col min="15618" max="15618" width="20" style="124" customWidth="1"/>
    <col min="15619" max="15619" width="6.28515625" style="124" customWidth="1"/>
    <col min="15620" max="15621" width="14.5703125" style="124" bestFit="1" customWidth="1"/>
    <col min="15622" max="15622" width="11.7109375" style="124" customWidth="1"/>
    <col min="15623" max="15624" width="12.140625" style="124" customWidth="1"/>
    <col min="15625" max="15625" width="12" style="124" customWidth="1"/>
    <col min="15626" max="15626" width="11.85546875" style="124" customWidth="1"/>
    <col min="15627" max="15627" width="9.140625" style="124"/>
    <col min="15628" max="15634" width="9.5703125" style="124" bestFit="1" customWidth="1"/>
    <col min="15635" max="15635" width="9.85546875" style="124" bestFit="1" customWidth="1"/>
    <col min="15636" max="15872" width="9.140625" style="124"/>
    <col min="15873" max="15873" width="20.7109375" style="124" customWidth="1"/>
    <col min="15874" max="15874" width="20" style="124" customWidth="1"/>
    <col min="15875" max="15875" width="6.28515625" style="124" customWidth="1"/>
    <col min="15876" max="15877" width="14.5703125" style="124" bestFit="1" customWidth="1"/>
    <col min="15878" max="15878" width="11.7109375" style="124" customWidth="1"/>
    <col min="15879" max="15880" width="12.140625" style="124" customWidth="1"/>
    <col min="15881" max="15881" width="12" style="124" customWidth="1"/>
    <col min="15882" max="15882" width="11.85546875" style="124" customWidth="1"/>
    <col min="15883" max="15883" width="9.140625" style="124"/>
    <col min="15884" max="15890" width="9.5703125" style="124" bestFit="1" customWidth="1"/>
    <col min="15891" max="15891" width="9.85546875" style="124" bestFit="1" customWidth="1"/>
    <col min="15892" max="16128" width="9.140625" style="124"/>
    <col min="16129" max="16129" width="20.7109375" style="124" customWidth="1"/>
    <col min="16130" max="16130" width="20" style="124" customWidth="1"/>
    <col min="16131" max="16131" width="6.28515625" style="124" customWidth="1"/>
    <col min="16132" max="16133" width="14.5703125" style="124" bestFit="1" customWidth="1"/>
    <col min="16134" max="16134" width="11.7109375" style="124" customWidth="1"/>
    <col min="16135" max="16136" width="12.140625" style="124" customWidth="1"/>
    <col min="16137" max="16137" width="12" style="124" customWidth="1"/>
    <col min="16138" max="16138" width="11.85546875" style="124" customWidth="1"/>
    <col min="16139" max="16139" width="9.140625" style="124"/>
    <col min="16140" max="16146" width="9.5703125" style="124" bestFit="1" customWidth="1"/>
    <col min="16147" max="16147" width="9.85546875" style="124" bestFit="1" customWidth="1"/>
    <col min="16148" max="16384" width="9.140625" style="124"/>
  </cols>
  <sheetData>
    <row r="1" spans="1:19" s="120" customFormat="1" ht="15" customHeight="1" x14ac:dyDescent="0.2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9" s="120" customFormat="1" ht="15" customHeight="1" x14ac:dyDescent="0.2">
      <c r="A2" s="119" t="s">
        <v>613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9" s="122" customFormat="1" ht="15" customHeight="1" x14ac:dyDescent="0.2">
      <c r="A3" s="142" t="s">
        <v>499</v>
      </c>
      <c r="B3" s="142"/>
      <c r="C3" s="142"/>
      <c r="D3" s="142"/>
      <c r="E3" s="142"/>
      <c r="F3" s="142"/>
      <c r="G3" s="142"/>
      <c r="H3" s="142"/>
      <c r="I3" s="142"/>
      <c r="J3" s="142"/>
      <c r="K3" s="121"/>
      <c r="L3" s="121"/>
      <c r="M3" s="121"/>
    </row>
    <row r="4" spans="1:19" s="122" customFormat="1" ht="1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21"/>
      <c r="L4" s="121"/>
      <c r="M4" s="121"/>
    </row>
    <row r="5" spans="1:19" x14ac:dyDescent="0.2">
      <c r="A5" s="144"/>
      <c r="D5" s="125" t="s">
        <v>310</v>
      </c>
      <c r="E5" s="125" t="s">
        <v>311</v>
      </c>
      <c r="F5" s="125" t="s">
        <v>312</v>
      </c>
      <c r="G5" s="125" t="s">
        <v>313</v>
      </c>
      <c r="H5" s="125" t="s">
        <v>314</v>
      </c>
      <c r="I5" s="125" t="s">
        <v>315</v>
      </c>
      <c r="J5" s="125" t="s">
        <v>316</v>
      </c>
    </row>
    <row r="6" spans="1:19" x14ac:dyDescent="0.2">
      <c r="A6" s="144"/>
      <c r="D6" s="125"/>
      <c r="E6" s="125"/>
      <c r="F6" s="125"/>
      <c r="G6" s="125"/>
      <c r="H6" s="125"/>
      <c r="I6" s="125"/>
      <c r="J6" s="125"/>
    </row>
    <row r="7" spans="1:19" s="250" customFormat="1" ht="15" x14ac:dyDescent="0.25">
      <c r="A7" s="245" t="s">
        <v>317</v>
      </c>
    </row>
    <row r="8" spans="1:19" s="251" customFormat="1" ht="14.25" x14ac:dyDescent="0.2">
      <c r="A8" s="246" t="s">
        <v>318</v>
      </c>
      <c r="D8" s="252"/>
      <c r="E8" s="252"/>
      <c r="F8" s="252"/>
      <c r="G8" s="252"/>
      <c r="H8" s="252"/>
      <c r="I8" s="252"/>
      <c r="J8" s="252"/>
    </row>
    <row r="9" spans="1:19" s="251" customFormat="1" ht="14.25" x14ac:dyDescent="0.2">
      <c r="A9" s="246" t="s">
        <v>606</v>
      </c>
      <c r="D9" s="253"/>
      <c r="E9" s="253"/>
      <c r="F9" s="253"/>
      <c r="G9" s="253"/>
      <c r="H9" s="253"/>
      <c r="I9" s="253"/>
      <c r="J9" s="253"/>
    </row>
    <row r="10" spans="1:19" x14ac:dyDescent="0.2">
      <c r="A10" s="108"/>
      <c r="D10" s="149"/>
      <c r="E10" s="149"/>
      <c r="F10" s="149"/>
      <c r="G10" s="149"/>
      <c r="H10" s="149"/>
      <c r="I10" s="149"/>
      <c r="J10" s="149"/>
    </row>
    <row r="11" spans="1:19" x14ac:dyDescent="0.2">
      <c r="A11" s="110" t="s">
        <v>319</v>
      </c>
      <c r="D11" s="130"/>
      <c r="E11" s="130"/>
      <c r="F11" s="130"/>
      <c r="G11" s="130"/>
      <c r="H11" s="130"/>
      <c r="I11" s="130"/>
      <c r="J11" s="130"/>
    </row>
    <row r="12" spans="1:19" x14ac:dyDescent="0.2">
      <c r="A12" s="107" t="s">
        <v>320</v>
      </c>
      <c r="D12" s="149">
        <f>VLOOKUP(TRIM($A12),[1]HTF_DATA!$M$758:$AZ$859,34)</f>
        <v>463</v>
      </c>
      <c r="E12" s="149">
        <f>VLOOKUP(TRIM($A12),[1]HTF_DATA!$M$758:$AZ$859,35)</f>
        <v>496</v>
      </c>
      <c r="F12" s="149">
        <f>VLOOKUP(TRIM($A12),[1]HTF_DATA!$M$758:$AZ$859,36)</f>
        <v>596</v>
      </c>
      <c r="G12" s="149">
        <f>VLOOKUP(TRIM($A12),[1]HTF_DATA!$M$758:$AZ$859,37)</f>
        <v>699</v>
      </c>
      <c r="H12" s="149">
        <f>VLOOKUP(TRIM($A12),[1]HTF_DATA!$M$758:$AZ$859,38)</f>
        <v>864</v>
      </c>
      <c r="I12" s="149">
        <f>VLOOKUP(TRIM($A12),[1]HTF_DATA!$M$758:$AZ$859,39)</f>
        <v>1030</v>
      </c>
      <c r="J12" s="149">
        <f>VLOOKUP(TRIM($A12),[1]HTF_DATA!$M$758:$AZ$859,40)</f>
        <v>1196</v>
      </c>
      <c r="L12" s="154"/>
      <c r="M12" s="154"/>
      <c r="N12" s="154"/>
      <c r="O12" s="154"/>
      <c r="P12" s="154"/>
      <c r="Q12" s="154"/>
      <c r="R12" s="154"/>
      <c r="S12" s="154"/>
    </row>
    <row r="13" spans="1:19" x14ac:dyDescent="0.2">
      <c r="A13" s="150" t="s">
        <v>607</v>
      </c>
      <c r="D13" s="149"/>
      <c r="E13" s="149"/>
      <c r="F13" s="149"/>
      <c r="G13" s="149"/>
      <c r="H13" s="149"/>
      <c r="I13" s="149"/>
      <c r="J13" s="149"/>
      <c r="M13" s="107"/>
      <c r="N13" s="107"/>
    </row>
    <row r="14" spans="1:19" x14ac:dyDescent="0.2">
      <c r="A14" s="146"/>
      <c r="D14" s="149"/>
      <c r="E14" s="149"/>
      <c r="F14" s="149"/>
      <c r="G14" s="149"/>
      <c r="H14" s="149"/>
      <c r="I14" s="149"/>
      <c r="J14" s="149"/>
      <c r="M14" s="107"/>
      <c r="N14" s="107"/>
    </row>
    <row r="15" spans="1:19" x14ac:dyDescent="0.2">
      <c r="A15" s="107" t="s">
        <v>323</v>
      </c>
      <c r="D15" s="149">
        <f>VLOOKUP(TRIM($A15),[1]HTF_DATA!$M$758:$AZ$859,34)</f>
        <v>388</v>
      </c>
      <c r="E15" s="149">
        <f>VLOOKUP(TRIM($A15),[1]HTF_DATA!$M$758:$AZ$859,35)</f>
        <v>416</v>
      </c>
      <c r="F15" s="149">
        <f>VLOOKUP(TRIM($A15),[1]HTF_DATA!$M$758:$AZ$859,36)</f>
        <v>533</v>
      </c>
      <c r="G15" s="149">
        <f>VLOOKUP(TRIM($A15),[1]HTF_DATA!$M$758:$AZ$859,37)</f>
        <v>699</v>
      </c>
      <c r="H15" s="149">
        <f>VLOOKUP(TRIM($A15),[1]HTF_DATA!$M$758:$AZ$859,38)</f>
        <v>864</v>
      </c>
      <c r="I15" s="149">
        <f>VLOOKUP(TRIM($A15),[1]HTF_DATA!$M$758:$AZ$859,39)</f>
        <v>1030</v>
      </c>
      <c r="J15" s="149">
        <f>VLOOKUP(TRIM($A15),[1]HTF_DATA!$M$758:$AZ$859,40)</f>
        <v>1196</v>
      </c>
      <c r="L15" s="154"/>
      <c r="M15" s="154"/>
      <c r="N15" s="154"/>
      <c r="O15" s="154"/>
      <c r="P15" s="154"/>
      <c r="Q15" s="154"/>
      <c r="R15" s="154"/>
      <c r="S15" s="154"/>
    </row>
    <row r="16" spans="1:19" x14ac:dyDescent="0.2">
      <c r="A16" s="152" t="s">
        <v>420</v>
      </c>
      <c r="B16" s="153"/>
      <c r="C16" s="153"/>
      <c r="D16" s="149"/>
      <c r="E16" s="149"/>
      <c r="F16" s="149"/>
      <c r="G16" s="149"/>
      <c r="H16" s="149"/>
      <c r="I16" s="149"/>
      <c r="J16" s="149"/>
      <c r="K16" s="154"/>
      <c r="L16" s="154"/>
      <c r="M16" s="107"/>
      <c r="N16" s="107"/>
    </row>
    <row r="17" spans="1:19" x14ac:dyDescent="0.2">
      <c r="A17" s="147"/>
      <c r="B17" s="153"/>
      <c r="C17" s="153"/>
      <c r="D17" s="130"/>
      <c r="E17" s="130"/>
      <c r="F17" s="130"/>
      <c r="G17" s="130"/>
      <c r="H17" s="130"/>
      <c r="I17" s="130"/>
      <c r="J17" s="130"/>
      <c r="K17" s="130"/>
      <c r="L17" s="130"/>
      <c r="M17" s="107"/>
      <c r="N17" s="107"/>
    </row>
    <row r="18" spans="1:19" x14ac:dyDescent="0.2">
      <c r="A18" s="110" t="s">
        <v>325</v>
      </c>
      <c r="D18" s="149">
        <f>VLOOKUP(TRIM($A18),[1]HTF_DATA!$M$758:$AZ$859,34)</f>
        <v>335</v>
      </c>
      <c r="E18" s="149">
        <f>VLOOKUP(TRIM($A18),[1]HTF_DATA!$M$758:$AZ$859,35)</f>
        <v>367</v>
      </c>
      <c r="F18" s="149">
        <f>VLOOKUP(TRIM($A18),[1]HTF_DATA!$M$758:$AZ$859,36)</f>
        <v>533</v>
      </c>
      <c r="G18" s="149">
        <f>VLOOKUP(TRIM($A18),[1]HTF_DATA!$M$758:$AZ$859,37)</f>
        <v>699</v>
      </c>
      <c r="H18" s="149">
        <f>VLOOKUP(TRIM($A18),[1]HTF_DATA!$M$758:$AZ$859,38)</f>
        <v>864</v>
      </c>
      <c r="I18" s="149">
        <f>VLOOKUP(TRIM($A18),[1]HTF_DATA!$M$758:$AZ$859,39)</f>
        <v>1030</v>
      </c>
      <c r="J18" s="149">
        <f>VLOOKUP(TRIM($A18),[1]HTF_DATA!$M$758:$AZ$859,40)</f>
        <v>1196</v>
      </c>
      <c r="L18" s="154"/>
      <c r="M18" s="154"/>
      <c r="N18" s="154"/>
      <c r="O18" s="154"/>
      <c r="P18" s="154"/>
      <c r="Q18" s="154"/>
      <c r="R18" s="154"/>
      <c r="S18" s="154"/>
    </row>
    <row r="19" spans="1:19" x14ac:dyDescent="0.2">
      <c r="A19" s="150" t="s">
        <v>98</v>
      </c>
      <c r="D19" s="149"/>
      <c r="E19" s="149"/>
      <c r="F19" s="149"/>
      <c r="G19" s="149"/>
      <c r="H19" s="149"/>
      <c r="I19" s="149"/>
      <c r="J19" s="149"/>
      <c r="M19" s="107"/>
      <c r="N19" s="107"/>
    </row>
    <row r="20" spans="1:19" x14ac:dyDescent="0.2">
      <c r="A20" s="155"/>
      <c r="D20" s="149"/>
      <c r="E20" s="149"/>
      <c r="F20" s="149"/>
      <c r="G20" s="149"/>
      <c r="H20" s="149"/>
      <c r="I20" s="149"/>
      <c r="J20" s="149"/>
      <c r="M20" s="107"/>
      <c r="N20" s="107"/>
    </row>
    <row r="21" spans="1:19" x14ac:dyDescent="0.2">
      <c r="A21" s="110" t="s">
        <v>326</v>
      </c>
      <c r="D21" s="149"/>
      <c r="E21" s="149"/>
      <c r="F21" s="149"/>
      <c r="G21" s="149"/>
      <c r="H21" s="149"/>
      <c r="I21" s="149"/>
      <c r="J21" s="149"/>
      <c r="M21" s="107"/>
      <c r="N21" s="107"/>
    </row>
    <row r="22" spans="1:19" s="120" customFormat="1" x14ac:dyDescent="0.2">
      <c r="A22" s="107" t="s">
        <v>327</v>
      </c>
      <c r="B22" s="153"/>
      <c r="C22" s="153"/>
      <c r="D22" s="149">
        <f>VLOOKUP(TRIM($A22),[1]HTF_DATA!$M$758:$AZ$859,34)</f>
        <v>348</v>
      </c>
      <c r="E22" s="149">
        <f>VLOOKUP(TRIM($A22),[1]HTF_DATA!$M$758:$AZ$859,35)</f>
        <v>373</v>
      </c>
      <c r="F22" s="149">
        <f>VLOOKUP(TRIM($A22),[1]HTF_DATA!$M$758:$AZ$859,36)</f>
        <v>533</v>
      </c>
      <c r="G22" s="149">
        <f>VLOOKUP(TRIM($A22),[1]HTF_DATA!$M$758:$AZ$859,37)</f>
        <v>699</v>
      </c>
      <c r="H22" s="149">
        <f>VLOOKUP(TRIM($A22),[1]HTF_DATA!$M$758:$AZ$859,38)</f>
        <v>864</v>
      </c>
      <c r="I22" s="149">
        <f>VLOOKUP(TRIM($A22),[1]HTF_DATA!$M$758:$AZ$859,39)</f>
        <v>1030</v>
      </c>
      <c r="J22" s="149">
        <f>VLOOKUP(TRIM($A22),[1]HTF_DATA!$M$758:$AZ$859,40)</f>
        <v>1196</v>
      </c>
      <c r="K22" s="154"/>
      <c r="L22" s="154"/>
      <c r="M22" s="154"/>
      <c r="N22" s="154"/>
      <c r="O22" s="154"/>
      <c r="P22" s="154"/>
      <c r="Q22" s="154"/>
      <c r="R22" s="154"/>
      <c r="S22" s="154"/>
    </row>
    <row r="23" spans="1:19" s="120" customFormat="1" x14ac:dyDescent="0.2">
      <c r="A23" s="152" t="s">
        <v>101</v>
      </c>
      <c r="B23" s="153"/>
      <c r="C23" s="153"/>
      <c r="D23" s="149"/>
      <c r="E23" s="149"/>
      <c r="F23" s="149"/>
      <c r="G23" s="149"/>
      <c r="H23" s="149"/>
      <c r="I23" s="149"/>
      <c r="J23" s="149"/>
      <c r="K23" s="133"/>
      <c r="L23" s="133"/>
      <c r="M23" s="107"/>
      <c r="N23" s="107"/>
    </row>
    <row r="24" spans="1:19" x14ac:dyDescent="0.2">
      <c r="A24" s="147"/>
      <c r="B24" s="153"/>
      <c r="C24" s="153"/>
      <c r="D24" s="149"/>
      <c r="E24" s="149"/>
      <c r="F24" s="149"/>
      <c r="G24" s="149"/>
      <c r="H24" s="149"/>
      <c r="I24" s="149"/>
      <c r="J24" s="149"/>
      <c r="K24" s="130"/>
      <c r="L24" s="130"/>
      <c r="M24" s="107"/>
      <c r="N24" s="107"/>
    </row>
    <row r="25" spans="1:19" x14ac:dyDescent="0.2">
      <c r="A25" s="107" t="s">
        <v>328</v>
      </c>
      <c r="B25" s="153"/>
      <c r="C25" s="153"/>
      <c r="D25" s="149">
        <f>VLOOKUP(TRIM($A25),[1]HTF_DATA!$M$758:$AZ$859,34)</f>
        <v>348</v>
      </c>
      <c r="E25" s="149">
        <f>VLOOKUP(TRIM($A25),[1]HTF_DATA!$M$758:$AZ$859,35)</f>
        <v>373</v>
      </c>
      <c r="F25" s="149">
        <f>VLOOKUP(TRIM($A25),[1]HTF_DATA!$M$758:$AZ$859,36)</f>
        <v>533</v>
      </c>
      <c r="G25" s="149">
        <f>VLOOKUP(TRIM($A25),[1]HTF_DATA!$M$758:$AZ$859,37)</f>
        <v>699</v>
      </c>
      <c r="H25" s="149">
        <f>VLOOKUP(TRIM($A25),[1]HTF_DATA!$M$758:$AZ$859,38)</f>
        <v>864</v>
      </c>
      <c r="I25" s="149">
        <f>VLOOKUP(TRIM($A25),[1]HTF_DATA!$M$758:$AZ$859,39)</f>
        <v>1030</v>
      </c>
      <c r="J25" s="149">
        <f>VLOOKUP(TRIM($A25),[1]HTF_DATA!$M$758:$AZ$859,40)</f>
        <v>1196</v>
      </c>
      <c r="K25" s="154"/>
      <c r="L25" s="154"/>
      <c r="M25" s="154"/>
      <c r="N25" s="154"/>
      <c r="O25" s="154"/>
      <c r="P25" s="154"/>
      <c r="Q25" s="154"/>
      <c r="R25" s="154"/>
      <c r="S25" s="154"/>
    </row>
    <row r="26" spans="1:19" x14ac:dyDescent="0.2">
      <c r="A26" s="152" t="s">
        <v>104</v>
      </c>
      <c r="B26" s="153"/>
      <c r="C26" s="153"/>
      <c r="E26" s="149"/>
      <c r="F26" s="149"/>
      <c r="G26" s="149"/>
      <c r="H26" s="149"/>
      <c r="I26" s="149"/>
      <c r="J26" s="149"/>
      <c r="K26" s="130"/>
      <c r="L26" s="130"/>
      <c r="M26" s="107"/>
      <c r="N26" s="107"/>
    </row>
    <row r="27" spans="1:19" x14ac:dyDescent="0.2">
      <c r="A27" s="152"/>
      <c r="B27" s="153"/>
      <c r="C27" s="153"/>
      <c r="D27" s="149"/>
      <c r="E27" s="149"/>
      <c r="F27" s="149"/>
      <c r="G27" s="149"/>
      <c r="H27" s="149"/>
      <c r="I27" s="149"/>
      <c r="J27" s="149"/>
      <c r="K27" s="130"/>
      <c r="L27" s="130"/>
      <c r="M27" s="107"/>
      <c r="N27" s="107"/>
    </row>
    <row r="28" spans="1:19" x14ac:dyDescent="0.2">
      <c r="A28" s="110" t="s">
        <v>329</v>
      </c>
      <c r="D28" s="149">
        <f>VLOOKUP(TRIM($A28),[1]HTF_DATA!$M$758:$AZ$859,34)</f>
        <v>417</v>
      </c>
      <c r="E28" s="149">
        <f>VLOOKUP(TRIM($A28),[1]HTF_DATA!$M$758:$AZ$859,35)</f>
        <v>447</v>
      </c>
      <c r="F28" s="149">
        <f>VLOOKUP(TRIM($A28),[1]HTF_DATA!$M$758:$AZ$859,36)</f>
        <v>537</v>
      </c>
      <c r="G28" s="149">
        <f>VLOOKUP(TRIM($A28),[1]HTF_DATA!$M$758:$AZ$859,37)</f>
        <v>699</v>
      </c>
      <c r="H28" s="149">
        <f>VLOOKUP(TRIM($A28),[1]HTF_DATA!$M$758:$AZ$859,38)</f>
        <v>864</v>
      </c>
      <c r="I28" s="149">
        <f>VLOOKUP(TRIM($A28),[1]HTF_DATA!$M$758:$AZ$859,39)</f>
        <v>1030</v>
      </c>
      <c r="J28" s="149">
        <f>VLOOKUP(TRIM($A28),[1]HTF_DATA!$M$758:$AZ$859,40)</f>
        <v>1196</v>
      </c>
      <c r="L28" s="154"/>
      <c r="M28" s="154"/>
      <c r="N28" s="154"/>
      <c r="O28" s="154"/>
      <c r="P28" s="154"/>
      <c r="Q28" s="154"/>
      <c r="R28" s="154"/>
      <c r="S28" s="154"/>
    </row>
    <row r="29" spans="1:19" x14ac:dyDescent="0.2">
      <c r="A29" s="150" t="s">
        <v>265</v>
      </c>
      <c r="D29" s="130"/>
      <c r="E29" s="130"/>
      <c r="F29" s="130"/>
      <c r="G29" s="130"/>
      <c r="H29" s="130"/>
      <c r="I29" s="130"/>
      <c r="J29" s="130"/>
      <c r="M29" s="107"/>
      <c r="N29" s="107"/>
    </row>
    <row r="30" spans="1:19" x14ac:dyDescent="0.2">
      <c r="A30" s="146"/>
      <c r="D30" s="149"/>
      <c r="E30" s="149"/>
      <c r="F30" s="149"/>
      <c r="G30" s="149"/>
      <c r="H30" s="149"/>
      <c r="I30" s="149"/>
      <c r="J30" s="149"/>
      <c r="M30" s="107"/>
      <c r="N30" s="107"/>
    </row>
    <row r="31" spans="1:19" x14ac:dyDescent="0.2">
      <c r="A31" s="110" t="s">
        <v>608</v>
      </c>
      <c r="D31" s="130"/>
      <c r="E31" s="130"/>
      <c r="F31" s="130"/>
      <c r="G31" s="130"/>
      <c r="H31" s="130"/>
      <c r="I31" s="130"/>
      <c r="J31" s="130"/>
      <c r="L31" s="154"/>
      <c r="M31" s="154"/>
      <c r="N31" s="154"/>
      <c r="O31" s="154"/>
      <c r="P31" s="154"/>
      <c r="Q31" s="154"/>
      <c r="R31" s="154"/>
      <c r="S31" s="154"/>
    </row>
    <row r="32" spans="1:19" x14ac:dyDescent="0.2">
      <c r="A32" s="107" t="s">
        <v>331</v>
      </c>
      <c r="D32" s="149">
        <f>VLOOKUP(TRIM($A32),[1]HTF_DATA!$M$758:$AZ$859,34)</f>
        <v>468</v>
      </c>
      <c r="E32" s="149">
        <f>VLOOKUP(TRIM($A32),[1]HTF_DATA!$M$758:$AZ$859,35)</f>
        <v>501</v>
      </c>
      <c r="F32" s="149">
        <f>VLOOKUP(TRIM($A32),[1]HTF_DATA!$M$758:$AZ$859,36)</f>
        <v>602</v>
      </c>
      <c r="G32" s="149">
        <f>VLOOKUP(TRIM($A32),[1]HTF_DATA!$M$758:$AZ$859,37)</f>
        <v>699</v>
      </c>
      <c r="H32" s="149">
        <f>VLOOKUP(TRIM($A32),[1]HTF_DATA!$M$758:$AZ$859,38)</f>
        <v>864</v>
      </c>
      <c r="I32" s="149">
        <f>VLOOKUP(TRIM($A32),[1]HTF_DATA!$M$758:$AZ$859,39)</f>
        <v>1030</v>
      </c>
      <c r="J32" s="149">
        <f>VLOOKUP(TRIM($A32),[1]HTF_DATA!$M$758:$AZ$859,40)</f>
        <v>1196</v>
      </c>
      <c r="L32" s="154"/>
      <c r="M32" s="154"/>
      <c r="N32" s="154"/>
      <c r="O32" s="154"/>
      <c r="P32" s="154"/>
      <c r="Q32" s="154"/>
      <c r="R32" s="154"/>
      <c r="S32" s="154"/>
    </row>
    <row r="33" spans="1:19" x14ac:dyDescent="0.2">
      <c r="A33" s="150" t="s">
        <v>609</v>
      </c>
      <c r="D33" s="130"/>
      <c r="E33" s="130"/>
      <c r="F33" s="130"/>
      <c r="G33" s="130"/>
      <c r="H33" s="130"/>
      <c r="I33" s="130"/>
      <c r="J33" s="130"/>
      <c r="M33" s="107"/>
      <c r="N33" s="107"/>
    </row>
    <row r="34" spans="1:19" x14ac:dyDescent="0.2">
      <c r="A34" s="150" t="s">
        <v>610</v>
      </c>
      <c r="D34" s="149"/>
      <c r="E34" s="149"/>
      <c r="F34" s="149"/>
      <c r="G34" s="149"/>
      <c r="H34" s="149"/>
      <c r="I34" s="149"/>
      <c r="J34" s="149"/>
      <c r="M34" s="107"/>
      <c r="N34" s="107"/>
    </row>
    <row r="35" spans="1:19" x14ac:dyDescent="0.2">
      <c r="A35" s="155"/>
      <c r="D35" s="130"/>
      <c r="E35" s="130"/>
      <c r="F35" s="130"/>
      <c r="G35" s="130"/>
      <c r="H35" s="130"/>
      <c r="I35" s="130"/>
      <c r="J35" s="130"/>
      <c r="M35" s="107"/>
      <c r="N35" s="107"/>
    </row>
    <row r="36" spans="1:19" x14ac:dyDescent="0.2">
      <c r="A36" s="107" t="s">
        <v>332</v>
      </c>
      <c r="D36" s="149">
        <f>VLOOKUP(TRIM($A36),[1]HTF_DATA!$M$758:$AZ$859,34)</f>
        <v>406</v>
      </c>
      <c r="E36" s="149">
        <f>VLOOKUP(TRIM($A36),[1]HTF_DATA!$M$758:$AZ$859,35)</f>
        <v>435</v>
      </c>
      <c r="F36" s="149">
        <f>VLOOKUP(TRIM($A36),[1]HTF_DATA!$M$758:$AZ$859,36)</f>
        <v>533</v>
      </c>
      <c r="G36" s="149">
        <f>VLOOKUP(TRIM($A36),[1]HTF_DATA!$M$758:$AZ$859,37)</f>
        <v>699</v>
      </c>
      <c r="H36" s="149">
        <f>VLOOKUP(TRIM($A36),[1]HTF_DATA!$M$758:$AZ$859,38)</f>
        <v>864</v>
      </c>
      <c r="I36" s="149">
        <f>VLOOKUP(TRIM($A36),[1]HTF_DATA!$M$758:$AZ$859,39)</f>
        <v>1030</v>
      </c>
      <c r="J36" s="149">
        <f>VLOOKUP(TRIM($A36),[1]HTF_DATA!$M$758:$AZ$859,40)</f>
        <v>1196</v>
      </c>
      <c r="L36" s="154"/>
      <c r="M36" s="154"/>
      <c r="N36" s="154"/>
      <c r="O36" s="154"/>
      <c r="P36" s="154"/>
      <c r="Q36" s="154"/>
      <c r="R36" s="154"/>
      <c r="S36" s="154"/>
    </row>
    <row r="37" spans="1:19" x14ac:dyDescent="0.2">
      <c r="A37" s="157" t="s">
        <v>111</v>
      </c>
      <c r="D37" s="149"/>
      <c r="E37" s="149"/>
      <c r="F37" s="149"/>
      <c r="G37" s="149"/>
      <c r="H37" s="149"/>
      <c r="I37" s="149"/>
      <c r="J37" s="149"/>
      <c r="M37" s="107"/>
      <c r="N37" s="107"/>
    </row>
    <row r="38" spans="1:19" x14ac:dyDescent="0.2">
      <c r="A38" s="146"/>
      <c r="D38" s="130"/>
      <c r="E38" s="130"/>
      <c r="F38" s="130"/>
      <c r="G38" s="130"/>
      <c r="H38" s="130"/>
      <c r="I38" s="130"/>
      <c r="J38" s="130"/>
      <c r="M38" s="107"/>
      <c r="N38" s="107"/>
    </row>
    <row r="39" spans="1:19" x14ac:dyDescent="0.2">
      <c r="A39" s="146"/>
      <c r="D39" s="130"/>
      <c r="E39" s="130"/>
      <c r="F39" s="130"/>
      <c r="G39" s="130"/>
      <c r="H39" s="130"/>
      <c r="I39" s="130"/>
      <c r="J39" s="130"/>
      <c r="M39" s="107"/>
      <c r="N39" s="107"/>
    </row>
    <row r="40" spans="1:19" x14ac:dyDescent="0.2">
      <c r="A40" s="107" t="s">
        <v>333</v>
      </c>
      <c r="D40" s="149">
        <f>VLOOKUP(TRIM($A40),[1]HTF_DATA!$M$758:$AZ$859,34)</f>
        <v>448</v>
      </c>
      <c r="E40" s="149">
        <f>VLOOKUP(TRIM($A40),[1]HTF_DATA!$M$758:$AZ$859,35)</f>
        <v>480</v>
      </c>
      <c r="F40" s="149">
        <f>VLOOKUP(TRIM($A40),[1]HTF_DATA!$M$758:$AZ$859,36)</f>
        <v>576</v>
      </c>
      <c r="G40" s="149">
        <f>VLOOKUP(TRIM($A40),[1]HTF_DATA!$M$758:$AZ$859,37)</f>
        <v>699</v>
      </c>
      <c r="H40" s="149">
        <f>VLOOKUP(TRIM($A40),[1]HTF_DATA!$M$758:$AZ$859,38)</f>
        <v>864</v>
      </c>
      <c r="I40" s="149">
        <f>VLOOKUP(TRIM($A40),[1]HTF_DATA!$M$758:$AZ$859,39)</f>
        <v>1030</v>
      </c>
      <c r="J40" s="149">
        <f>VLOOKUP(TRIM($A40),[1]HTF_DATA!$M$758:$AZ$859,40)</f>
        <v>1196</v>
      </c>
      <c r="L40" s="154"/>
      <c r="M40" s="154"/>
      <c r="N40" s="154"/>
      <c r="O40" s="154"/>
      <c r="P40" s="154"/>
      <c r="Q40" s="154"/>
      <c r="R40" s="154"/>
      <c r="S40" s="154"/>
    </row>
    <row r="41" spans="1:19" x14ac:dyDescent="0.2">
      <c r="A41" s="157" t="s">
        <v>113</v>
      </c>
      <c r="D41" s="149"/>
      <c r="E41" s="149"/>
      <c r="F41" s="149"/>
      <c r="G41" s="149"/>
      <c r="H41" s="149"/>
      <c r="I41" s="149"/>
      <c r="J41" s="149"/>
      <c r="M41" s="107"/>
      <c r="N41" s="107"/>
    </row>
    <row r="42" spans="1:19" x14ac:dyDescent="0.2">
      <c r="A42" s="155"/>
      <c r="D42" s="130"/>
      <c r="E42" s="130"/>
      <c r="F42" s="130"/>
      <c r="G42" s="130"/>
      <c r="H42" s="130"/>
      <c r="I42" s="130"/>
      <c r="J42" s="130"/>
      <c r="M42" s="107"/>
      <c r="N42" s="107"/>
    </row>
    <row r="43" spans="1:19" x14ac:dyDescent="0.2">
      <c r="A43" s="107" t="s">
        <v>334</v>
      </c>
      <c r="D43" s="149">
        <f>VLOOKUP(TRIM($A43),[1]HTF_DATA!$M$758:$AZ$859,34)</f>
        <v>542</v>
      </c>
      <c r="E43" s="149">
        <f>VLOOKUP(TRIM($A43),[1]HTF_DATA!$M$758:$AZ$859,35)</f>
        <v>581</v>
      </c>
      <c r="F43" s="149">
        <f>VLOOKUP(TRIM($A43),[1]HTF_DATA!$M$758:$AZ$859,36)</f>
        <v>697</v>
      </c>
      <c r="G43" s="149">
        <f>VLOOKUP(TRIM($A43),[1]HTF_DATA!$M$758:$AZ$859,37)</f>
        <v>806</v>
      </c>
      <c r="H43" s="149">
        <f>VLOOKUP(TRIM($A43),[1]HTF_DATA!$M$758:$AZ$859,38)</f>
        <v>900</v>
      </c>
      <c r="I43" s="149">
        <f>VLOOKUP(TRIM($A43),[1]HTF_DATA!$M$758:$AZ$859,39)</f>
        <v>1030</v>
      </c>
      <c r="J43" s="149">
        <f>VLOOKUP(TRIM($A43),[1]HTF_DATA!$M$758:$AZ$859,40)</f>
        <v>1196</v>
      </c>
      <c r="L43" s="154"/>
      <c r="M43" s="154"/>
      <c r="N43" s="154"/>
      <c r="O43" s="154"/>
      <c r="P43" s="154"/>
      <c r="Q43" s="154"/>
      <c r="R43" s="154"/>
      <c r="S43" s="154"/>
    </row>
    <row r="44" spans="1:19" x14ac:dyDescent="0.2">
      <c r="A44" s="157" t="s">
        <v>115</v>
      </c>
      <c r="D44" s="149"/>
      <c r="E44" s="149"/>
      <c r="F44" s="149"/>
      <c r="G44" s="149"/>
      <c r="H44" s="149"/>
      <c r="I44" s="149"/>
      <c r="J44" s="149"/>
      <c r="M44" s="107"/>
      <c r="N44" s="107"/>
    </row>
    <row r="45" spans="1:19" x14ac:dyDescent="0.2">
      <c r="A45" s="146"/>
      <c r="D45" s="130"/>
      <c r="E45" s="130"/>
      <c r="F45" s="130"/>
      <c r="G45" s="130"/>
      <c r="H45" s="130"/>
      <c r="I45" s="130"/>
      <c r="J45" s="130"/>
      <c r="M45" s="107"/>
      <c r="N45" s="107"/>
    </row>
    <row r="46" spans="1:19" s="120" customFormat="1" x14ac:dyDescent="0.2">
      <c r="A46" s="110" t="s">
        <v>335</v>
      </c>
      <c r="D46" s="149">
        <f>VLOOKUP(TRIM($A46),[1]HTF_DATA!$M$758:$AZ$859,34)</f>
        <v>348</v>
      </c>
      <c r="E46" s="149">
        <f>VLOOKUP(TRIM($A46),[1]HTF_DATA!$M$758:$AZ$859,35)</f>
        <v>373</v>
      </c>
      <c r="F46" s="149">
        <f>VLOOKUP(TRIM($A46),[1]HTF_DATA!$M$758:$AZ$859,36)</f>
        <v>533</v>
      </c>
      <c r="G46" s="149">
        <f>VLOOKUP(TRIM($A46),[1]HTF_DATA!$M$758:$AZ$859,37)</f>
        <v>699</v>
      </c>
      <c r="H46" s="149">
        <f>VLOOKUP(TRIM($A46),[1]HTF_DATA!$M$758:$AZ$859,38)</f>
        <v>864</v>
      </c>
      <c r="I46" s="149">
        <f>VLOOKUP(TRIM($A46),[1]HTF_DATA!$M$758:$AZ$859,39)</f>
        <v>1030</v>
      </c>
      <c r="J46" s="149">
        <f>VLOOKUP(TRIM($A46),[1]HTF_DATA!$M$758:$AZ$859,40)</f>
        <v>1196</v>
      </c>
      <c r="L46" s="154"/>
      <c r="M46" s="154"/>
      <c r="N46" s="154"/>
      <c r="O46" s="154"/>
      <c r="P46" s="154"/>
      <c r="Q46" s="154"/>
      <c r="R46" s="154"/>
      <c r="S46" s="154"/>
    </row>
    <row r="47" spans="1:19" s="120" customFormat="1" x14ac:dyDescent="0.2">
      <c r="A47" s="159" t="s">
        <v>117</v>
      </c>
      <c r="D47" s="130"/>
      <c r="E47" s="130"/>
      <c r="F47" s="130"/>
      <c r="G47" s="130"/>
      <c r="H47" s="130"/>
      <c r="I47" s="130"/>
      <c r="J47" s="130"/>
      <c r="M47" s="107"/>
      <c r="N47" s="107"/>
    </row>
    <row r="48" spans="1:19" s="120" customFormat="1" x14ac:dyDescent="0.2">
      <c r="A48" s="155"/>
      <c r="D48" s="149"/>
      <c r="E48" s="149"/>
      <c r="F48" s="149"/>
      <c r="G48" s="149"/>
      <c r="H48" s="149"/>
      <c r="I48" s="149"/>
      <c r="J48" s="149"/>
      <c r="M48" s="107"/>
      <c r="N48" s="107"/>
    </row>
    <row r="49" spans="1:19" s="120" customFormat="1" x14ac:dyDescent="0.2">
      <c r="A49" s="110" t="s">
        <v>337</v>
      </c>
      <c r="D49" s="149">
        <f>VLOOKUP(TRIM($A49),[1]HTF_DATA!$M$758:$AZ$859,34)</f>
        <v>351</v>
      </c>
      <c r="E49" s="149">
        <f>VLOOKUP(TRIM($A49),[1]HTF_DATA!$M$758:$AZ$859,35)</f>
        <v>376</v>
      </c>
      <c r="F49" s="149">
        <f>VLOOKUP(TRIM($A49),[1]HTF_DATA!$M$758:$AZ$859,36)</f>
        <v>533</v>
      </c>
      <c r="G49" s="149">
        <f>VLOOKUP(TRIM($A49),[1]HTF_DATA!$M$758:$AZ$859,37)</f>
        <v>699</v>
      </c>
      <c r="H49" s="149">
        <f>VLOOKUP(TRIM($A49),[1]HTF_DATA!$M$758:$AZ$859,38)</f>
        <v>864</v>
      </c>
      <c r="I49" s="149">
        <f>VLOOKUP(TRIM($A49),[1]HTF_DATA!$M$758:$AZ$859,39)</f>
        <v>1030</v>
      </c>
      <c r="J49" s="149">
        <f>VLOOKUP(TRIM($A49),[1]HTF_DATA!$M$758:$AZ$859,40)</f>
        <v>1196</v>
      </c>
      <c r="L49" s="154"/>
      <c r="M49" s="154"/>
      <c r="N49" s="154"/>
      <c r="O49" s="154"/>
      <c r="P49" s="154"/>
      <c r="Q49" s="154"/>
      <c r="R49" s="154"/>
      <c r="S49" s="154"/>
    </row>
    <row r="50" spans="1:19" s="120" customFormat="1" x14ac:dyDescent="0.2">
      <c r="A50" s="150" t="s">
        <v>119</v>
      </c>
      <c r="D50" s="135"/>
      <c r="E50" s="135"/>
      <c r="F50" s="135"/>
      <c r="G50" s="135"/>
      <c r="H50" s="135"/>
      <c r="I50" s="135"/>
      <c r="J50" s="135"/>
      <c r="M50" s="107"/>
      <c r="N50" s="107"/>
    </row>
    <row r="51" spans="1:19" x14ac:dyDescent="0.2">
      <c r="A51" s="146"/>
      <c r="D51" s="149"/>
      <c r="E51" s="149"/>
      <c r="F51" s="149"/>
      <c r="G51" s="149"/>
      <c r="H51" s="149"/>
      <c r="I51" s="149"/>
      <c r="J51" s="149"/>
      <c r="M51" s="107"/>
      <c r="N51" s="107"/>
    </row>
    <row r="52" spans="1:19" x14ac:dyDescent="0.2">
      <c r="A52" s="110" t="s">
        <v>339</v>
      </c>
      <c r="D52" s="149">
        <f>VLOOKUP(TRIM($A52),[1]HTF_DATA!$M$758:$AZ$859,34)</f>
        <v>363</v>
      </c>
      <c r="E52" s="149">
        <f>VLOOKUP(TRIM($A52),[1]HTF_DATA!$M$758:$AZ$859,35)</f>
        <v>389</v>
      </c>
      <c r="F52" s="149">
        <f>VLOOKUP(TRIM($A52),[1]HTF_DATA!$M$758:$AZ$859,36)</f>
        <v>533</v>
      </c>
      <c r="G52" s="149">
        <f>VLOOKUP(TRIM($A52),[1]HTF_DATA!$M$758:$AZ$859,37)</f>
        <v>699</v>
      </c>
      <c r="H52" s="149">
        <f>VLOOKUP(TRIM($A52),[1]HTF_DATA!$M$758:$AZ$859,38)</f>
        <v>864</v>
      </c>
      <c r="I52" s="149">
        <f>VLOOKUP(TRIM($A52),[1]HTF_DATA!$M$758:$AZ$859,39)</f>
        <v>1030</v>
      </c>
      <c r="J52" s="149">
        <f>VLOOKUP(TRIM($A52),[1]HTF_DATA!$M$758:$AZ$859,40)</f>
        <v>1196</v>
      </c>
      <c r="L52" s="154"/>
      <c r="M52" s="154"/>
      <c r="N52" s="154"/>
      <c r="O52" s="154"/>
      <c r="P52" s="154"/>
      <c r="Q52" s="154"/>
      <c r="R52" s="154"/>
      <c r="S52" s="154"/>
    </row>
    <row r="53" spans="1:19" x14ac:dyDescent="0.2">
      <c r="A53" s="150" t="s">
        <v>121</v>
      </c>
      <c r="D53" s="135"/>
      <c r="E53" s="135"/>
      <c r="F53" s="135"/>
      <c r="G53" s="135"/>
      <c r="H53" s="135"/>
      <c r="I53" s="135"/>
      <c r="J53" s="135"/>
      <c r="M53" s="107"/>
      <c r="N53" s="107"/>
    </row>
    <row r="54" spans="1:19" x14ac:dyDescent="0.2">
      <c r="A54" s="146"/>
      <c r="B54" s="138"/>
      <c r="D54" s="149"/>
      <c r="E54" s="149"/>
      <c r="F54" s="149"/>
      <c r="G54" s="149"/>
      <c r="H54" s="149"/>
      <c r="I54" s="149"/>
      <c r="J54" s="149"/>
      <c r="M54" s="107"/>
      <c r="N54" s="107"/>
    </row>
    <row r="55" spans="1:19" x14ac:dyDescent="0.2">
      <c r="A55" s="110" t="s">
        <v>340</v>
      </c>
      <c r="B55" s="138"/>
      <c r="D55" s="149">
        <f>VLOOKUP(TRIM($A55),[1]HTF_DATA!$M$758:$AZ$859,34)</f>
        <v>403</v>
      </c>
      <c r="E55" s="149">
        <f>VLOOKUP(TRIM($A55),[1]HTF_DATA!$M$758:$AZ$859,35)</f>
        <v>432</v>
      </c>
      <c r="F55" s="149">
        <f>VLOOKUP(TRIM($A55),[1]HTF_DATA!$M$758:$AZ$859,36)</f>
        <v>533</v>
      </c>
      <c r="G55" s="149">
        <f>VLOOKUP(TRIM($A55),[1]HTF_DATA!$M$758:$AZ$859,37)</f>
        <v>699</v>
      </c>
      <c r="H55" s="149">
        <f>VLOOKUP(TRIM($A55),[1]HTF_DATA!$M$758:$AZ$859,38)</f>
        <v>864</v>
      </c>
      <c r="I55" s="149">
        <f>VLOOKUP(TRIM($A55),[1]HTF_DATA!$M$758:$AZ$859,39)</f>
        <v>1030</v>
      </c>
      <c r="J55" s="149">
        <f>VLOOKUP(TRIM($A55),[1]HTF_DATA!$M$758:$AZ$859,40)</f>
        <v>1196</v>
      </c>
      <c r="L55" s="154"/>
      <c r="M55" s="154"/>
      <c r="N55" s="154"/>
      <c r="O55" s="154"/>
      <c r="P55" s="154"/>
      <c r="Q55" s="154"/>
      <c r="R55" s="154"/>
      <c r="S55" s="154"/>
    </row>
    <row r="56" spans="1:19" x14ac:dyDescent="0.2">
      <c r="A56" s="150" t="s">
        <v>428</v>
      </c>
      <c r="B56" s="138"/>
      <c r="D56" s="133"/>
      <c r="E56" s="133"/>
      <c r="F56" s="133"/>
      <c r="G56" s="133"/>
      <c r="H56" s="133"/>
      <c r="I56" s="133"/>
      <c r="J56" s="133"/>
      <c r="M56" s="107"/>
      <c r="N56" s="107"/>
    </row>
    <row r="57" spans="1:19" x14ac:dyDescent="0.2">
      <c r="A57" s="150" t="s">
        <v>429</v>
      </c>
      <c r="B57" s="138"/>
      <c r="D57" s="149"/>
      <c r="E57" s="149"/>
      <c r="F57" s="149"/>
      <c r="G57" s="149"/>
      <c r="H57" s="149"/>
      <c r="I57" s="149"/>
      <c r="J57" s="149"/>
      <c r="M57" s="107"/>
      <c r="N57" s="107"/>
    </row>
    <row r="58" spans="1:19" x14ac:dyDescent="0.2">
      <c r="A58" s="155"/>
      <c r="B58" s="138"/>
      <c r="D58" s="133"/>
      <c r="E58" s="133"/>
      <c r="F58" s="133"/>
      <c r="G58" s="133"/>
      <c r="H58" s="133"/>
      <c r="I58" s="133"/>
      <c r="J58" s="133"/>
      <c r="M58" s="107"/>
      <c r="N58" s="107"/>
    </row>
    <row r="59" spans="1:19" x14ac:dyDescent="0.2">
      <c r="A59" s="110" t="s">
        <v>341</v>
      </c>
      <c r="B59" s="138"/>
      <c r="D59" s="149">
        <f>VLOOKUP(TRIM($A59),[1]HTF_DATA!$M$758:$AZ$859,34)</f>
        <v>348</v>
      </c>
      <c r="E59" s="149">
        <f>VLOOKUP(TRIM($A59),[1]HTF_DATA!$M$758:$AZ$859,35)</f>
        <v>373</v>
      </c>
      <c r="F59" s="149">
        <f>VLOOKUP(TRIM($A59),[1]HTF_DATA!$M$758:$AZ$859,36)</f>
        <v>533</v>
      </c>
      <c r="G59" s="149">
        <f>VLOOKUP(TRIM($A59),[1]HTF_DATA!$M$758:$AZ$859,37)</f>
        <v>699</v>
      </c>
      <c r="H59" s="149">
        <f>VLOOKUP(TRIM($A59),[1]HTF_DATA!$M$758:$AZ$859,38)</f>
        <v>864</v>
      </c>
      <c r="I59" s="149">
        <f>VLOOKUP(TRIM($A59),[1]HTF_DATA!$M$758:$AZ$859,39)</f>
        <v>1030</v>
      </c>
      <c r="J59" s="149">
        <f>VLOOKUP(TRIM($A59),[1]HTF_DATA!$M$758:$AZ$859,40)</f>
        <v>1196</v>
      </c>
      <c r="L59" s="154"/>
      <c r="M59" s="154"/>
      <c r="N59" s="154"/>
      <c r="O59" s="154"/>
      <c r="P59" s="154"/>
      <c r="Q59" s="154"/>
      <c r="R59" s="154"/>
      <c r="S59" s="154"/>
    </row>
    <row r="60" spans="1:19" x14ac:dyDescent="0.2">
      <c r="A60" s="150" t="s">
        <v>126</v>
      </c>
      <c r="B60" s="138"/>
      <c r="D60" s="248"/>
      <c r="E60" s="248"/>
      <c r="F60" s="248"/>
      <c r="G60" s="248"/>
      <c r="H60" s="248"/>
      <c r="I60" s="248"/>
      <c r="J60" s="248"/>
      <c r="M60" s="107"/>
      <c r="N60" s="107"/>
    </row>
    <row r="61" spans="1:19" x14ac:dyDescent="0.2">
      <c r="A61" s="155"/>
      <c r="B61" s="138"/>
      <c r="D61" s="130"/>
      <c r="E61" s="130"/>
      <c r="F61" s="130"/>
      <c r="G61" s="130"/>
      <c r="H61" s="130"/>
      <c r="I61" s="130"/>
      <c r="J61" s="130"/>
      <c r="M61" s="107"/>
      <c r="N61" s="107"/>
    </row>
    <row r="62" spans="1:19" x14ac:dyDescent="0.2">
      <c r="A62" s="110" t="s">
        <v>336</v>
      </c>
      <c r="B62" s="138"/>
      <c r="D62" s="149">
        <f>VLOOKUP(TRIM($A62),[1]HTF_DATA!$M$758:$AZ$859,34)</f>
        <v>382</v>
      </c>
      <c r="E62" s="149">
        <f>VLOOKUP(TRIM($A62),[1]HTF_DATA!$M$758:$AZ$859,35)</f>
        <v>409</v>
      </c>
      <c r="F62" s="149">
        <f>VLOOKUP(TRIM($A62),[1]HTF_DATA!$M$758:$AZ$859,36)</f>
        <v>533</v>
      </c>
      <c r="G62" s="149">
        <f>VLOOKUP(TRIM($A62),[1]HTF_DATA!$M$758:$AZ$859,37)</f>
        <v>699</v>
      </c>
      <c r="H62" s="149">
        <f>VLOOKUP(TRIM($A62),[1]HTF_DATA!$M$758:$AZ$859,38)</f>
        <v>864</v>
      </c>
      <c r="I62" s="149">
        <f>VLOOKUP(TRIM($A62),[1]HTF_DATA!$M$758:$AZ$859,39)</f>
        <v>1030</v>
      </c>
      <c r="J62" s="149">
        <f>VLOOKUP(TRIM($A62),[1]HTF_DATA!$M$758:$AZ$859,40)</f>
        <v>1196</v>
      </c>
      <c r="L62" s="154"/>
      <c r="M62" s="154"/>
      <c r="N62" s="154"/>
      <c r="O62" s="154"/>
      <c r="P62" s="154"/>
      <c r="Q62" s="154"/>
      <c r="R62" s="154"/>
      <c r="S62" s="154"/>
    </row>
    <row r="63" spans="1:19" x14ac:dyDescent="0.2">
      <c r="A63" s="150" t="s">
        <v>270</v>
      </c>
      <c r="B63" s="138"/>
      <c r="D63" s="149"/>
      <c r="E63" s="149"/>
      <c r="F63" s="149"/>
      <c r="G63" s="149"/>
      <c r="H63" s="149"/>
      <c r="I63" s="149"/>
      <c r="J63" s="149"/>
      <c r="M63" s="107"/>
      <c r="N63" s="107"/>
    </row>
    <row r="64" spans="1:19" x14ac:dyDescent="0.2">
      <c r="A64" s="155"/>
      <c r="B64" s="138"/>
      <c r="D64" s="130"/>
      <c r="E64" s="130"/>
      <c r="F64" s="130"/>
      <c r="G64" s="130"/>
      <c r="H64" s="130"/>
      <c r="I64" s="130"/>
      <c r="J64" s="130"/>
      <c r="M64" s="107"/>
      <c r="N64" s="107"/>
    </row>
    <row r="65" spans="1:19" x14ac:dyDescent="0.2">
      <c r="A65" s="110" t="s">
        <v>342</v>
      </c>
      <c r="B65" s="138"/>
      <c r="D65" s="149">
        <f>VLOOKUP(TRIM($A65),[1]HTF_DATA!$M$758:$AZ$859,34)</f>
        <v>401</v>
      </c>
      <c r="E65" s="149">
        <f>VLOOKUP(TRIM($A65),[1]HTF_DATA!$M$758:$AZ$859,35)</f>
        <v>430</v>
      </c>
      <c r="F65" s="149">
        <f>VLOOKUP(TRIM($A65),[1]HTF_DATA!$M$758:$AZ$859,36)</f>
        <v>533</v>
      </c>
      <c r="G65" s="149">
        <f>VLOOKUP(TRIM($A65),[1]HTF_DATA!$M$758:$AZ$859,37)</f>
        <v>699</v>
      </c>
      <c r="H65" s="149">
        <f>VLOOKUP(TRIM($A65),[1]HTF_DATA!$M$758:$AZ$859,38)</f>
        <v>864</v>
      </c>
      <c r="I65" s="149">
        <f>VLOOKUP(TRIM($A65),[1]HTF_DATA!$M$758:$AZ$859,39)</f>
        <v>1030</v>
      </c>
      <c r="J65" s="149">
        <f>VLOOKUP(TRIM($A65),[1]HTF_DATA!$M$758:$AZ$859,40)</f>
        <v>1196</v>
      </c>
      <c r="L65" s="154"/>
      <c r="M65" s="154"/>
      <c r="N65" s="154"/>
      <c r="O65" s="154"/>
      <c r="P65" s="154"/>
      <c r="Q65" s="154"/>
      <c r="R65" s="154"/>
      <c r="S65" s="154"/>
    </row>
    <row r="66" spans="1:19" x14ac:dyDescent="0.2">
      <c r="A66" s="150" t="s">
        <v>137</v>
      </c>
      <c r="B66" s="138"/>
      <c r="D66" s="130"/>
      <c r="E66" s="130"/>
      <c r="F66" s="130"/>
      <c r="G66" s="130"/>
      <c r="H66" s="130"/>
      <c r="I66" s="130"/>
      <c r="J66" s="130"/>
      <c r="M66" s="107"/>
      <c r="N66" s="107"/>
    </row>
    <row r="67" spans="1:19" x14ac:dyDescent="0.2">
      <c r="A67" s="155"/>
      <c r="B67" s="138"/>
      <c r="D67" s="149"/>
      <c r="E67" s="149"/>
      <c r="F67" s="149"/>
      <c r="G67" s="149"/>
      <c r="H67" s="149"/>
      <c r="I67" s="149"/>
      <c r="J67" s="149"/>
      <c r="M67" s="107"/>
      <c r="N67" s="107"/>
    </row>
    <row r="68" spans="1:19" x14ac:dyDescent="0.2">
      <c r="A68" s="110" t="s">
        <v>343</v>
      </c>
      <c r="D68" s="130"/>
      <c r="E68" s="130"/>
      <c r="F68" s="130"/>
      <c r="G68" s="130"/>
      <c r="H68" s="130"/>
      <c r="I68" s="130"/>
      <c r="J68" s="130"/>
      <c r="M68" s="107"/>
      <c r="N68" s="107"/>
    </row>
    <row r="69" spans="1:19" x14ac:dyDescent="0.2">
      <c r="A69" s="107" t="s">
        <v>344</v>
      </c>
      <c r="D69" s="149">
        <f>VLOOKUP(TRIM($A69),[1]HTF_DATA!$M$758:$AZ$859,34)</f>
        <v>367</v>
      </c>
      <c r="E69" s="149">
        <f>VLOOKUP(TRIM($A69),[1]HTF_DATA!$M$758:$AZ$859,35)</f>
        <v>393</v>
      </c>
      <c r="F69" s="149">
        <f>VLOOKUP(TRIM($A69),[1]HTF_DATA!$M$758:$AZ$859,36)</f>
        <v>533</v>
      </c>
      <c r="G69" s="149">
        <f>VLOOKUP(TRIM($A69),[1]HTF_DATA!$M$758:$AZ$859,37)</f>
        <v>699</v>
      </c>
      <c r="H69" s="149">
        <f>VLOOKUP(TRIM($A69),[1]HTF_DATA!$M$758:$AZ$859,38)</f>
        <v>864</v>
      </c>
      <c r="I69" s="149">
        <f>VLOOKUP(TRIM($A69),[1]HTF_DATA!$M$758:$AZ$859,39)</f>
        <v>1030</v>
      </c>
      <c r="J69" s="149">
        <f>VLOOKUP(TRIM($A69),[1]HTF_DATA!$M$758:$AZ$859,40)</f>
        <v>1196</v>
      </c>
      <c r="L69" s="154"/>
      <c r="M69" s="154"/>
      <c r="N69" s="154"/>
      <c r="O69" s="154"/>
      <c r="P69" s="154"/>
      <c r="Q69" s="154"/>
      <c r="R69" s="154"/>
      <c r="S69" s="154"/>
    </row>
    <row r="70" spans="1:19" x14ac:dyDescent="0.2">
      <c r="A70" s="157" t="s">
        <v>502</v>
      </c>
      <c r="D70" s="149"/>
      <c r="E70" s="149"/>
      <c r="F70" s="149"/>
      <c r="G70" s="149"/>
      <c r="H70" s="149"/>
      <c r="I70" s="149"/>
      <c r="J70" s="149"/>
      <c r="M70" s="107"/>
      <c r="N70" s="107"/>
    </row>
    <row r="71" spans="1:19" x14ac:dyDescent="0.2">
      <c r="A71" s="150"/>
      <c r="D71" s="130"/>
      <c r="E71" s="130"/>
      <c r="F71" s="130"/>
      <c r="G71" s="130"/>
      <c r="H71" s="130"/>
      <c r="I71" s="130"/>
      <c r="J71" s="130"/>
      <c r="M71" s="107"/>
      <c r="N71" s="107"/>
    </row>
    <row r="72" spans="1:19" x14ac:dyDescent="0.2">
      <c r="A72" s="107" t="s">
        <v>637</v>
      </c>
      <c r="D72" s="149">
        <f>VLOOKUP(TRIM($A72),[1]HTF_DATA!$M$758:$AZ$859,34)</f>
        <v>353</v>
      </c>
      <c r="E72" s="149">
        <f>VLOOKUP(TRIM($A72),[1]HTF_DATA!$M$758:$AZ$859,35)</f>
        <v>378</v>
      </c>
      <c r="F72" s="149">
        <f>VLOOKUP(TRIM($A72),[1]HTF_DATA!$M$758:$AZ$859,36)</f>
        <v>533</v>
      </c>
      <c r="G72" s="149">
        <f>VLOOKUP(TRIM($A72),[1]HTF_DATA!$M$758:$AZ$859,37)</f>
        <v>699</v>
      </c>
      <c r="H72" s="149">
        <f>VLOOKUP(TRIM($A72),[1]HTF_DATA!$M$758:$AZ$859,38)</f>
        <v>864</v>
      </c>
      <c r="I72" s="149">
        <f>VLOOKUP(TRIM($A72),[1]HTF_DATA!$M$758:$AZ$859,39)</f>
        <v>1030</v>
      </c>
      <c r="J72" s="149">
        <f>VLOOKUP(TRIM($A72),[1]HTF_DATA!$M$758:$AZ$859,40)</f>
        <v>1196</v>
      </c>
      <c r="L72" s="154"/>
      <c r="M72" s="154"/>
      <c r="N72" s="154"/>
      <c r="O72" s="154"/>
      <c r="P72" s="154"/>
      <c r="Q72" s="154"/>
      <c r="R72" s="154"/>
      <c r="S72" s="154"/>
    </row>
    <row r="73" spans="1:19" x14ac:dyDescent="0.2">
      <c r="A73" s="157" t="s">
        <v>638</v>
      </c>
      <c r="D73" s="149"/>
      <c r="E73" s="149"/>
      <c r="F73" s="149"/>
      <c r="G73" s="149"/>
      <c r="H73" s="149"/>
      <c r="I73" s="149"/>
      <c r="J73" s="149"/>
      <c r="M73" s="107"/>
      <c r="N73" s="107"/>
    </row>
    <row r="74" spans="1:19" x14ac:dyDescent="0.2">
      <c r="A74" s="155"/>
      <c r="D74" s="130"/>
      <c r="E74" s="130"/>
      <c r="F74" s="130"/>
      <c r="G74" s="130"/>
      <c r="H74" s="130"/>
      <c r="I74" s="130"/>
      <c r="J74" s="130"/>
      <c r="M74" s="107"/>
      <c r="N74" s="107"/>
    </row>
    <row r="75" spans="1:19" x14ac:dyDescent="0.2">
      <c r="A75" s="107" t="s">
        <v>346</v>
      </c>
      <c r="D75" s="149">
        <f>VLOOKUP(TRIM($A75),[1]HTF_DATA!$M$758:$AZ$859,34)</f>
        <v>427</v>
      </c>
      <c r="E75" s="149">
        <f>VLOOKUP(TRIM($A75),[1]HTF_DATA!$M$758:$AZ$859,35)</f>
        <v>458</v>
      </c>
      <c r="F75" s="149">
        <f>VLOOKUP(TRIM($A75),[1]HTF_DATA!$M$758:$AZ$859,36)</f>
        <v>550</v>
      </c>
      <c r="G75" s="149">
        <f>VLOOKUP(TRIM($A75),[1]HTF_DATA!$M$758:$AZ$859,37)</f>
        <v>699</v>
      </c>
      <c r="H75" s="149">
        <f>VLOOKUP(TRIM($A75),[1]HTF_DATA!$M$758:$AZ$859,38)</f>
        <v>864</v>
      </c>
      <c r="I75" s="149">
        <f>VLOOKUP(TRIM($A75),[1]HTF_DATA!$M$758:$AZ$859,39)</f>
        <v>1030</v>
      </c>
      <c r="J75" s="149">
        <f>VLOOKUP(TRIM($A75),[1]HTF_DATA!$M$758:$AZ$859,40)</f>
        <v>1196</v>
      </c>
      <c r="L75" s="154"/>
      <c r="M75" s="154"/>
      <c r="N75" s="154"/>
      <c r="O75" s="154"/>
      <c r="P75" s="154"/>
      <c r="Q75" s="154"/>
      <c r="R75" s="154"/>
      <c r="S75" s="154"/>
    </row>
    <row r="76" spans="1:19" x14ac:dyDescent="0.2">
      <c r="A76" s="157" t="s">
        <v>611</v>
      </c>
      <c r="D76" s="130"/>
      <c r="E76" s="130"/>
      <c r="F76" s="130"/>
      <c r="G76" s="130"/>
      <c r="H76" s="130"/>
      <c r="I76" s="130"/>
      <c r="J76" s="130"/>
      <c r="M76" s="107"/>
      <c r="N76" s="107"/>
    </row>
    <row r="77" spans="1:19" x14ac:dyDescent="0.2">
      <c r="A77" s="157" t="s">
        <v>612</v>
      </c>
      <c r="D77" s="130"/>
      <c r="E77" s="130"/>
      <c r="F77" s="130"/>
      <c r="G77" s="130"/>
      <c r="H77" s="130"/>
      <c r="I77" s="130"/>
      <c r="J77" s="130"/>
      <c r="M77" s="107"/>
      <c r="N77" s="107"/>
    </row>
    <row r="78" spans="1:19" x14ac:dyDescent="0.2">
      <c r="A78" s="155"/>
      <c r="D78" s="130"/>
      <c r="E78" s="130"/>
      <c r="F78" s="130"/>
      <c r="G78" s="130"/>
      <c r="H78" s="130"/>
      <c r="I78" s="130"/>
      <c r="J78" s="130"/>
      <c r="M78" s="107"/>
      <c r="N78" s="107"/>
    </row>
    <row r="79" spans="1:19" x14ac:dyDescent="0.2">
      <c r="A79" s="155"/>
      <c r="B79" s="138"/>
      <c r="D79" s="130"/>
      <c r="E79" s="130"/>
      <c r="F79" s="130"/>
      <c r="G79" s="130"/>
      <c r="H79" s="130"/>
      <c r="I79" s="130"/>
      <c r="J79" s="130"/>
      <c r="M79" s="107"/>
      <c r="N79" s="107"/>
    </row>
    <row r="80" spans="1:19" x14ac:dyDescent="0.2">
      <c r="A80" s="155"/>
      <c r="B80" s="138"/>
      <c r="D80" s="149"/>
      <c r="E80" s="149"/>
      <c r="F80" s="149"/>
      <c r="G80" s="149"/>
      <c r="H80" s="149"/>
      <c r="I80" s="149"/>
      <c r="J80" s="149"/>
      <c r="M80" s="107"/>
      <c r="N80" s="107"/>
    </row>
    <row r="81" spans="1:18" ht="15" x14ac:dyDescent="0.25">
      <c r="A81" s="247" t="s">
        <v>625</v>
      </c>
      <c r="B81" s="138"/>
      <c r="D81" s="149"/>
      <c r="E81" s="149"/>
      <c r="F81" s="149"/>
      <c r="G81" s="149"/>
      <c r="H81" s="149"/>
      <c r="I81" s="149"/>
      <c r="J81" s="149"/>
      <c r="M81" s="107"/>
      <c r="N81" s="107"/>
    </row>
    <row r="82" spans="1:18" x14ac:dyDescent="0.2">
      <c r="A82" s="160"/>
      <c r="B82" s="138"/>
      <c r="D82" s="149"/>
      <c r="E82" s="149"/>
      <c r="F82" s="149"/>
      <c r="G82" s="149"/>
      <c r="H82" s="149"/>
      <c r="I82" s="149"/>
      <c r="J82" s="149"/>
      <c r="M82" s="107"/>
      <c r="N82" s="107"/>
    </row>
    <row r="83" spans="1:18" x14ac:dyDescent="0.2">
      <c r="A83" s="147" t="s">
        <v>347</v>
      </c>
      <c r="B83" s="153"/>
      <c r="C83" s="153"/>
      <c r="D83" s="149">
        <f>VLOOKUP(TRIM($A83),[1]HTF_DATA!$M$758:$AZ$859,34)</f>
        <v>348</v>
      </c>
      <c r="E83" s="149">
        <f>VLOOKUP(TRIM($A83),[1]HTF_DATA!$M$758:$AZ$859,35)</f>
        <v>373</v>
      </c>
      <c r="F83" s="149">
        <f>VLOOKUP(TRIM($A83),[1]HTF_DATA!$M$758:$AZ$859,36)</f>
        <v>533</v>
      </c>
      <c r="G83" s="149">
        <f>VLOOKUP(TRIM($A83),[1]HTF_DATA!$M$758:$AZ$859,37)</f>
        <v>699</v>
      </c>
      <c r="H83" s="149">
        <f>VLOOKUP(TRIM($A83),[1]HTF_DATA!$M$758:$AZ$859,38)</f>
        <v>864</v>
      </c>
      <c r="I83" s="149">
        <f>VLOOKUP(TRIM($A83),[1]HTF_DATA!$M$758:$AZ$859,39)</f>
        <v>1030</v>
      </c>
      <c r="J83" s="149">
        <f>VLOOKUP(TRIM($A83),[1]HTF_DATA!$M$758:$AZ$859,40)</f>
        <v>1196</v>
      </c>
      <c r="K83" s="154"/>
      <c r="L83" s="154"/>
      <c r="M83" s="107"/>
      <c r="N83" s="107"/>
      <c r="O83" s="154"/>
      <c r="P83" s="154"/>
      <c r="Q83" s="154"/>
      <c r="R83" s="154"/>
    </row>
    <row r="84" spans="1:18" x14ac:dyDescent="0.2">
      <c r="A84" s="147"/>
      <c r="B84" s="153"/>
      <c r="C84" s="153"/>
      <c r="D84" s="149"/>
      <c r="E84" s="149"/>
      <c r="F84" s="149"/>
      <c r="G84" s="149"/>
      <c r="H84" s="149"/>
      <c r="I84" s="149"/>
      <c r="J84" s="149"/>
      <c r="K84" s="130"/>
      <c r="L84" s="130"/>
      <c r="M84" s="107"/>
      <c r="N84" s="107"/>
    </row>
    <row r="85" spans="1:18" x14ac:dyDescent="0.2">
      <c r="A85" s="147" t="s">
        <v>348</v>
      </c>
      <c r="B85" s="153"/>
      <c r="C85" s="153"/>
      <c r="D85" s="149">
        <f>VLOOKUP(TRIM($A85),[1]HTF_DATA!$M$758:$AZ$859,34)</f>
        <v>386</v>
      </c>
      <c r="E85" s="149">
        <f>VLOOKUP(TRIM($A85),[1]HTF_DATA!$M$758:$AZ$859,35)</f>
        <v>413</v>
      </c>
      <c r="F85" s="149">
        <f>VLOOKUP(TRIM($A85),[1]HTF_DATA!$M$758:$AZ$859,36)</f>
        <v>533</v>
      </c>
      <c r="G85" s="149">
        <f>VLOOKUP(TRIM($A85),[1]HTF_DATA!$M$758:$AZ$859,37)</f>
        <v>699</v>
      </c>
      <c r="H85" s="149">
        <f>VLOOKUP(TRIM($A85),[1]HTF_DATA!$M$758:$AZ$859,38)</f>
        <v>864</v>
      </c>
      <c r="I85" s="149">
        <f>VLOOKUP(TRIM($A85),[1]HTF_DATA!$M$758:$AZ$859,39)</f>
        <v>1030</v>
      </c>
      <c r="J85" s="149">
        <f>VLOOKUP(TRIM($A85),[1]HTF_DATA!$M$758:$AZ$859,40)</f>
        <v>1196</v>
      </c>
      <c r="K85" s="154"/>
      <c r="L85" s="154"/>
      <c r="M85" s="107"/>
      <c r="N85" s="107"/>
      <c r="O85" s="154"/>
      <c r="P85" s="154"/>
      <c r="Q85" s="154"/>
      <c r="R85" s="154"/>
    </row>
    <row r="86" spans="1:18" x14ac:dyDescent="0.2">
      <c r="A86" s="147"/>
      <c r="B86" s="153"/>
      <c r="C86" s="153"/>
      <c r="D86" s="149"/>
      <c r="E86" s="149"/>
      <c r="F86" s="149"/>
      <c r="G86" s="149"/>
      <c r="H86" s="149"/>
      <c r="I86" s="149"/>
      <c r="J86" s="149"/>
      <c r="K86" s="130"/>
      <c r="L86" s="130"/>
      <c r="M86" s="107"/>
      <c r="N86" s="107"/>
    </row>
    <row r="87" spans="1:18" x14ac:dyDescent="0.2">
      <c r="A87" s="147" t="s">
        <v>349</v>
      </c>
      <c r="B87" s="153"/>
      <c r="C87" s="153"/>
      <c r="D87" s="149">
        <f>VLOOKUP(TRIM($A87),[1]HTF_DATA!$M$758:$AZ$859,34)</f>
        <v>363</v>
      </c>
      <c r="E87" s="149">
        <f>VLOOKUP(TRIM($A87),[1]HTF_DATA!$M$758:$AZ$859,35)</f>
        <v>389</v>
      </c>
      <c r="F87" s="149">
        <f>VLOOKUP(TRIM($A87),[1]HTF_DATA!$M$758:$AZ$859,36)</f>
        <v>533</v>
      </c>
      <c r="G87" s="149">
        <f>VLOOKUP(TRIM($A87),[1]HTF_DATA!$M$758:$AZ$859,37)</f>
        <v>699</v>
      </c>
      <c r="H87" s="149">
        <f>VLOOKUP(TRIM($A87),[1]HTF_DATA!$M$758:$AZ$859,38)</f>
        <v>864</v>
      </c>
      <c r="I87" s="149">
        <f>VLOOKUP(TRIM($A87),[1]HTF_DATA!$M$758:$AZ$859,39)</f>
        <v>1030</v>
      </c>
      <c r="J87" s="149">
        <f>VLOOKUP(TRIM($A87),[1]HTF_DATA!$M$758:$AZ$859,40)</f>
        <v>1196</v>
      </c>
      <c r="K87" s="154"/>
      <c r="L87" s="154"/>
      <c r="M87" s="107"/>
      <c r="N87" s="107"/>
      <c r="O87" s="154"/>
      <c r="P87" s="154"/>
      <c r="Q87" s="154"/>
      <c r="R87" s="154"/>
    </row>
    <row r="88" spans="1:18" x14ac:dyDescent="0.2">
      <c r="A88" s="147"/>
      <c r="B88" s="153"/>
      <c r="C88" s="153"/>
      <c r="D88" s="149"/>
      <c r="E88" s="149"/>
      <c r="F88" s="149"/>
      <c r="G88" s="149"/>
      <c r="H88" s="149"/>
      <c r="I88" s="149"/>
      <c r="J88" s="149"/>
      <c r="K88" s="130"/>
      <c r="L88" s="130"/>
      <c r="M88" s="107"/>
      <c r="N88" s="107"/>
    </row>
    <row r="89" spans="1:18" x14ac:dyDescent="0.2">
      <c r="A89" s="147" t="s">
        <v>350</v>
      </c>
      <c r="B89" s="153"/>
      <c r="C89" s="153"/>
      <c r="D89" s="149">
        <f>VLOOKUP(TRIM($A89),[1]HTF_DATA!$M$758:$AZ$859,34)</f>
        <v>348</v>
      </c>
      <c r="E89" s="149">
        <f>VLOOKUP(TRIM($A89),[1]HTF_DATA!$M$758:$AZ$859,35)</f>
        <v>373</v>
      </c>
      <c r="F89" s="149">
        <f>VLOOKUP(TRIM($A89),[1]HTF_DATA!$M$758:$AZ$859,36)</f>
        <v>533</v>
      </c>
      <c r="G89" s="149">
        <f>VLOOKUP(TRIM($A89),[1]HTF_DATA!$M$758:$AZ$859,37)</f>
        <v>699</v>
      </c>
      <c r="H89" s="149">
        <f>VLOOKUP(TRIM($A89),[1]HTF_DATA!$M$758:$AZ$859,38)</f>
        <v>864</v>
      </c>
      <c r="I89" s="149">
        <f>VLOOKUP(TRIM($A89),[1]HTF_DATA!$M$758:$AZ$859,39)</f>
        <v>1030</v>
      </c>
      <c r="J89" s="149">
        <f>VLOOKUP(TRIM($A89),[1]HTF_DATA!$M$758:$AZ$859,40)</f>
        <v>1196</v>
      </c>
      <c r="K89" s="154"/>
      <c r="L89" s="154"/>
      <c r="M89" s="107"/>
      <c r="N89" s="107"/>
      <c r="O89" s="154"/>
      <c r="P89" s="154"/>
      <c r="Q89" s="154"/>
      <c r="R89" s="154"/>
    </row>
    <row r="90" spans="1:18" x14ac:dyDescent="0.2">
      <c r="A90" s="147"/>
      <c r="B90" s="153"/>
      <c r="C90" s="153"/>
      <c r="D90" s="149"/>
      <c r="E90" s="149"/>
      <c r="F90" s="149"/>
      <c r="G90" s="149"/>
      <c r="H90" s="149"/>
      <c r="I90" s="149"/>
      <c r="J90" s="149"/>
      <c r="K90" s="130"/>
      <c r="L90" s="130"/>
      <c r="M90" s="107"/>
      <c r="N90" s="107"/>
    </row>
    <row r="91" spans="1:18" x14ac:dyDescent="0.2">
      <c r="A91" s="147" t="s">
        <v>351</v>
      </c>
      <c r="B91" s="153"/>
      <c r="C91" s="153"/>
      <c r="D91" s="149">
        <f>VLOOKUP(TRIM($A91),[1]HTF_DATA!$M$758:$AZ$859,34)</f>
        <v>348</v>
      </c>
      <c r="E91" s="149">
        <f>VLOOKUP(TRIM($A91),[1]HTF_DATA!$M$758:$AZ$859,35)</f>
        <v>373</v>
      </c>
      <c r="F91" s="149">
        <f>VLOOKUP(TRIM($A91),[1]HTF_DATA!$M$758:$AZ$859,36)</f>
        <v>533</v>
      </c>
      <c r="G91" s="149">
        <f>VLOOKUP(TRIM($A91),[1]HTF_DATA!$M$758:$AZ$859,37)</f>
        <v>699</v>
      </c>
      <c r="H91" s="149">
        <f>VLOOKUP(TRIM($A91),[1]HTF_DATA!$M$758:$AZ$859,38)</f>
        <v>864</v>
      </c>
      <c r="I91" s="149">
        <f>VLOOKUP(TRIM($A91),[1]HTF_DATA!$M$758:$AZ$859,39)</f>
        <v>1030</v>
      </c>
      <c r="J91" s="149">
        <f>VLOOKUP(TRIM($A91),[1]HTF_DATA!$M$758:$AZ$859,40)</f>
        <v>1196</v>
      </c>
      <c r="K91" s="154"/>
      <c r="L91" s="154"/>
      <c r="M91" s="107"/>
      <c r="N91" s="107"/>
      <c r="O91" s="154"/>
      <c r="P91" s="154"/>
      <c r="Q91" s="154"/>
      <c r="R91" s="154"/>
    </row>
    <row r="92" spans="1:18" x14ac:dyDescent="0.2">
      <c r="A92" s="147"/>
      <c r="B92" s="153"/>
      <c r="C92" s="153"/>
      <c r="D92" s="149"/>
      <c r="E92" s="149"/>
      <c r="F92" s="149"/>
      <c r="G92" s="149"/>
      <c r="H92" s="149"/>
      <c r="I92" s="149"/>
      <c r="J92" s="149"/>
      <c r="K92" s="130"/>
      <c r="L92" s="130"/>
      <c r="M92" s="107"/>
      <c r="N92" s="107"/>
    </row>
    <row r="93" spans="1:18" x14ac:dyDescent="0.2">
      <c r="A93" s="147" t="s">
        <v>352</v>
      </c>
      <c r="B93" s="153"/>
      <c r="C93" s="153"/>
      <c r="D93" s="149">
        <f>VLOOKUP(TRIM($A93),[1]HTF_DATA!$M$758:$AZ$859,34)</f>
        <v>348</v>
      </c>
      <c r="E93" s="149">
        <f>VLOOKUP(TRIM($A93),[1]HTF_DATA!$M$758:$AZ$859,35)</f>
        <v>373</v>
      </c>
      <c r="F93" s="149">
        <f>VLOOKUP(TRIM($A93),[1]HTF_DATA!$M$758:$AZ$859,36)</f>
        <v>533</v>
      </c>
      <c r="G93" s="149">
        <f>VLOOKUP(TRIM($A93),[1]HTF_DATA!$M$758:$AZ$859,37)</f>
        <v>699</v>
      </c>
      <c r="H93" s="149">
        <f>VLOOKUP(TRIM($A93),[1]HTF_DATA!$M$758:$AZ$859,38)</f>
        <v>864</v>
      </c>
      <c r="I93" s="149">
        <f>VLOOKUP(TRIM($A93),[1]HTF_DATA!$M$758:$AZ$859,39)</f>
        <v>1030</v>
      </c>
      <c r="J93" s="149">
        <f>VLOOKUP(TRIM($A93),[1]HTF_DATA!$M$758:$AZ$859,40)</f>
        <v>1196</v>
      </c>
      <c r="K93" s="154"/>
      <c r="L93" s="154"/>
      <c r="M93" s="107"/>
      <c r="N93" s="107"/>
      <c r="O93" s="154"/>
      <c r="P93" s="154"/>
      <c r="Q93" s="154"/>
      <c r="R93" s="154"/>
    </row>
    <row r="94" spans="1:18" x14ac:dyDescent="0.2">
      <c r="A94" s="147"/>
      <c r="B94" s="153"/>
      <c r="C94" s="153"/>
      <c r="D94" s="149"/>
      <c r="E94" s="149"/>
      <c r="F94" s="149"/>
      <c r="G94" s="149"/>
      <c r="H94" s="149"/>
      <c r="I94" s="149"/>
      <c r="J94" s="149"/>
      <c r="K94" s="130"/>
      <c r="L94" s="130"/>
      <c r="M94" s="107"/>
      <c r="N94" s="107"/>
    </row>
    <row r="95" spans="1:18" x14ac:dyDescent="0.2">
      <c r="A95" s="147" t="s">
        <v>353</v>
      </c>
      <c r="B95" s="153"/>
      <c r="C95" s="153"/>
      <c r="D95" s="149">
        <f>VLOOKUP(TRIM($A95),[1]HTF_DATA!$M$758:$AZ$859,34)</f>
        <v>348</v>
      </c>
      <c r="E95" s="149">
        <f>VLOOKUP(TRIM($A95),[1]HTF_DATA!$M$758:$AZ$859,35)</f>
        <v>373</v>
      </c>
      <c r="F95" s="149">
        <f>VLOOKUP(TRIM($A95),[1]HTF_DATA!$M$758:$AZ$859,36)</f>
        <v>533</v>
      </c>
      <c r="G95" s="149">
        <f>VLOOKUP(TRIM($A95),[1]HTF_DATA!$M$758:$AZ$859,37)</f>
        <v>699</v>
      </c>
      <c r="H95" s="149">
        <f>VLOOKUP(TRIM($A95),[1]HTF_DATA!$M$758:$AZ$859,38)</f>
        <v>864</v>
      </c>
      <c r="I95" s="149">
        <f>VLOOKUP(TRIM($A95),[1]HTF_DATA!$M$758:$AZ$859,39)</f>
        <v>1030</v>
      </c>
      <c r="J95" s="149">
        <f>VLOOKUP(TRIM($A95),[1]HTF_DATA!$M$758:$AZ$859,40)</f>
        <v>1196</v>
      </c>
      <c r="K95" s="154"/>
      <c r="L95" s="154"/>
      <c r="M95" s="107"/>
      <c r="N95" s="107"/>
      <c r="O95" s="154"/>
      <c r="P95" s="154"/>
      <c r="Q95" s="154"/>
      <c r="R95" s="154"/>
    </row>
    <row r="96" spans="1:18" x14ac:dyDescent="0.2">
      <c r="A96" s="147"/>
      <c r="B96" s="153"/>
      <c r="C96" s="153"/>
      <c r="D96" s="149"/>
      <c r="E96" s="149"/>
      <c r="F96" s="149"/>
      <c r="G96" s="149"/>
      <c r="H96" s="149"/>
      <c r="I96" s="149"/>
      <c r="J96" s="149"/>
      <c r="K96" s="130"/>
      <c r="L96" s="130"/>
      <c r="M96" s="107"/>
      <c r="N96" s="107"/>
    </row>
    <row r="97" spans="1:18" x14ac:dyDescent="0.2">
      <c r="A97" s="147" t="s">
        <v>354</v>
      </c>
      <c r="B97" s="153"/>
      <c r="C97" s="153"/>
      <c r="D97" s="149">
        <f>VLOOKUP(TRIM($A97),[1]HTF_DATA!$M$758:$AZ$859,34)</f>
        <v>348</v>
      </c>
      <c r="E97" s="149">
        <f>VLOOKUP(TRIM($A97),[1]HTF_DATA!$M$758:$AZ$859,35)</f>
        <v>373</v>
      </c>
      <c r="F97" s="149">
        <f>VLOOKUP(TRIM($A97),[1]HTF_DATA!$M$758:$AZ$859,36)</f>
        <v>533</v>
      </c>
      <c r="G97" s="149">
        <f>VLOOKUP(TRIM($A97),[1]HTF_DATA!$M$758:$AZ$859,37)</f>
        <v>699</v>
      </c>
      <c r="H97" s="149">
        <f>VLOOKUP(TRIM($A97),[1]HTF_DATA!$M$758:$AZ$859,38)</f>
        <v>864</v>
      </c>
      <c r="I97" s="149">
        <f>VLOOKUP(TRIM($A97),[1]HTF_DATA!$M$758:$AZ$859,39)</f>
        <v>1030</v>
      </c>
      <c r="J97" s="149">
        <f>VLOOKUP(TRIM($A97),[1]HTF_DATA!$M$758:$AZ$859,40)</f>
        <v>1196</v>
      </c>
      <c r="K97" s="154"/>
      <c r="L97" s="154"/>
      <c r="M97" s="107"/>
      <c r="N97" s="107"/>
      <c r="O97" s="154"/>
      <c r="P97" s="154"/>
      <c r="Q97" s="154"/>
      <c r="R97" s="154"/>
    </row>
    <row r="98" spans="1:18" x14ac:dyDescent="0.2">
      <c r="A98" s="147"/>
      <c r="B98" s="153"/>
      <c r="C98" s="153"/>
      <c r="D98" s="149"/>
      <c r="E98" s="149"/>
      <c r="F98" s="149"/>
      <c r="G98" s="149"/>
      <c r="H98" s="149"/>
      <c r="I98" s="149"/>
      <c r="J98" s="149"/>
      <c r="K98" s="130"/>
      <c r="L98" s="130"/>
      <c r="M98" s="107"/>
      <c r="N98" s="107"/>
    </row>
    <row r="99" spans="1:18" x14ac:dyDescent="0.2">
      <c r="A99" s="147" t="s">
        <v>355</v>
      </c>
      <c r="B99" s="153"/>
      <c r="C99" s="153"/>
      <c r="D99" s="149">
        <f>VLOOKUP(TRIM($A99),[1]HTF_DATA!$M$758:$AZ$859,34)</f>
        <v>348</v>
      </c>
      <c r="E99" s="149">
        <f>VLOOKUP(TRIM($A99),[1]HTF_DATA!$M$758:$AZ$859,35)</f>
        <v>373</v>
      </c>
      <c r="F99" s="149">
        <f>VLOOKUP(TRIM($A99),[1]HTF_DATA!$M$758:$AZ$859,36)</f>
        <v>533</v>
      </c>
      <c r="G99" s="149">
        <f>VLOOKUP(TRIM($A99),[1]HTF_DATA!$M$758:$AZ$859,37)</f>
        <v>699</v>
      </c>
      <c r="H99" s="149">
        <f>VLOOKUP(TRIM($A99),[1]HTF_DATA!$M$758:$AZ$859,38)</f>
        <v>864</v>
      </c>
      <c r="I99" s="149">
        <f>VLOOKUP(TRIM($A99),[1]HTF_DATA!$M$758:$AZ$859,39)</f>
        <v>1030</v>
      </c>
      <c r="J99" s="149">
        <f>VLOOKUP(TRIM($A99),[1]HTF_DATA!$M$758:$AZ$859,40)</f>
        <v>1196</v>
      </c>
      <c r="K99" s="154"/>
      <c r="L99" s="154"/>
      <c r="M99" s="107"/>
      <c r="N99" s="107"/>
      <c r="O99" s="154"/>
      <c r="P99" s="154"/>
      <c r="Q99" s="154"/>
      <c r="R99" s="154"/>
    </row>
    <row r="100" spans="1:18" x14ac:dyDescent="0.2">
      <c r="A100" s="147"/>
      <c r="B100" s="153"/>
      <c r="C100" s="153"/>
      <c r="D100" s="149"/>
      <c r="E100" s="149"/>
      <c r="F100" s="149"/>
      <c r="G100" s="149"/>
      <c r="H100" s="149"/>
      <c r="I100" s="149"/>
      <c r="J100" s="149"/>
      <c r="K100" s="130"/>
      <c r="L100" s="130"/>
      <c r="M100" s="107"/>
      <c r="N100" s="107"/>
    </row>
    <row r="101" spans="1:18" x14ac:dyDescent="0.2">
      <c r="A101" s="147" t="s">
        <v>356</v>
      </c>
      <c r="B101" s="153"/>
      <c r="C101" s="153"/>
      <c r="D101" s="149">
        <f>VLOOKUP(TRIM($A101),[1]HTF_DATA!$M$758:$AZ$859,34)</f>
        <v>348</v>
      </c>
      <c r="E101" s="149">
        <f>VLOOKUP(TRIM($A101),[1]HTF_DATA!$M$758:$AZ$859,35)</f>
        <v>373</v>
      </c>
      <c r="F101" s="149">
        <f>VLOOKUP(TRIM($A101),[1]HTF_DATA!$M$758:$AZ$859,36)</f>
        <v>533</v>
      </c>
      <c r="G101" s="149">
        <f>VLOOKUP(TRIM($A101),[1]HTF_DATA!$M$758:$AZ$859,37)</f>
        <v>699</v>
      </c>
      <c r="H101" s="149">
        <f>VLOOKUP(TRIM($A101),[1]HTF_DATA!$M$758:$AZ$859,38)</f>
        <v>864</v>
      </c>
      <c r="I101" s="149">
        <f>VLOOKUP(TRIM($A101),[1]HTF_DATA!$M$758:$AZ$859,39)</f>
        <v>1030</v>
      </c>
      <c r="J101" s="149">
        <f>VLOOKUP(TRIM($A101),[1]HTF_DATA!$M$758:$AZ$859,40)</f>
        <v>1196</v>
      </c>
      <c r="K101" s="154"/>
      <c r="L101" s="154"/>
      <c r="M101" s="107"/>
      <c r="N101" s="107"/>
      <c r="O101" s="154"/>
      <c r="P101" s="154"/>
      <c r="Q101" s="154"/>
      <c r="R101" s="154"/>
    </row>
    <row r="102" spans="1:18" x14ac:dyDescent="0.2">
      <c r="A102" s="147"/>
      <c r="B102" s="153"/>
      <c r="C102" s="153"/>
      <c r="D102" s="149"/>
      <c r="E102" s="149"/>
      <c r="F102" s="149"/>
      <c r="G102" s="149"/>
      <c r="H102" s="149"/>
      <c r="I102" s="149"/>
      <c r="J102" s="149"/>
      <c r="K102" s="130"/>
      <c r="L102" s="130"/>
      <c r="M102" s="107"/>
      <c r="N102" s="107"/>
    </row>
    <row r="103" spans="1:18" x14ac:dyDescent="0.2">
      <c r="A103" s="147" t="s">
        <v>357</v>
      </c>
      <c r="B103" s="153"/>
      <c r="C103" s="153"/>
      <c r="D103" s="149">
        <f>VLOOKUP(TRIM($A103),[1]HTF_DATA!$M$758:$AZ$859,34)</f>
        <v>348</v>
      </c>
      <c r="E103" s="149">
        <f>VLOOKUP(TRIM($A103),[1]HTF_DATA!$M$758:$AZ$859,35)</f>
        <v>373</v>
      </c>
      <c r="F103" s="149">
        <f>VLOOKUP(TRIM($A103),[1]HTF_DATA!$M$758:$AZ$859,36)</f>
        <v>533</v>
      </c>
      <c r="G103" s="149">
        <f>VLOOKUP(TRIM($A103),[1]HTF_DATA!$M$758:$AZ$859,37)</f>
        <v>699</v>
      </c>
      <c r="H103" s="149">
        <f>VLOOKUP(TRIM($A103),[1]HTF_DATA!$M$758:$AZ$859,38)</f>
        <v>864</v>
      </c>
      <c r="I103" s="149">
        <f>VLOOKUP(TRIM($A103),[1]HTF_DATA!$M$758:$AZ$859,39)</f>
        <v>1030</v>
      </c>
      <c r="J103" s="149">
        <f>VLOOKUP(TRIM($A103),[1]HTF_DATA!$M$758:$AZ$859,40)</f>
        <v>1196</v>
      </c>
      <c r="K103" s="154"/>
      <c r="L103" s="154"/>
      <c r="M103" s="107"/>
      <c r="N103" s="107"/>
      <c r="O103" s="154"/>
      <c r="P103" s="154"/>
      <c r="Q103" s="154"/>
      <c r="R103" s="154"/>
    </row>
    <row r="104" spans="1:18" x14ac:dyDescent="0.2">
      <c r="A104" s="147"/>
      <c r="B104" s="153"/>
      <c r="C104" s="153"/>
      <c r="D104" s="149"/>
      <c r="E104" s="149"/>
      <c r="F104" s="149"/>
      <c r="G104" s="149"/>
      <c r="H104" s="149"/>
      <c r="I104" s="149"/>
      <c r="J104" s="149"/>
      <c r="K104" s="130"/>
      <c r="L104" s="130"/>
      <c r="M104" s="107"/>
      <c r="N104" s="107"/>
    </row>
    <row r="105" spans="1:18" x14ac:dyDescent="0.2">
      <c r="A105" s="147" t="s">
        <v>358</v>
      </c>
      <c r="B105" s="153"/>
      <c r="C105" s="153"/>
      <c r="D105" s="149">
        <f>VLOOKUP(TRIM($A105),[1]HTF_DATA!$M$758:$AZ$859,34)</f>
        <v>371</v>
      </c>
      <c r="E105" s="149">
        <f>VLOOKUP(TRIM($A105),[1]HTF_DATA!$M$758:$AZ$859,35)</f>
        <v>397</v>
      </c>
      <c r="F105" s="149">
        <f>VLOOKUP(TRIM($A105),[1]HTF_DATA!$M$758:$AZ$859,36)</f>
        <v>533</v>
      </c>
      <c r="G105" s="149">
        <f>VLOOKUP(TRIM($A105),[1]HTF_DATA!$M$758:$AZ$859,37)</f>
        <v>699</v>
      </c>
      <c r="H105" s="149">
        <f>VLOOKUP(TRIM($A105),[1]HTF_DATA!$M$758:$AZ$859,38)</f>
        <v>864</v>
      </c>
      <c r="I105" s="149">
        <f>VLOOKUP(TRIM($A105),[1]HTF_DATA!$M$758:$AZ$859,39)</f>
        <v>1030</v>
      </c>
      <c r="J105" s="149">
        <f>VLOOKUP(TRIM($A105),[1]HTF_DATA!$M$758:$AZ$859,40)</f>
        <v>1196</v>
      </c>
      <c r="K105" s="154"/>
      <c r="L105" s="154"/>
      <c r="M105" s="107"/>
      <c r="N105" s="107"/>
      <c r="O105" s="154"/>
      <c r="P105" s="154"/>
      <c r="Q105" s="154"/>
      <c r="R105" s="154"/>
    </row>
    <row r="106" spans="1:18" x14ac:dyDescent="0.2">
      <c r="A106" s="147"/>
      <c r="B106" s="153"/>
      <c r="C106" s="153"/>
      <c r="D106" s="149"/>
      <c r="E106" s="149"/>
      <c r="F106" s="149"/>
      <c r="G106" s="149"/>
      <c r="H106" s="149"/>
      <c r="I106" s="149"/>
      <c r="J106" s="149"/>
      <c r="K106" s="130"/>
      <c r="L106" s="130"/>
      <c r="M106" s="107"/>
      <c r="N106" s="107"/>
    </row>
    <row r="107" spans="1:18" x14ac:dyDescent="0.2">
      <c r="A107" s="147" t="s">
        <v>359</v>
      </c>
      <c r="B107" s="153"/>
      <c r="C107" s="153"/>
      <c r="D107" s="149">
        <f>VLOOKUP(TRIM($A107),[1]HTF_DATA!$M$758:$AZ$859,34)</f>
        <v>348</v>
      </c>
      <c r="E107" s="149">
        <f>VLOOKUP(TRIM($A107),[1]HTF_DATA!$M$758:$AZ$859,35)</f>
        <v>373</v>
      </c>
      <c r="F107" s="149">
        <f>VLOOKUP(TRIM($A107),[1]HTF_DATA!$M$758:$AZ$859,36)</f>
        <v>533</v>
      </c>
      <c r="G107" s="149">
        <f>VLOOKUP(TRIM($A107),[1]HTF_DATA!$M$758:$AZ$859,37)</f>
        <v>699</v>
      </c>
      <c r="H107" s="149">
        <f>VLOOKUP(TRIM($A107),[1]HTF_DATA!$M$758:$AZ$859,38)</f>
        <v>864</v>
      </c>
      <c r="I107" s="149">
        <f>VLOOKUP(TRIM($A107),[1]HTF_DATA!$M$758:$AZ$859,39)</f>
        <v>1030</v>
      </c>
      <c r="J107" s="149">
        <f>VLOOKUP(TRIM($A107),[1]HTF_DATA!$M$758:$AZ$859,40)</f>
        <v>1196</v>
      </c>
      <c r="K107" s="154"/>
      <c r="L107" s="154"/>
      <c r="M107" s="107"/>
      <c r="N107" s="107"/>
      <c r="O107" s="154"/>
      <c r="P107" s="154"/>
      <c r="Q107" s="154"/>
      <c r="R107" s="154"/>
    </row>
    <row r="108" spans="1:18" x14ac:dyDescent="0.2">
      <c r="A108" s="147"/>
      <c r="B108" s="153"/>
      <c r="C108" s="153"/>
      <c r="D108" s="149"/>
      <c r="E108" s="149"/>
      <c r="F108" s="149"/>
      <c r="G108" s="149"/>
      <c r="H108" s="149"/>
      <c r="I108" s="149"/>
      <c r="J108" s="149"/>
      <c r="K108" s="130"/>
      <c r="L108" s="130"/>
      <c r="M108" s="107"/>
      <c r="N108" s="107"/>
    </row>
    <row r="109" spans="1:18" x14ac:dyDescent="0.2">
      <c r="A109" s="147" t="s">
        <v>360</v>
      </c>
      <c r="B109" s="153"/>
      <c r="C109" s="153"/>
      <c r="D109" s="149">
        <f>VLOOKUP(TRIM($A109),[1]HTF_DATA!$M$758:$AZ$859,34)</f>
        <v>348</v>
      </c>
      <c r="E109" s="149">
        <f>VLOOKUP(TRIM($A109),[1]HTF_DATA!$M$758:$AZ$859,35)</f>
        <v>373</v>
      </c>
      <c r="F109" s="149">
        <f>VLOOKUP(TRIM($A109),[1]HTF_DATA!$M$758:$AZ$859,36)</f>
        <v>533</v>
      </c>
      <c r="G109" s="149">
        <f>VLOOKUP(TRIM($A109),[1]HTF_DATA!$M$758:$AZ$859,37)</f>
        <v>699</v>
      </c>
      <c r="H109" s="149">
        <f>VLOOKUP(TRIM($A109),[1]HTF_DATA!$M$758:$AZ$859,38)</f>
        <v>864</v>
      </c>
      <c r="I109" s="149">
        <f>VLOOKUP(TRIM($A109),[1]HTF_DATA!$M$758:$AZ$859,39)</f>
        <v>1030</v>
      </c>
      <c r="J109" s="149">
        <f>VLOOKUP(TRIM($A109),[1]HTF_DATA!$M$758:$AZ$859,40)</f>
        <v>1196</v>
      </c>
      <c r="K109" s="154"/>
      <c r="L109" s="154"/>
      <c r="M109" s="107"/>
      <c r="N109" s="107"/>
      <c r="O109" s="154"/>
      <c r="P109" s="154"/>
      <c r="Q109" s="154"/>
      <c r="R109" s="154"/>
    </row>
    <row r="110" spans="1:18" x14ac:dyDescent="0.2">
      <c r="A110" s="147"/>
      <c r="B110" s="153"/>
      <c r="C110" s="153"/>
      <c r="D110" s="149"/>
      <c r="E110" s="149"/>
      <c r="F110" s="149"/>
      <c r="G110" s="149"/>
      <c r="H110" s="149"/>
      <c r="I110" s="149"/>
      <c r="J110" s="149"/>
      <c r="K110" s="130"/>
      <c r="L110" s="130"/>
      <c r="M110" s="107"/>
      <c r="N110" s="107"/>
    </row>
    <row r="111" spans="1:18" x14ac:dyDescent="0.2">
      <c r="A111" s="147" t="s">
        <v>361</v>
      </c>
      <c r="B111" s="153"/>
      <c r="C111" s="153"/>
      <c r="D111" s="149">
        <f>VLOOKUP(TRIM($A111),[1]HTF_DATA!$M$758:$AZ$859,34)</f>
        <v>380</v>
      </c>
      <c r="E111" s="149">
        <f>VLOOKUP(TRIM($A111),[1]HTF_DATA!$M$758:$AZ$859,35)</f>
        <v>407</v>
      </c>
      <c r="F111" s="149">
        <f>VLOOKUP(TRIM($A111),[1]HTF_DATA!$M$758:$AZ$859,36)</f>
        <v>533</v>
      </c>
      <c r="G111" s="149">
        <f>VLOOKUP(TRIM($A111),[1]HTF_DATA!$M$758:$AZ$859,37)</f>
        <v>699</v>
      </c>
      <c r="H111" s="149">
        <f>VLOOKUP(TRIM($A111),[1]HTF_DATA!$M$758:$AZ$859,38)</f>
        <v>864</v>
      </c>
      <c r="I111" s="149">
        <f>VLOOKUP(TRIM($A111),[1]HTF_DATA!$M$758:$AZ$859,39)</f>
        <v>1030</v>
      </c>
      <c r="J111" s="149">
        <f>VLOOKUP(TRIM($A111),[1]HTF_DATA!$M$758:$AZ$859,40)</f>
        <v>1196</v>
      </c>
      <c r="K111" s="154"/>
      <c r="L111" s="154"/>
      <c r="M111" s="107"/>
      <c r="N111" s="107"/>
      <c r="O111" s="154"/>
      <c r="P111" s="154"/>
      <c r="Q111" s="154"/>
      <c r="R111" s="154"/>
    </row>
    <row r="112" spans="1:18" x14ac:dyDescent="0.2">
      <c r="A112" s="147"/>
      <c r="B112" s="153"/>
      <c r="C112" s="153"/>
      <c r="D112" s="149"/>
      <c r="E112" s="149"/>
      <c r="F112" s="149"/>
      <c r="G112" s="149"/>
      <c r="H112" s="149"/>
      <c r="I112" s="149"/>
      <c r="J112" s="149"/>
      <c r="K112" s="135"/>
      <c r="L112" s="135"/>
      <c r="M112" s="107"/>
      <c r="N112" s="107"/>
    </row>
    <row r="113" spans="1:18" x14ac:dyDescent="0.2">
      <c r="A113" s="147" t="s">
        <v>362</v>
      </c>
      <c r="B113" s="153"/>
      <c r="C113" s="153"/>
      <c r="D113" s="149">
        <f>VLOOKUP(TRIM($A113),[1]HTF_DATA!$M$758:$AZ$859,34)</f>
        <v>348</v>
      </c>
      <c r="E113" s="149">
        <f>VLOOKUP(TRIM($A113),[1]HTF_DATA!$M$758:$AZ$859,35)</f>
        <v>373</v>
      </c>
      <c r="F113" s="149">
        <f>VLOOKUP(TRIM($A113),[1]HTF_DATA!$M$758:$AZ$859,36)</f>
        <v>533</v>
      </c>
      <c r="G113" s="149">
        <f>VLOOKUP(TRIM($A113),[1]HTF_DATA!$M$758:$AZ$859,37)</f>
        <v>699</v>
      </c>
      <c r="H113" s="149">
        <f>VLOOKUP(TRIM($A113),[1]HTF_DATA!$M$758:$AZ$859,38)</f>
        <v>864</v>
      </c>
      <c r="I113" s="149">
        <f>VLOOKUP(TRIM($A113),[1]HTF_DATA!$M$758:$AZ$859,39)</f>
        <v>1030</v>
      </c>
      <c r="J113" s="149">
        <f>VLOOKUP(TRIM($A113),[1]HTF_DATA!$M$758:$AZ$859,40)</f>
        <v>1196</v>
      </c>
      <c r="K113" s="154"/>
      <c r="L113" s="154"/>
      <c r="M113" s="107"/>
      <c r="N113" s="107"/>
      <c r="O113" s="154"/>
      <c r="P113" s="154"/>
      <c r="Q113" s="154"/>
      <c r="R113" s="154"/>
    </row>
    <row r="114" spans="1:18" x14ac:dyDescent="0.2">
      <c r="A114" s="147"/>
      <c r="B114" s="153"/>
      <c r="C114" s="153"/>
      <c r="D114" s="149"/>
      <c r="E114" s="149"/>
      <c r="F114" s="149"/>
      <c r="G114" s="149"/>
      <c r="H114" s="149"/>
      <c r="I114" s="149"/>
      <c r="J114" s="149"/>
      <c r="K114" s="135"/>
      <c r="L114" s="135"/>
      <c r="M114" s="107"/>
      <c r="N114" s="107"/>
    </row>
    <row r="115" spans="1:18" x14ac:dyDescent="0.2">
      <c r="A115" s="147" t="s">
        <v>363</v>
      </c>
      <c r="B115" s="153"/>
      <c r="C115" s="153"/>
      <c r="D115" s="149">
        <f>VLOOKUP(TRIM($A115),[1]HTF_DATA!$M$758:$AZ$859,34)</f>
        <v>348</v>
      </c>
      <c r="E115" s="149">
        <f>VLOOKUP(TRIM($A115),[1]HTF_DATA!$M$758:$AZ$859,35)</f>
        <v>373</v>
      </c>
      <c r="F115" s="149">
        <f>VLOOKUP(TRIM($A115),[1]HTF_DATA!$M$758:$AZ$859,36)</f>
        <v>533</v>
      </c>
      <c r="G115" s="149">
        <f>VLOOKUP(TRIM($A115),[1]HTF_DATA!$M$758:$AZ$859,37)</f>
        <v>699</v>
      </c>
      <c r="H115" s="149">
        <f>VLOOKUP(TRIM($A115),[1]HTF_DATA!$M$758:$AZ$859,38)</f>
        <v>864</v>
      </c>
      <c r="I115" s="149">
        <f>VLOOKUP(TRIM($A115),[1]HTF_DATA!$M$758:$AZ$859,39)</f>
        <v>1030</v>
      </c>
      <c r="J115" s="149">
        <f>VLOOKUP(TRIM($A115),[1]HTF_DATA!$M$758:$AZ$859,40)</f>
        <v>1196</v>
      </c>
      <c r="K115" s="154"/>
      <c r="L115" s="154"/>
      <c r="M115" s="107"/>
      <c r="N115" s="107"/>
      <c r="O115" s="154"/>
      <c r="P115" s="154"/>
      <c r="Q115" s="154"/>
      <c r="R115" s="154"/>
    </row>
    <row r="116" spans="1:18" x14ac:dyDescent="0.2">
      <c r="A116" s="147"/>
      <c r="B116" s="153"/>
      <c r="C116" s="153"/>
      <c r="D116" s="149"/>
      <c r="E116" s="149"/>
      <c r="F116" s="149"/>
      <c r="G116" s="149"/>
      <c r="H116" s="149"/>
      <c r="I116" s="149"/>
      <c r="J116" s="149"/>
      <c r="K116" s="135"/>
      <c r="L116" s="135"/>
    </row>
    <row r="117" spans="1:18" x14ac:dyDescent="0.2">
      <c r="A117" s="147" t="s">
        <v>364</v>
      </c>
      <c r="B117" s="153"/>
      <c r="C117" s="153"/>
      <c r="D117" s="149">
        <f>VLOOKUP(TRIM($A117),[1]HTF_DATA!$M$758:$AZ$859,34)</f>
        <v>348</v>
      </c>
      <c r="E117" s="149">
        <f>VLOOKUP(TRIM($A117),[1]HTF_DATA!$M$758:$AZ$859,35)</f>
        <v>373</v>
      </c>
      <c r="F117" s="149">
        <f>VLOOKUP(TRIM($A117),[1]HTF_DATA!$M$758:$AZ$859,36)</f>
        <v>533</v>
      </c>
      <c r="G117" s="149">
        <f>VLOOKUP(TRIM($A117),[1]HTF_DATA!$M$758:$AZ$859,37)</f>
        <v>699</v>
      </c>
      <c r="H117" s="149">
        <f>VLOOKUP(TRIM($A117),[1]HTF_DATA!$M$758:$AZ$859,38)</f>
        <v>864</v>
      </c>
      <c r="I117" s="149">
        <f>VLOOKUP(TRIM($A117),[1]HTF_DATA!$M$758:$AZ$859,39)</f>
        <v>1030</v>
      </c>
      <c r="J117" s="149">
        <f>VLOOKUP(TRIM($A117),[1]HTF_DATA!$M$758:$AZ$859,40)</f>
        <v>1196</v>
      </c>
      <c r="K117" s="154"/>
      <c r="L117" s="154"/>
      <c r="M117" s="154"/>
      <c r="N117" s="154"/>
      <c r="O117" s="154"/>
      <c r="P117" s="154"/>
      <c r="Q117" s="154"/>
      <c r="R117" s="154"/>
    </row>
    <row r="118" spans="1:18" x14ac:dyDescent="0.2">
      <c r="A118" s="147"/>
      <c r="B118" s="153"/>
      <c r="C118" s="153"/>
      <c r="D118" s="149"/>
      <c r="E118" s="149"/>
      <c r="F118" s="149"/>
      <c r="G118" s="149"/>
      <c r="H118" s="149"/>
      <c r="I118" s="149"/>
      <c r="J118" s="149"/>
      <c r="K118" s="135"/>
      <c r="L118" s="135"/>
    </row>
    <row r="119" spans="1:18" x14ac:dyDescent="0.2">
      <c r="A119" s="147" t="s">
        <v>365</v>
      </c>
      <c r="B119" s="153"/>
      <c r="C119" s="153"/>
      <c r="D119" s="149">
        <f>VLOOKUP(TRIM($A119),[1]HTF_DATA!$M$758:$AZ$859,34)</f>
        <v>348</v>
      </c>
      <c r="E119" s="149">
        <f>VLOOKUP(TRIM($A119),[1]HTF_DATA!$M$758:$AZ$859,35)</f>
        <v>373</v>
      </c>
      <c r="F119" s="149">
        <f>VLOOKUP(TRIM($A119),[1]HTF_DATA!$M$758:$AZ$859,36)</f>
        <v>533</v>
      </c>
      <c r="G119" s="149">
        <f>VLOOKUP(TRIM($A119),[1]HTF_DATA!$M$758:$AZ$859,37)</f>
        <v>699</v>
      </c>
      <c r="H119" s="149">
        <f>VLOOKUP(TRIM($A119),[1]HTF_DATA!$M$758:$AZ$859,38)</f>
        <v>864</v>
      </c>
      <c r="I119" s="149">
        <f>VLOOKUP(TRIM($A119),[1]HTF_DATA!$M$758:$AZ$859,39)</f>
        <v>1030</v>
      </c>
      <c r="J119" s="149">
        <f>VLOOKUP(TRIM($A119),[1]HTF_DATA!$M$758:$AZ$859,40)</f>
        <v>1196</v>
      </c>
      <c r="K119" s="154"/>
      <c r="L119" s="154"/>
      <c r="M119" s="154"/>
      <c r="N119" s="154"/>
      <c r="O119" s="154"/>
      <c r="P119" s="154"/>
      <c r="Q119" s="154"/>
      <c r="R119" s="154"/>
    </row>
    <row r="120" spans="1:18" x14ac:dyDescent="0.2">
      <c r="A120" s="147"/>
      <c r="B120" s="153"/>
      <c r="C120" s="153"/>
      <c r="D120" s="149"/>
      <c r="E120" s="149"/>
      <c r="F120" s="149"/>
      <c r="G120" s="149"/>
      <c r="H120" s="149"/>
      <c r="I120" s="149"/>
      <c r="J120" s="149"/>
      <c r="K120" s="135"/>
      <c r="L120" s="135"/>
    </row>
    <row r="121" spans="1:18" x14ac:dyDescent="0.2">
      <c r="A121" s="147" t="s">
        <v>366</v>
      </c>
      <c r="B121" s="153"/>
      <c r="C121" s="153"/>
      <c r="D121" s="149">
        <f>VLOOKUP(TRIM($A121),[1]HTF_DATA!$M$758:$AZ$859,34)</f>
        <v>348</v>
      </c>
      <c r="E121" s="149">
        <f>VLOOKUP(TRIM($A121),[1]HTF_DATA!$M$758:$AZ$859,35)</f>
        <v>373</v>
      </c>
      <c r="F121" s="149">
        <f>VLOOKUP(TRIM($A121),[1]HTF_DATA!$M$758:$AZ$859,36)</f>
        <v>533</v>
      </c>
      <c r="G121" s="149">
        <f>VLOOKUP(TRIM($A121),[1]HTF_DATA!$M$758:$AZ$859,37)</f>
        <v>699</v>
      </c>
      <c r="H121" s="149">
        <f>VLOOKUP(TRIM($A121),[1]HTF_DATA!$M$758:$AZ$859,38)</f>
        <v>864</v>
      </c>
      <c r="I121" s="149">
        <f>VLOOKUP(TRIM($A121),[1]HTF_DATA!$M$758:$AZ$859,39)</f>
        <v>1030</v>
      </c>
      <c r="J121" s="149">
        <f>VLOOKUP(TRIM($A121),[1]HTF_DATA!$M$758:$AZ$859,40)</f>
        <v>1196</v>
      </c>
      <c r="K121" s="154"/>
      <c r="L121" s="154"/>
      <c r="M121" s="154"/>
      <c r="N121" s="154"/>
      <c r="O121" s="154"/>
      <c r="P121" s="154"/>
      <c r="Q121" s="154"/>
      <c r="R121" s="154"/>
    </row>
    <row r="122" spans="1:18" x14ac:dyDescent="0.2">
      <c r="A122" s="147"/>
      <c r="B122" s="153"/>
      <c r="C122" s="153"/>
      <c r="D122" s="149"/>
      <c r="E122" s="149"/>
      <c r="F122" s="149"/>
      <c r="G122" s="149"/>
      <c r="H122" s="149"/>
      <c r="I122" s="149"/>
      <c r="J122" s="149"/>
      <c r="K122" s="135"/>
      <c r="L122" s="135"/>
    </row>
    <row r="123" spans="1:18" x14ac:dyDescent="0.2">
      <c r="A123" s="147" t="s">
        <v>367</v>
      </c>
      <c r="B123" s="153"/>
      <c r="C123" s="153"/>
      <c r="D123" s="149">
        <f>VLOOKUP(TRIM($A123),[1]HTF_DATA!$M$758:$AZ$859,34)</f>
        <v>348</v>
      </c>
      <c r="E123" s="149">
        <f>VLOOKUP(TRIM($A123),[1]HTF_DATA!$M$758:$AZ$859,35)</f>
        <v>373</v>
      </c>
      <c r="F123" s="149">
        <f>VLOOKUP(TRIM($A123),[1]HTF_DATA!$M$758:$AZ$859,36)</f>
        <v>533</v>
      </c>
      <c r="G123" s="149">
        <f>VLOOKUP(TRIM($A123),[1]HTF_DATA!$M$758:$AZ$859,37)</f>
        <v>699</v>
      </c>
      <c r="H123" s="149">
        <f>VLOOKUP(TRIM($A123),[1]HTF_DATA!$M$758:$AZ$859,38)</f>
        <v>864</v>
      </c>
      <c r="I123" s="149">
        <f>VLOOKUP(TRIM($A123),[1]HTF_DATA!$M$758:$AZ$859,39)</f>
        <v>1030</v>
      </c>
      <c r="J123" s="149">
        <f>VLOOKUP(TRIM($A123),[1]HTF_DATA!$M$758:$AZ$859,40)</f>
        <v>1196</v>
      </c>
      <c r="K123" s="154"/>
      <c r="L123" s="154"/>
      <c r="M123" s="154"/>
      <c r="N123" s="154"/>
      <c r="O123" s="154"/>
      <c r="P123" s="154"/>
      <c r="Q123" s="154"/>
      <c r="R123" s="154"/>
    </row>
    <row r="124" spans="1:18" x14ac:dyDescent="0.2">
      <c r="A124" s="147"/>
      <c r="B124" s="153"/>
      <c r="C124" s="153"/>
      <c r="D124" s="149"/>
      <c r="E124" s="149"/>
      <c r="F124" s="149"/>
      <c r="G124" s="149"/>
      <c r="H124" s="149"/>
      <c r="I124" s="149"/>
      <c r="J124" s="149"/>
      <c r="K124" s="135"/>
      <c r="L124" s="135"/>
    </row>
    <row r="125" spans="1:18" x14ac:dyDescent="0.2">
      <c r="A125" s="147" t="s">
        <v>368</v>
      </c>
      <c r="B125" s="153"/>
      <c r="C125" s="153"/>
      <c r="D125" s="149">
        <f>VLOOKUP(TRIM($A125),[1]HTF_DATA!$M$758:$AZ$859,34)</f>
        <v>348</v>
      </c>
      <c r="E125" s="149">
        <f>VLOOKUP(TRIM($A125),[1]HTF_DATA!$M$758:$AZ$859,35)</f>
        <v>373</v>
      </c>
      <c r="F125" s="149">
        <f>VLOOKUP(TRIM($A125),[1]HTF_DATA!$M$758:$AZ$859,36)</f>
        <v>533</v>
      </c>
      <c r="G125" s="149">
        <f>VLOOKUP(TRIM($A125),[1]HTF_DATA!$M$758:$AZ$859,37)</f>
        <v>699</v>
      </c>
      <c r="H125" s="149">
        <f>VLOOKUP(TRIM($A125),[1]HTF_DATA!$M$758:$AZ$859,38)</f>
        <v>864</v>
      </c>
      <c r="I125" s="149">
        <f>VLOOKUP(TRIM($A125),[1]HTF_DATA!$M$758:$AZ$859,39)</f>
        <v>1030</v>
      </c>
      <c r="J125" s="149">
        <f>VLOOKUP(TRIM($A125),[1]HTF_DATA!$M$758:$AZ$859,40)</f>
        <v>1196</v>
      </c>
      <c r="K125" s="154"/>
      <c r="L125" s="154"/>
      <c r="M125" s="154"/>
      <c r="N125" s="154"/>
      <c r="O125" s="154"/>
      <c r="P125" s="154"/>
      <c r="Q125" s="154"/>
      <c r="R125" s="154"/>
    </row>
    <row r="126" spans="1:18" x14ac:dyDescent="0.2">
      <c r="A126" s="147"/>
      <c r="B126" s="153"/>
      <c r="C126" s="153"/>
      <c r="D126" s="149"/>
      <c r="E126" s="149"/>
      <c r="F126" s="149"/>
      <c r="G126" s="149"/>
      <c r="H126" s="149"/>
      <c r="I126" s="149"/>
      <c r="J126" s="149"/>
      <c r="K126" s="135"/>
      <c r="L126" s="135"/>
    </row>
    <row r="127" spans="1:18" x14ac:dyDescent="0.2">
      <c r="A127" s="147" t="s">
        <v>369</v>
      </c>
      <c r="B127" s="153"/>
      <c r="C127" s="153"/>
      <c r="D127" s="149">
        <f>VLOOKUP(TRIM($A127),[1]HTF_DATA!$M$758:$AZ$859,34)</f>
        <v>348</v>
      </c>
      <c r="E127" s="149">
        <f>VLOOKUP(TRIM($A127),[1]HTF_DATA!$M$758:$AZ$859,35)</f>
        <v>373</v>
      </c>
      <c r="F127" s="149">
        <f>VLOOKUP(TRIM($A127),[1]HTF_DATA!$M$758:$AZ$859,36)</f>
        <v>533</v>
      </c>
      <c r="G127" s="149">
        <f>VLOOKUP(TRIM($A127),[1]HTF_DATA!$M$758:$AZ$859,37)</f>
        <v>699</v>
      </c>
      <c r="H127" s="149">
        <f>VLOOKUP(TRIM($A127),[1]HTF_DATA!$M$758:$AZ$859,38)</f>
        <v>864</v>
      </c>
      <c r="I127" s="149">
        <f>VLOOKUP(TRIM($A127),[1]HTF_DATA!$M$758:$AZ$859,39)</f>
        <v>1030</v>
      </c>
      <c r="J127" s="149">
        <f>VLOOKUP(TRIM($A127),[1]HTF_DATA!$M$758:$AZ$859,40)</f>
        <v>1196</v>
      </c>
      <c r="K127" s="154"/>
      <c r="L127" s="154"/>
      <c r="M127" s="154"/>
      <c r="N127" s="154"/>
      <c r="O127" s="154"/>
      <c r="P127" s="154"/>
      <c r="Q127" s="154"/>
      <c r="R127" s="154"/>
    </row>
    <row r="128" spans="1:18" x14ac:dyDescent="0.2">
      <c r="A128" s="147"/>
      <c r="B128" s="153"/>
      <c r="C128" s="153"/>
      <c r="D128" s="149"/>
      <c r="E128" s="149"/>
      <c r="F128" s="149"/>
      <c r="G128" s="149"/>
      <c r="H128" s="149"/>
      <c r="I128" s="149"/>
      <c r="J128" s="149"/>
      <c r="K128" s="135"/>
      <c r="L128" s="135"/>
    </row>
    <row r="129" spans="1:18" x14ac:dyDescent="0.2">
      <c r="A129" s="147" t="s">
        <v>370</v>
      </c>
      <c r="B129" s="153"/>
      <c r="C129" s="153"/>
      <c r="D129" s="149">
        <f>VLOOKUP(TRIM($A129),[1]HTF_DATA!$M$758:$AZ$859,34)</f>
        <v>348</v>
      </c>
      <c r="E129" s="149">
        <f>VLOOKUP(TRIM($A129),[1]HTF_DATA!$M$758:$AZ$859,35)</f>
        <v>373</v>
      </c>
      <c r="F129" s="149">
        <f>VLOOKUP(TRIM($A129),[1]HTF_DATA!$M$758:$AZ$859,36)</f>
        <v>533</v>
      </c>
      <c r="G129" s="149">
        <f>VLOOKUP(TRIM($A129),[1]HTF_DATA!$M$758:$AZ$859,37)</f>
        <v>699</v>
      </c>
      <c r="H129" s="149">
        <f>VLOOKUP(TRIM($A129),[1]HTF_DATA!$M$758:$AZ$859,38)</f>
        <v>864</v>
      </c>
      <c r="I129" s="149">
        <f>VLOOKUP(TRIM($A129),[1]HTF_DATA!$M$758:$AZ$859,39)</f>
        <v>1030</v>
      </c>
      <c r="J129" s="149">
        <f>VLOOKUP(TRIM($A129),[1]HTF_DATA!$M$758:$AZ$859,40)</f>
        <v>1196</v>
      </c>
      <c r="K129" s="154"/>
      <c r="L129" s="154"/>
      <c r="M129" s="154"/>
      <c r="N129" s="154"/>
      <c r="O129" s="154"/>
      <c r="P129" s="154"/>
      <c r="Q129" s="154"/>
      <c r="R129" s="154"/>
    </row>
    <row r="130" spans="1:18" s="120" customFormat="1" x14ac:dyDescent="0.2">
      <c r="A130" s="147"/>
      <c r="B130" s="153"/>
      <c r="C130" s="153"/>
      <c r="D130" s="149"/>
      <c r="E130" s="149"/>
      <c r="F130" s="149"/>
      <c r="G130" s="149"/>
      <c r="H130" s="149"/>
      <c r="I130" s="149"/>
      <c r="J130" s="149"/>
      <c r="K130" s="133"/>
      <c r="L130" s="133"/>
    </row>
    <row r="131" spans="1:18" s="120" customFormat="1" x14ac:dyDescent="0.2">
      <c r="A131" s="147" t="s">
        <v>371</v>
      </c>
      <c r="B131" s="153"/>
      <c r="C131" s="153"/>
      <c r="D131" s="149">
        <f>VLOOKUP(TRIM($A131),[1]HTF_DATA!$M$758:$AZ$859,34)</f>
        <v>348</v>
      </c>
      <c r="E131" s="149">
        <f>VLOOKUP(TRIM($A131),[1]HTF_DATA!$M$758:$AZ$859,35)</f>
        <v>373</v>
      </c>
      <c r="F131" s="149">
        <f>VLOOKUP(TRIM($A131),[1]HTF_DATA!$M$758:$AZ$859,36)</f>
        <v>533</v>
      </c>
      <c r="G131" s="149">
        <f>VLOOKUP(TRIM($A131),[1]HTF_DATA!$M$758:$AZ$859,37)</f>
        <v>699</v>
      </c>
      <c r="H131" s="149">
        <f>VLOOKUP(TRIM($A131),[1]HTF_DATA!$M$758:$AZ$859,38)</f>
        <v>864</v>
      </c>
      <c r="I131" s="149">
        <f>VLOOKUP(TRIM($A131),[1]HTF_DATA!$M$758:$AZ$859,39)</f>
        <v>1030</v>
      </c>
      <c r="J131" s="149">
        <f>VLOOKUP(TRIM($A131),[1]HTF_DATA!$M$758:$AZ$859,40)</f>
        <v>1196</v>
      </c>
      <c r="K131" s="154"/>
      <c r="L131" s="154"/>
      <c r="M131" s="154"/>
      <c r="N131" s="154"/>
      <c r="O131" s="154"/>
      <c r="P131" s="154"/>
      <c r="Q131" s="154"/>
      <c r="R131" s="154"/>
    </row>
    <row r="132" spans="1:18" s="120" customFormat="1" x14ac:dyDescent="0.2">
      <c r="A132" s="147"/>
      <c r="B132" s="153"/>
      <c r="C132" s="153"/>
      <c r="D132" s="149"/>
      <c r="E132" s="149"/>
      <c r="F132" s="149"/>
      <c r="G132" s="149"/>
      <c r="H132" s="149"/>
      <c r="I132" s="149"/>
      <c r="J132" s="149"/>
      <c r="K132" s="133"/>
      <c r="L132" s="133"/>
    </row>
    <row r="133" spans="1:18" s="120" customFormat="1" x14ac:dyDescent="0.2">
      <c r="A133" s="147" t="s">
        <v>372</v>
      </c>
      <c r="B133" s="153"/>
      <c r="C133" s="153"/>
      <c r="D133" s="149">
        <f>VLOOKUP(TRIM($A133),[1]HTF_DATA!$M$758:$AZ$859,34)</f>
        <v>390</v>
      </c>
      <c r="E133" s="149">
        <f>VLOOKUP(TRIM($A133),[1]HTF_DATA!$M$758:$AZ$859,35)</f>
        <v>417</v>
      </c>
      <c r="F133" s="149">
        <f>VLOOKUP(TRIM($A133),[1]HTF_DATA!$M$758:$AZ$859,36)</f>
        <v>533</v>
      </c>
      <c r="G133" s="149">
        <f>VLOOKUP(TRIM($A133),[1]HTF_DATA!$M$758:$AZ$859,37)</f>
        <v>699</v>
      </c>
      <c r="H133" s="149">
        <f>VLOOKUP(TRIM($A133),[1]HTF_DATA!$M$758:$AZ$859,38)</f>
        <v>864</v>
      </c>
      <c r="I133" s="149">
        <f>VLOOKUP(TRIM($A133),[1]HTF_DATA!$M$758:$AZ$859,39)</f>
        <v>1030</v>
      </c>
      <c r="J133" s="149">
        <f>VLOOKUP(TRIM($A133),[1]HTF_DATA!$M$758:$AZ$859,40)</f>
        <v>1196</v>
      </c>
      <c r="K133" s="154"/>
      <c r="L133" s="154"/>
      <c r="M133" s="154"/>
      <c r="N133" s="154"/>
      <c r="O133" s="154"/>
      <c r="P133" s="154"/>
      <c r="Q133" s="154"/>
      <c r="R133" s="154"/>
    </row>
    <row r="134" spans="1:18" s="120" customFormat="1" x14ac:dyDescent="0.2">
      <c r="A134" s="147"/>
      <c r="B134" s="153"/>
      <c r="C134" s="153"/>
      <c r="D134" s="149"/>
      <c r="E134" s="149"/>
      <c r="F134" s="149"/>
      <c r="G134" s="149"/>
      <c r="H134" s="149"/>
      <c r="I134" s="149"/>
      <c r="J134" s="149"/>
      <c r="K134" s="133"/>
      <c r="L134" s="133"/>
    </row>
    <row r="135" spans="1:18" s="120" customFormat="1" x14ac:dyDescent="0.2">
      <c r="A135" s="147" t="s">
        <v>373</v>
      </c>
      <c r="B135" s="153"/>
      <c r="C135" s="153"/>
      <c r="D135" s="149">
        <f>VLOOKUP(TRIM($A135),[1]HTF_DATA!$M$758:$AZ$859,34)</f>
        <v>348</v>
      </c>
      <c r="E135" s="149">
        <f>VLOOKUP(TRIM($A135),[1]HTF_DATA!$M$758:$AZ$859,35)</f>
        <v>373</v>
      </c>
      <c r="F135" s="149">
        <f>VLOOKUP(TRIM($A135),[1]HTF_DATA!$M$758:$AZ$859,36)</f>
        <v>533</v>
      </c>
      <c r="G135" s="149">
        <f>VLOOKUP(TRIM($A135),[1]HTF_DATA!$M$758:$AZ$859,37)</f>
        <v>699</v>
      </c>
      <c r="H135" s="149">
        <f>VLOOKUP(TRIM($A135),[1]HTF_DATA!$M$758:$AZ$859,38)</f>
        <v>864</v>
      </c>
      <c r="I135" s="149">
        <f>VLOOKUP(TRIM($A135),[1]HTF_DATA!$M$758:$AZ$859,39)</f>
        <v>1030</v>
      </c>
      <c r="J135" s="149">
        <f>VLOOKUP(TRIM($A135),[1]HTF_DATA!$M$758:$AZ$859,40)</f>
        <v>1196</v>
      </c>
      <c r="K135" s="154"/>
      <c r="L135" s="154"/>
      <c r="M135" s="154"/>
      <c r="N135" s="154"/>
      <c r="O135" s="154"/>
      <c r="P135" s="154"/>
      <c r="Q135" s="154"/>
      <c r="R135" s="154"/>
    </row>
    <row r="136" spans="1:18" s="120" customFormat="1" x14ac:dyDescent="0.2">
      <c r="A136" s="147"/>
      <c r="B136" s="153"/>
      <c r="C136" s="153"/>
      <c r="D136" s="149"/>
      <c r="E136" s="149"/>
      <c r="F136" s="149"/>
      <c r="G136" s="149"/>
      <c r="H136" s="149"/>
      <c r="I136" s="149"/>
      <c r="J136" s="149"/>
      <c r="K136" s="133"/>
      <c r="L136" s="133"/>
    </row>
    <row r="137" spans="1:18" x14ac:dyDescent="0.2">
      <c r="A137" s="147" t="s">
        <v>374</v>
      </c>
      <c r="B137" s="153"/>
      <c r="C137" s="153"/>
      <c r="D137" s="149">
        <f>VLOOKUP(TRIM($A137),[1]HTF_DATA!$M$758:$AZ$859,34)</f>
        <v>397</v>
      </c>
      <c r="E137" s="149">
        <f>VLOOKUP(TRIM($A137),[1]HTF_DATA!$M$758:$AZ$859,35)</f>
        <v>426</v>
      </c>
      <c r="F137" s="149">
        <f>VLOOKUP(TRIM($A137),[1]HTF_DATA!$M$758:$AZ$859,36)</f>
        <v>533</v>
      </c>
      <c r="G137" s="149">
        <f>VLOOKUP(TRIM($A137),[1]HTF_DATA!$M$758:$AZ$859,37)</f>
        <v>699</v>
      </c>
      <c r="H137" s="149">
        <f>VLOOKUP(TRIM($A137),[1]HTF_DATA!$M$758:$AZ$859,38)</f>
        <v>864</v>
      </c>
      <c r="I137" s="149">
        <f>VLOOKUP(TRIM($A137),[1]HTF_DATA!$M$758:$AZ$859,39)</f>
        <v>1030</v>
      </c>
      <c r="J137" s="149">
        <f>VLOOKUP(TRIM($A137),[1]HTF_DATA!$M$758:$AZ$859,40)</f>
        <v>1196</v>
      </c>
      <c r="K137" s="154"/>
      <c r="L137" s="154"/>
      <c r="M137" s="154"/>
      <c r="N137" s="154"/>
      <c r="O137" s="154"/>
      <c r="P137" s="154"/>
      <c r="Q137" s="154"/>
      <c r="R137" s="154"/>
    </row>
    <row r="138" spans="1:18" x14ac:dyDescent="0.2">
      <c r="A138" s="147"/>
      <c r="B138" s="153"/>
      <c r="C138" s="153"/>
      <c r="D138" s="149"/>
      <c r="E138" s="149"/>
      <c r="F138" s="149"/>
      <c r="G138" s="149"/>
      <c r="H138" s="149"/>
      <c r="I138" s="149"/>
      <c r="J138" s="149"/>
      <c r="K138" s="130"/>
      <c r="L138" s="130"/>
    </row>
    <row r="139" spans="1:18" s="120" customFormat="1" x14ac:dyDescent="0.2">
      <c r="A139" s="147" t="s">
        <v>375</v>
      </c>
      <c r="B139" s="153"/>
      <c r="C139" s="153"/>
      <c r="D139" s="149">
        <f>VLOOKUP(TRIM($A139),[1]HTF_DATA!$M$758:$AZ$859,34)</f>
        <v>348</v>
      </c>
      <c r="E139" s="149">
        <f>VLOOKUP(TRIM($A139),[1]HTF_DATA!$M$758:$AZ$859,35)</f>
        <v>373</v>
      </c>
      <c r="F139" s="149">
        <f>VLOOKUP(TRIM($A139),[1]HTF_DATA!$M$758:$AZ$859,36)</f>
        <v>533</v>
      </c>
      <c r="G139" s="149">
        <f>VLOOKUP(TRIM($A139),[1]HTF_DATA!$M$758:$AZ$859,37)</f>
        <v>699</v>
      </c>
      <c r="H139" s="149">
        <f>VLOOKUP(TRIM($A139),[1]HTF_DATA!$M$758:$AZ$859,38)</f>
        <v>864</v>
      </c>
      <c r="I139" s="149">
        <f>VLOOKUP(TRIM($A139),[1]HTF_DATA!$M$758:$AZ$859,39)</f>
        <v>1030</v>
      </c>
      <c r="J139" s="149">
        <f>VLOOKUP(TRIM($A139),[1]HTF_DATA!$M$758:$AZ$859,40)</f>
        <v>1196</v>
      </c>
      <c r="K139" s="154"/>
      <c r="L139" s="154"/>
      <c r="M139" s="154"/>
      <c r="N139" s="154"/>
      <c r="O139" s="154"/>
      <c r="P139" s="154"/>
      <c r="Q139" s="154"/>
      <c r="R139" s="154"/>
    </row>
    <row r="140" spans="1:18" s="120" customFormat="1" x14ac:dyDescent="0.2">
      <c r="A140" s="147"/>
      <c r="B140" s="153"/>
      <c r="C140" s="153"/>
      <c r="D140" s="149"/>
      <c r="E140" s="149"/>
      <c r="F140" s="149"/>
      <c r="G140" s="149"/>
      <c r="H140" s="149"/>
      <c r="I140" s="149"/>
      <c r="J140" s="149"/>
      <c r="K140" s="133"/>
      <c r="L140" s="133"/>
    </row>
    <row r="141" spans="1:18" s="120" customFormat="1" x14ac:dyDescent="0.2">
      <c r="A141" s="147" t="s">
        <v>376</v>
      </c>
      <c r="B141" s="153"/>
      <c r="C141" s="153"/>
      <c r="D141" s="149">
        <f>VLOOKUP(TRIM($A141),[1]HTF_DATA!$M$758:$AZ$859,34)</f>
        <v>348</v>
      </c>
      <c r="E141" s="149">
        <f>VLOOKUP(TRIM($A141),[1]HTF_DATA!$M$758:$AZ$859,35)</f>
        <v>373</v>
      </c>
      <c r="F141" s="149">
        <f>VLOOKUP(TRIM($A141),[1]HTF_DATA!$M$758:$AZ$859,36)</f>
        <v>533</v>
      </c>
      <c r="G141" s="149">
        <f>VLOOKUP(TRIM($A141),[1]HTF_DATA!$M$758:$AZ$859,37)</f>
        <v>699</v>
      </c>
      <c r="H141" s="149">
        <f>VLOOKUP(TRIM($A141),[1]HTF_DATA!$M$758:$AZ$859,38)</f>
        <v>864</v>
      </c>
      <c r="I141" s="149">
        <f>VLOOKUP(TRIM($A141),[1]HTF_DATA!$M$758:$AZ$859,39)</f>
        <v>1030</v>
      </c>
      <c r="J141" s="149">
        <f>VLOOKUP(TRIM($A141),[1]HTF_DATA!$M$758:$AZ$859,40)</f>
        <v>1196</v>
      </c>
      <c r="K141" s="154"/>
      <c r="L141" s="154"/>
      <c r="M141" s="154"/>
      <c r="N141" s="154"/>
      <c r="O141" s="154"/>
      <c r="P141" s="154"/>
      <c r="Q141" s="154"/>
      <c r="R141" s="154"/>
    </row>
    <row r="142" spans="1:18" s="120" customFormat="1" x14ac:dyDescent="0.2">
      <c r="A142" s="147"/>
      <c r="B142" s="153"/>
      <c r="C142" s="153"/>
      <c r="D142" s="149"/>
      <c r="E142" s="149"/>
      <c r="F142" s="149"/>
      <c r="G142" s="149"/>
      <c r="H142" s="149"/>
      <c r="I142" s="149"/>
      <c r="J142" s="149"/>
      <c r="K142" s="133"/>
      <c r="L142" s="133"/>
    </row>
    <row r="143" spans="1:18" x14ac:dyDescent="0.2">
      <c r="A143" s="147" t="s">
        <v>377</v>
      </c>
      <c r="B143" s="153"/>
      <c r="C143" s="153"/>
      <c r="D143" s="149">
        <f>VLOOKUP(TRIM($A143),[1]HTF_DATA!$M$758:$AZ$859,34)</f>
        <v>393</v>
      </c>
      <c r="E143" s="149">
        <f>VLOOKUP(TRIM($A143),[1]HTF_DATA!$M$758:$AZ$859,35)</f>
        <v>421</v>
      </c>
      <c r="F143" s="149">
        <f>VLOOKUP(TRIM($A143),[1]HTF_DATA!$M$758:$AZ$859,36)</f>
        <v>533</v>
      </c>
      <c r="G143" s="149">
        <f>VLOOKUP(TRIM($A143),[1]HTF_DATA!$M$758:$AZ$859,37)</f>
        <v>699</v>
      </c>
      <c r="H143" s="149">
        <f>VLOOKUP(TRIM($A143),[1]HTF_DATA!$M$758:$AZ$859,38)</f>
        <v>864</v>
      </c>
      <c r="I143" s="149">
        <f>VLOOKUP(TRIM($A143),[1]HTF_DATA!$M$758:$AZ$859,39)</f>
        <v>1030</v>
      </c>
      <c r="J143" s="149">
        <f>VLOOKUP(TRIM($A143),[1]HTF_DATA!$M$758:$AZ$859,40)</f>
        <v>1196</v>
      </c>
      <c r="K143" s="154"/>
      <c r="L143" s="154"/>
      <c r="M143" s="154"/>
      <c r="N143" s="154"/>
      <c r="O143" s="154"/>
      <c r="P143" s="154"/>
      <c r="Q143" s="154"/>
      <c r="R143" s="154"/>
    </row>
    <row r="144" spans="1:18" x14ac:dyDescent="0.2">
      <c r="A144" s="147"/>
      <c r="B144" s="153"/>
      <c r="C144" s="153"/>
      <c r="D144" s="149"/>
      <c r="E144" s="149"/>
      <c r="F144" s="149"/>
      <c r="G144" s="149"/>
      <c r="H144" s="149"/>
      <c r="I144" s="149"/>
      <c r="J144" s="149"/>
      <c r="K144" s="130"/>
      <c r="L144" s="130"/>
    </row>
    <row r="145" spans="1:18" x14ac:dyDescent="0.2">
      <c r="A145" s="147" t="s">
        <v>378</v>
      </c>
      <c r="B145" s="153"/>
      <c r="C145" s="153"/>
      <c r="D145" s="149">
        <f>VLOOKUP(TRIM($A145),[1]HTF_DATA!$M$758:$AZ$859,34)</f>
        <v>348</v>
      </c>
      <c r="E145" s="149">
        <f>VLOOKUP(TRIM($A145),[1]HTF_DATA!$M$758:$AZ$859,35)</f>
        <v>373</v>
      </c>
      <c r="F145" s="149">
        <f>VLOOKUP(TRIM($A145),[1]HTF_DATA!$M$758:$AZ$859,36)</f>
        <v>533</v>
      </c>
      <c r="G145" s="149">
        <f>VLOOKUP(TRIM($A145),[1]HTF_DATA!$M$758:$AZ$859,37)</f>
        <v>699</v>
      </c>
      <c r="H145" s="149">
        <f>VLOOKUP(TRIM($A145),[1]HTF_DATA!$M$758:$AZ$859,38)</f>
        <v>864</v>
      </c>
      <c r="I145" s="149">
        <f>VLOOKUP(TRIM($A145),[1]HTF_DATA!$M$758:$AZ$859,39)</f>
        <v>1030</v>
      </c>
      <c r="J145" s="149">
        <f>VLOOKUP(TRIM($A145),[1]HTF_DATA!$M$758:$AZ$859,40)</f>
        <v>1196</v>
      </c>
      <c r="K145" s="154"/>
      <c r="L145" s="154"/>
      <c r="M145" s="154"/>
      <c r="N145" s="154"/>
      <c r="O145" s="154"/>
      <c r="P145" s="154"/>
      <c r="Q145" s="154"/>
      <c r="R145" s="154"/>
    </row>
    <row r="146" spans="1:18" x14ac:dyDescent="0.2">
      <c r="A146" s="147"/>
      <c r="B146" s="153"/>
      <c r="C146" s="153"/>
      <c r="D146" s="149"/>
      <c r="E146" s="149"/>
      <c r="F146" s="149"/>
      <c r="G146" s="149"/>
      <c r="H146" s="149"/>
      <c r="I146" s="149"/>
      <c r="J146" s="149"/>
      <c r="K146" s="130"/>
      <c r="L146" s="130"/>
    </row>
    <row r="147" spans="1:18" x14ac:dyDescent="0.2">
      <c r="A147" s="147" t="s">
        <v>379</v>
      </c>
      <c r="B147" s="153"/>
      <c r="C147" s="153"/>
      <c r="D147" s="149">
        <f>VLOOKUP(TRIM($A147),[1]HTF_DATA!$M$758:$AZ$859,34)</f>
        <v>372</v>
      </c>
      <c r="E147" s="149">
        <f>VLOOKUP(TRIM($A147),[1]HTF_DATA!$M$758:$AZ$859,35)</f>
        <v>398</v>
      </c>
      <c r="F147" s="149">
        <f>VLOOKUP(TRIM($A147),[1]HTF_DATA!$M$758:$AZ$859,36)</f>
        <v>533</v>
      </c>
      <c r="G147" s="149">
        <f>VLOOKUP(TRIM($A147),[1]HTF_DATA!$M$758:$AZ$859,37)</f>
        <v>699</v>
      </c>
      <c r="H147" s="149">
        <f>VLOOKUP(TRIM($A147),[1]HTF_DATA!$M$758:$AZ$859,38)</f>
        <v>864</v>
      </c>
      <c r="I147" s="149">
        <f>VLOOKUP(TRIM($A147),[1]HTF_DATA!$M$758:$AZ$859,39)</f>
        <v>1030</v>
      </c>
      <c r="J147" s="149">
        <f>VLOOKUP(TRIM($A147),[1]HTF_DATA!$M$758:$AZ$859,40)</f>
        <v>1196</v>
      </c>
      <c r="K147" s="154"/>
      <c r="L147" s="154"/>
      <c r="M147" s="154"/>
      <c r="N147" s="154"/>
      <c r="O147" s="154"/>
      <c r="P147" s="154"/>
      <c r="Q147" s="154"/>
      <c r="R147" s="154"/>
    </row>
    <row r="148" spans="1:18" x14ac:dyDescent="0.2">
      <c r="A148" s="147"/>
      <c r="B148" s="153"/>
      <c r="C148" s="153"/>
      <c r="D148" s="149"/>
      <c r="E148" s="149"/>
      <c r="F148" s="149"/>
      <c r="G148" s="149"/>
      <c r="H148" s="149"/>
      <c r="I148" s="149"/>
      <c r="J148" s="149"/>
      <c r="K148" s="130"/>
      <c r="L148" s="130"/>
    </row>
    <row r="149" spans="1:18" x14ac:dyDescent="0.2">
      <c r="A149" s="147" t="s">
        <v>380</v>
      </c>
      <c r="B149" s="153"/>
      <c r="C149" s="153"/>
      <c r="D149" s="149">
        <f>VLOOKUP(TRIM($A149),[1]HTF_DATA!$M$758:$AZ$859,34)</f>
        <v>386</v>
      </c>
      <c r="E149" s="149">
        <f>VLOOKUP(TRIM($A149),[1]HTF_DATA!$M$758:$AZ$859,35)</f>
        <v>413</v>
      </c>
      <c r="F149" s="149">
        <f>VLOOKUP(TRIM($A149),[1]HTF_DATA!$M$758:$AZ$859,36)</f>
        <v>533</v>
      </c>
      <c r="G149" s="149">
        <f>VLOOKUP(TRIM($A149),[1]HTF_DATA!$M$758:$AZ$859,37)</f>
        <v>699</v>
      </c>
      <c r="H149" s="149">
        <f>VLOOKUP(TRIM($A149),[1]HTF_DATA!$M$758:$AZ$859,38)</f>
        <v>864</v>
      </c>
      <c r="I149" s="149">
        <f>VLOOKUP(TRIM($A149),[1]HTF_DATA!$M$758:$AZ$859,39)</f>
        <v>1030</v>
      </c>
      <c r="J149" s="149">
        <f>VLOOKUP(TRIM($A149),[1]HTF_DATA!$M$758:$AZ$859,40)</f>
        <v>1196</v>
      </c>
      <c r="K149" s="154"/>
      <c r="L149" s="154"/>
      <c r="M149" s="154"/>
      <c r="N149" s="154"/>
      <c r="O149" s="154"/>
      <c r="P149" s="154"/>
      <c r="Q149" s="154"/>
      <c r="R149" s="154"/>
    </row>
    <row r="150" spans="1:18" x14ac:dyDescent="0.2">
      <c r="A150" s="147"/>
      <c r="B150" s="153"/>
      <c r="C150" s="153"/>
      <c r="D150" s="149"/>
      <c r="E150" s="149"/>
      <c r="F150" s="149"/>
      <c r="G150" s="149"/>
      <c r="H150" s="149"/>
      <c r="I150" s="149"/>
      <c r="J150" s="149"/>
      <c r="K150" s="130"/>
      <c r="L150" s="130"/>
    </row>
    <row r="151" spans="1:18" x14ac:dyDescent="0.2">
      <c r="A151" s="147" t="s">
        <v>381</v>
      </c>
      <c r="B151" s="153"/>
      <c r="C151" s="153"/>
      <c r="D151" s="149">
        <f>VLOOKUP(TRIM($A151),[1]HTF_DATA!$M$758:$AZ$859,34)</f>
        <v>362</v>
      </c>
      <c r="E151" s="149">
        <f>VLOOKUP(TRIM($A151),[1]HTF_DATA!$M$758:$AZ$859,35)</f>
        <v>388</v>
      </c>
      <c r="F151" s="149">
        <f>VLOOKUP(TRIM($A151),[1]HTF_DATA!$M$758:$AZ$859,36)</f>
        <v>533</v>
      </c>
      <c r="G151" s="149">
        <f>VLOOKUP(TRIM($A151),[1]HTF_DATA!$M$758:$AZ$859,37)</f>
        <v>699</v>
      </c>
      <c r="H151" s="149">
        <f>VLOOKUP(TRIM($A151),[1]HTF_DATA!$M$758:$AZ$859,38)</f>
        <v>864</v>
      </c>
      <c r="I151" s="149">
        <f>VLOOKUP(TRIM($A151),[1]HTF_DATA!$M$758:$AZ$859,39)</f>
        <v>1030</v>
      </c>
      <c r="J151" s="149">
        <f>VLOOKUP(TRIM($A151),[1]HTF_DATA!$M$758:$AZ$859,40)</f>
        <v>1196</v>
      </c>
      <c r="K151" s="130"/>
      <c r="L151" s="154"/>
      <c r="M151" s="154"/>
      <c r="N151" s="154"/>
      <c r="O151" s="154"/>
      <c r="P151" s="154"/>
      <c r="Q151" s="154"/>
      <c r="R151" s="154"/>
    </row>
    <row r="152" spans="1:18" x14ac:dyDescent="0.2">
      <c r="A152" s="147"/>
      <c r="B152" s="153"/>
      <c r="C152" s="153"/>
      <c r="D152" s="149"/>
      <c r="E152" s="149"/>
      <c r="F152" s="149"/>
      <c r="G152" s="149"/>
      <c r="H152" s="149"/>
      <c r="I152" s="149"/>
      <c r="J152" s="149"/>
      <c r="K152" s="130"/>
      <c r="L152" s="130"/>
    </row>
    <row r="153" spans="1:18" x14ac:dyDescent="0.2">
      <c r="A153" s="147" t="s">
        <v>382</v>
      </c>
      <c r="B153" s="153"/>
      <c r="C153" s="153"/>
      <c r="D153" s="149">
        <f>VLOOKUP(TRIM($A153),[1]HTF_DATA!$M$758:$AZ$859,34)</f>
        <v>348</v>
      </c>
      <c r="E153" s="149">
        <f>VLOOKUP(TRIM($A153),[1]HTF_DATA!$M$758:$AZ$859,35)</f>
        <v>373</v>
      </c>
      <c r="F153" s="149">
        <f>VLOOKUP(TRIM($A153),[1]HTF_DATA!$M$758:$AZ$859,36)</f>
        <v>533</v>
      </c>
      <c r="G153" s="149">
        <f>VLOOKUP(TRIM($A153),[1]HTF_DATA!$M$758:$AZ$859,37)</f>
        <v>699</v>
      </c>
      <c r="H153" s="149">
        <f>VLOOKUP(TRIM($A153),[1]HTF_DATA!$M$758:$AZ$859,38)</f>
        <v>864</v>
      </c>
      <c r="I153" s="149">
        <f>VLOOKUP(TRIM($A153),[1]HTF_DATA!$M$758:$AZ$859,39)</f>
        <v>1030</v>
      </c>
      <c r="J153" s="149">
        <f>VLOOKUP(TRIM($A153),[1]HTF_DATA!$M$758:$AZ$859,40)</f>
        <v>1196</v>
      </c>
      <c r="K153" s="130"/>
      <c r="L153" s="154"/>
      <c r="M153" s="154"/>
      <c r="N153" s="154"/>
      <c r="O153" s="154"/>
      <c r="P153" s="154"/>
      <c r="Q153" s="154"/>
      <c r="R153" s="154"/>
    </row>
    <row r="154" spans="1:18" x14ac:dyDescent="0.2">
      <c r="A154" s="147"/>
      <c r="B154" s="153"/>
      <c r="C154" s="153"/>
      <c r="D154" s="149"/>
      <c r="E154" s="149"/>
      <c r="F154" s="149"/>
      <c r="G154" s="149"/>
      <c r="H154" s="149"/>
      <c r="I154" s="149"/>
      <c r="J154" s="149"/>
      <c r="K154" s="130"/>
      <c r="L154" s="130"/>
    </row>
    <row r="155" spans="1:18" x14ac:dyDescent="0.2">
      <c r="A155" s="147" t="s">
        <v>383</v>
      </c>
      <c r="B155" s="153"/>
      <c r="C155" s="153"/>
      <c r="D155" s="149">
        <f>VLOOKUP(TRIM($A155),[1]HTF_DATA!$M$758:$AZ$859,34)</f>
        <v>348</v>
      </c>
      <c r="E155" s="149">
        <f>VLOOKUP(TRIM($A155),[1]HTF_DATA!$M$758:$AZ$859,35)</f>
        <v>373</v>
      </c>
      <c r="F155" s="149">
        <f>VLOOKUP(TRIM($A155),[1]HTF_DATA!$M$758:$AZ$859,36)</f>
        <v>533</v>
      </c>
      <c r="G155" s="149">
        <f>VLOOKUP(TRIM($A155),[1]HTF_DATA!$M$758:$AZ$859,37)</f>
        <v>699</v>
      </c>
      <c r="H155" s="149">
        <f>VLOOKUP(TRIM($A155),[1]HTF_DATA!$M$758:$AZ$859,38)</f>
        <v>864</v>
      </c>
      <c r="I155" s="149">
        <f>VLOOKUP(TRIM($A155),[1]HTF_DATA!$M$758:$AZ$859,39)</f>
        <v>1030</v>
      </c>
      <c r="J155" s="149">
        <f>VLOOKUP(TRIM($A155),[1]HTF_DATA!$M$758:$AZ$859,40)</f>
        <v>1196</v>
      </c>
      <c r="K155" s="130"/>
      <c r="L155" s="154"/>
      <c r="M155" s="154"/>
      <c r="N155" s="154"/>
      <c r="O155" s="154"/>
      <c r="P155" s="154"/>
      <c r="Q155" s="154"/>
      <c r="R155" s="154"/>
    </row>
    <row r="156" spans="1:18" x14ac:dyDescent="0.2">
      <c r="A156" s="147"/>
      <c r="B156" s="153"/>
      <c r="C156" s="153"/>
      <c r="D156" s="149"/>
      <c r="E156" s="149"/>
      <c r="F156" s="149"/>
      <c r="G156" s="149"/>
      <c r="H156" s="149"/>
      <c r="I156" s="149"/>
      <c r="J156" s="149"/>
      <c r="K156" s="130"/>
      <c r="L156" s="130"/>
    </row>
    <row r="157" spans="1:18" x14ac:dyDescent="0.2">
      <c r="A157" s="147" t="s">
        <v>384</v>
      </c>
      <c r="B157" s="153"/>
      <c r="C157" s="153"/>
      <c r="D157" s="149">
        <f>VLOOKUP(TRIM($A157),[1]HTF_DATA!$M$758:$AZ$859,34)</f>
        <v>348</v>
      </c>
      <c r="E157" s="149">
        <f>VLOOKUP(TRIM($A157),[1]HTF_DATA!$M$758:$AZ$859,35)</f>
        <v>373</v>
      </c>
      <c r="F157" s="149">
        <f>VLOOKUP(TRIM($A157),[1]HTF_DATA!$M$758:$AZ$859,36)</f>
        <v>533</v>
      </c>
      <c r="G157" s="149">
        <f>VLOOKUP(TRIM($A157),[1]HTF_DATA!$M$758:$AZ$859,37)</f>
        <v>699</v>
      </c>
      <c r="H157" s="149">
        <f>VLOOKUP(TRIM($A157),[1]HTF_DATA!$M$758:$AZ$859,38)</f>
        <v>864</v>
      </c>
      <c r="I157" s="149">
        <f>VLOOKUP(TRIM($A157),[1]HTF_DATA!$M$758:$AZ$859,39)</f>
        <v>1030</v>
      </c>
      <c r="J157" s="149">
        <f>VLOOKUP(TRIM($A157),[1]HTF_DATA!$M$758:$AZ$859,40)</f>
        <v>1196</v>
      </c>
      <c r="K157" s="130"/>
      <c r="L157" s="154"/>
      <c r="M157" s="154"/>
      <c r="N157" s="154"/>
      <c r="O157" s="154"/>
      <c r="P157" s="154"/>
      <c r="Q157" s="154"/>
      <c r="R157" s="154"/>
    </row>
    <row r="158" spans="1:18" x14ac:dyDescent="0.2">
      <c r="A158" s="147"/>
      <c r="B158" s="153"/>
      <c r="C158" s="153"/>
      <c r="D158" s="149"/>
      <c r="E158" s="149"/>
      <c r="F158" s="149"/>
      <c r="G158" s="149"/>
      <c r="H158" s="149"/>
      <c r="I158" s="149"/>
      <c r="J158" s="149"/>
      <c r="K158" s="130"/>
      <c r="L158" s="130"/>
    </row>
    <row r="159" spans="1:18" x14ac:dyDescent="0.2">
      <c r="A159" s="147" t="s">
        <v>385</v>
      </c>
      <c r="B159" s="153"/>
      <c r="C159" s="153"/>
      <c r="D159" s="149">
        <f>VLOOKUP(TRIM($A159),[1]HTF_DATA!$M$758:$AZ$859,34)</f>
        <v>363</v>
      </c>
      <c r="E159" s="149">
        <f>VLOOKUP(TRIM($A159),[1]HTF_DATA!$M$758:$AZ$859,35)</f>
        <v>389</v>
      </c>
      <c r="F159" s="149">
        <f>VLOOKUP(TRIM($A159),[1]HTF_DATA!$M$758:$AZ$859,36)</f>
        <v>533</v>
      </c>
      <c r="G159" s="149">
        <f>VLOOKUP(TRIM($A159),[1]HTF_DATA!$M$758:$AZ$859,37)</f>
        <v>699</v>
      </c>
      <c r="H159" s="149">
        <f>VLOOKUP(TRIM($A159),[1]HTF_DATA!$M$758:$AZ$859,38)</f>
        <v>864</v>
      </c>
      <c r="I159" s="149">
        <f>VLOOKUP(TRIM($A159),[1]HTF_DATA!$M$758:$AZ$859,39)</f>
        <v>1030</v>
      </c>
      <c r="J159" s="149">
        <f>VLOOKUP(TRIM($A159),[1]HTF_DATA!$M$758:$AZ$859,40)</f>
        <v>1196</v>
      </c>
      <c r="K159" s="130"/>
      <c r="L159" s="154"/>
      <c r="M159" s="154"/>
      <c r="N159" s="154"/>
      <c r="O159" s="154"/>
      <c r="P159" s="154"/>
      <c r="Q159" s="154"/>
      <c r="R159" s="154"/>
    </row>
    <row r="160" spans="1:18" x14ac:dyDescent="0.2">
      <c r="A160" s="147"/>
      <c r="B160" s="153"/>
      <c r="C160" s="153"/>
      <c r="D160" s="149"/>
      <c r="E160" s="149"/>
      <c r="F160" s="149"/>
      <c r="G160" s="149"/>
      <c r="H160" s="149"/>
      <c r="I160" s="149"/>
      <c r="J160" s="149"/>
      <c r="K160" s="130"/>
      <c r="L160" s="130"/>
    </row>
    <row r="161" spans="1:18" x14ac:dyDescent="0.2">
      <c r="A161" s="147" t="s">
        <v>386</v>
      </c>
      <c r="B161" s="153"/>
      <c r="C161" s="153"/>
      <c r="D161" s="149">
        <f>VLOOKUP(TRIM($A161),[1]HTF_DATA!$M$758:$AZ$859,34)</f>
        <v>348</v>
      </c>
      <c r="E161" s="149">
        <f>VLOOKUP(TRIM($A161),[1]HTF_DATA!$M$758:$AZ$859,35)</f>
        <v>373</v>
      </c>
      <c r="F161" s="149">
        <f>VLOOKUP(TRIM($A161),[1]HTF_DATA!$M$758:$AZ$859,36)</f>
        <v>533</v>
      </c>
      <c r="G161" s="149">
        <f>VLOOKUP(TRIM($A161),[1]HTF_DATA!$M$758:$AZ$859,37)</f>
        <v>699</v>
      </c>
      <c r="H161" s="149">
        <f>VLOOKUP(TRIM($A161),[1]HTF_DATA!$M$758:$AZ$859,38)</f>
        <v>864</v>
      </c>
      <c r="I161" s="149">
        <f>VLOOKUP(TRIM($A161),[1]HTF_DATA!$M$758:$AZ$859,39)</f>
        <v>1030</v>
      </c>
      <c r="J161" s="149">
        <f>VLOOKUP(TRIM($A161),[1]HTF_DATA!$M$758:$AZ$859,40)</f>
        <v>1196</v>
      </c>
      <c r="K161" s="130"/>
      <c r="L161" s="154"/>
      <c r="M161" s="154"/>
      <c r="N161" s="154"/>
      <c r="O161" s="154"/>
      <c r="P161" s="154"/>
      <c r="Q161" s="154"/>
      <c r="R161" s="154"/>
    </row>
    <row r="162" spans="1:18" x14ac:dyDescent="0.2">
      <c r="A162" s="147"/>
      <c r="B162" s="153"/>
      <c r="C162" s="153"/>
      <c r="D162" s="149"/>
      <c r="E162" s="149"/>
      <c r="F162" s="149"/>
      <c r="G162" s="149"/>
      <c r="H162" s="149"/>
      <c r="I162" s="149"/>
      <c r="J162" s="149"/>
      <c r="K162" s="130"/>
      <c r="L162" s="130"/>
    </row>
    <row r="163" spans="1:18" x14ac:dyDescent="0.2">
      <c r="A163" s="147" t="s">
        <v>387</v>
      </c>
      <c r="B163" s="153"/>
      <c r="C163" s="153"/>
      <c r="D163" s="149">
        <f>VLOOKUP(TRIM($A163),[1]HTF_DATA!$M$758:$AZ$859,34)</f>
        <v>348</v>
      </c>
      <c r="E163" s="149">
        <f>VLOOKUP(TRIM($A163),[1]HTF_DATA!$M$758:$AZ$859,35)</f>
        <v>373</v>
      </c>
      <c r="F163" s="149">
        <f>VLOOKUP(TRIM($A163),[1]HTF_DATA!$M$758:$AZ$859,36)</f>
        <v>533</v>
      </c>
      <c r="G163" s="149">
        <f>VLOOKUP(TRIM($A163),[1]HTF_DATA!$M$758:$AZ$859,37)</f>
        <v>699</v>
      </c>
      <c r="H163" s="149">
        <f>VLOOKUP(TRIM($A163),[1]HTF_DATA!$M$758:$AZ$859,38)</f>
        <v>864</v>
      </c>
      <c r="I163" s="149">
        <f>VLOOKUP(TRIM($A163),[1]HTF_DATA!$M$758:$AZ$859,39)</f>
        <v>1030</v>
      </c>
      <c r="J163" s="149">
        <f>VLOOKUP(TRIM($A163),[1]HTF_DATA!$M$758:$AZ$859,40)</f>
        <v>1196</v>
      </c>
      <c r="K163" s="154"/>
      <c r="L163" s="154"/>
      <c r="M163" s="154"/>
      <c r="N163" s="154"/>
      <c r="O163" s="154"/>
      <c r="P163" s="154"/>
      <c r="Q163" s="154"/>
      <c r="R163" s="154"/>
    </row>
    <row r="164" spans="1:18" x14ac:dyDescent="0.2">
      <c r="A164" s="147"/>
      <c r="B164" s="153"/>
      <c r="C164" s="153"/>
      <c r="D164" s="149"/>
      <c r="E164" s="149"/>
      <c r="F164" s="149"/>
      <c r="G164" s="149"/>
      <c r="H164" s="149"/>
      <c r="I164" s="149"/>
      <c r="J164" s="149"/>
      <c r="K164" s="130"/>
      <c r="L164" s="130"/>
    </row>
    <row r="165" spans="1:18" x14ac:dyDescent="0.2">
      <c r="A165" s="147" t="s">
        <v>388</v>
      </c>
      <c r="B165" s="153"/>
      <c r="C165" s="153"/>
      <c r="D165" s="149">
        <f>VLOOKUP(TRIM($A165),[1]HTF_DATA!$M$758:$AZ$859,34)</f>
        <v>348</v>
      </c>
      <c r="E165" s="149">
        <f>VLOOKUP(TRIM($A165),[1]HTF_DATA!$M$758:$AZ$859,35)</f>
        <v>373</v>
      </c>
      <c r="F165" s="149">
        <f>VLOOKUP(TRIM($A165),[1]HTF_DATA!$M$758:$AZ$859,36)</f>
        <v>533</v>
      </c>
      <c r="G165" s="149">
        <f>VLOOKUP(TRIM($A165),[1]HTF_DATA!$M$758:$AZ$859,37)</f>
        <v>699</v>
      </c>
      <c r="H165" s="149">
        <f>VLOOKUP(TRIM($A165),[1]HTF_DATA!$M$758:$AZ$859,38)</f>
        <v>864</v>
      </c>
      <c r="I165" s="149">
        <f>VLOOKUP(TRIM($A165),[1]HTF_DATA!$M$758:$AZ$859,39)</f>
        <v>1030</v>
      </c>
      <c r="J165" s="149">
        <f>VLOOKUP(TRIM($A165),[1]HTF_DATA!$M$758:$AZ$859,40)</f>
        <v>1196</v>
      </c>
      <c r="K165" s="154"/>
      <c r="L165" s="154"/>
      <c r="M165" s="154"/>
      <c r="N165" s="154"/>
      <c r="O165" s="154"/>
      <c r="P165" s="154"/>
      <c r="Q165" s="154"/>
      <c r="R165" s="154"/>
    </row>
    <row r="166" spans="1:18" x14ac:dyDescent="0.2">
      <c r="A166" s="147"/>
      <c r="B166" s="153"/>
      <c r="C166" s="153"/>
      <c r="D166" s="149"/>
      <c r="E166" s="149"/>
      <c r="F166" s="149"/>
      <c r="G166" s="149"/>
      <c r="H166" s="149"/>
      <c r="I166" s="149"/>
      <c r="J166" s="149"/>
      <c r="K166" s="130"/>
      <c r="L166" s="130"/>
    </row>
    <row r="167" spans="1:18" x14ac:dyDescent="0.2">
      <c r="A167" s="156" t="s">
        <v>389</v>
      </c>
      <c r="B167" s="153"/>
      <c r="C167" s="153"/>
      <c r="D167" s="149">
        <f>VLOOKUP(TRIM($A167),[1]HTF_DATA!$M$758:$AZ$859,34)</f>
        <v>385</v>
      </c>
      <c r="E167" s="149">
        <f>VLOOKUP(TRIM($A167),[1]HTF_DATA!$M$758:$AZ$859,35)</f>
        <v>412</v>
      </c>
      <c r="F167" s="149">
        <f>VLOOKUP(TRIM($A167),[1]HTF_DATA!$M$758:$AZ$859,36)</f>
        <v>533</v>
      </c>
      <c r="G167" s="149">
        <f>VLOOKUP(TRIM($A167),[1]HTF_DATA!$M$758:$AZ$859,37)</f>
        <v>699</v>
      </c>
      <c r="H167" s="149">
        <f>VLOOKUP(TRIM($A167),[1]HTF_DATA!$M$758:$AZ$859,38)</f>
        <v>864</v>
      </c>
      <c r="I167" s="149">
        <f>VLOOKUP(TRIM($A167),[1]HTF_DATA!$M$758:$AZ$859,39)</f>
        <v>1030</v>
      </c>
      <c r="J167" s="149">
        <f>VLOOKUP(TRIM($A167),[1]HTF_DATA!$M$758:$AZ$859,40)</f>
        <v>1196</v>
      </c>
      <c r="K167" s="130"/>
      <c r="L167" s="154"/>
      <c r="M167" s="154"/>
      <c r="N167" s="154"/>
      <c r="O167" s="154"/>
      <c r="P167" s="154"/>
      <c r="Q167" s="154"/>
      <c r="R167" s="154"/>
    </row>
    <row r="168" spans="1:18" x14ac:dyDescent="0.2">
      <c r="A168" s="147"/>
      <c r="B168" s="153"/>
      <c r="C168" s="153"/>
      <c r="D168" s="149"/>
      <c r="E168" s="149"/>
      <c r="F168" s="149"/>
      <c r="G168" s="149"/>
      <c r="H168" s="149"/>
      <c r="I168" s="149"/>
      <c r="J168" s="149"/>
      <c r="K168" s="130"/>
      <c r="L168" s="130"/>
    </row>
    <row r="169" spans="1:18" x14ac:dyDescent="0.2">
      <c r="A169" s="156" t="s">
        <v>390</v>
      </c>
      <c r="B169" s="153"/>
      <c r="C169" s="153"/>
      <c r="D169" s="149">
        <f>VLOOKUP(TRIM($A169),[1]HTF_DATA!$M$758:$AZ$859,34)</f>
        <v>348</v>
      </c>
      <c r="E169" s="149">
        <f>VLOOKUP(TRIM($A169),[1]HTF_DATA!$M$758:$AZ$859,35)</f>
        <v>373</v>
      </c>
      <c r="F169" s="149">
        <f>VLOOKUP(TRIM($A169),[1]HTF_DATA!$M$758:$AZ$859,36)</f>
        <v>533</v>
      </c>
      <c r="G169" s="149">
        <f>VLOOKUP(TRIM($A169),[1]HTF_DATA!$M$758:$AZ$859,37)</f>
        <v>699</v>
      </c>
      <c r="H169" s="149">
        <f>VLOOKUP(TRIM($A169),[1]HTF_DATA!$M$758:$AZ$859,38)</f>
        <v>864</v>
      </c>
      <c r="I169" s="149">
        <f>VLOOKUP(TRIM($A169),[1]HTF_DATA!$M$758:$AZ$859,39)</f>
        <v>1030</v>
      </c>
      <c r="J169" s="149">
        <f>VLOOKUP(TRIM($A169),[1]HTF_DATA!$M$758:$AZ$859,40)</f>
        <v>1196</v>
      </c>
      <c r="K169" s="130"/>
      <c r="L169" s="154"/>
      <c r="M169" s="154"/>
      <c r="N169" s="154"/>
      <c r="O169" s="154"/>
      <c r="P169" s="154"/>
      <c r="Q169" s="154"/>
      <c r="R169" s="154"/>
    </row>
    <row r="170" spans="1:18" x14ac:dyDescent="0.2">
      <c r="A170" s="147"/>
      <c r="B170" s="153"/>
      <c r="C170" s="153"/>
      <c r="D170" s="149"/>
      <c r="E170" s="149"/>
      <c r="F170" s="149"/>
      <c r="G170" s="149"/>
      <c r="H170" s="149"/>
      <c r="I170" s="149"/>
      <c r="J170" s="149"/>
      <c r="K170" s="130"/>
      <c r="L170" s="130"/>
    </row>
    <row r="171" spans="1:18" x14ac:dyDescent="0.2">
      <c r="A171" s="156" t="s">
        <v>391</v>
      </c>
      <c r="B171" s="153"/>
      <c r="C171" s="153"/>
      <c r="D171" s="149">
        <f>VLOOKUP(TRIM($A171),[1]HTF_DATA!$M$758:$AZ$859,34)</f>
        <v>348</v>
      </c>
      <c r="E171" s="149">
        <f>VLOOKUP(TRIM($A171),[1]HTF_DATA!$M$758:$AZ$859,35)</f>
        <v>373</v>
      </c>
      <c r="F171" s="149">
        <f>VLOOKUP(TRIM($A171),[1]HTF_DATA!$M$758:$AZ$859,36)</f>
        <v>533</v>
      </c>
      <c r="G171" s="149">
        <f>VLOOKUP(TRIM($A171),[1]HTF_DATA!$M$758:$AZ$859,37)</f>
        <v>699</v>
      </c>
      <c r="H171" s="149">
        <f>VLOOKUP(TRIM($A171),[1]HTF_DATA!$M$758:$AZ$859,38)</f>
        <v>864</v>
      </c>
      <c r="I171" s="149">
        <f>VLOOKUP(TRIM($A171),[1]HTF_DATA!$M$758:$AZ$859,39)</f>
        <v>1030</v>
      </c>
      <c r="J171" s="149">
        <f>VLOOKUP(TRIM($A171),[1]HTF_DATA!$M$758:$AZ$859,40)</f>
        <v>1196</v>
      </c>
      <c r="K171" s="130"/>
      <c r="L171" s="154"/>
      <c r="M171" s="154"/>
      <c r="N171" s="154"/>
      <c r="O171" s="154"/>
      <c r="P171" s="154"/>
      <c r="Q171" s="154"/>
      <c r="R171" s="154"/>
    </row>
    <row r="172" spans="1:18" x14ac:dyDescent="0.2">
      <c r="A172" s="147"/>
      <c r="B172" s="153"/>
      <c r="C172" s="153"/>
      <c r="D172" s="149"/>
      <c r="E172" s="149"/>
      <c r="F172" s="149"/>
      <c r="G172" s="149"/>
      <c r="H172" s="149"/>
      <c r="I172" s="149"/>
      <c r="J172" s="149"/>
      <c r="K172" s="130"/>
      <c r="L172" s="130"/>
    </row>
    <row r="173" spans="1:18" x14ac:dyDescent="0.2">
      <c r="A173" s="156" t="s">
        <v>392</v>
      </c>
      <c r="B173" s="153"/>
      <c r="C173" s="153"/>
      <c r="D173" s="149">
        <f>VLOOKUP(TRIM($A173),[1]HTF_DATA!$M$758:$AZ$859,34)</f>
        <v>348</v>
      </c>
      <c r="E173" s="149">
        <f>VLOOKUP(TRIM($A173),[1]HTF_DATA!$M$758:$AZ$859,35)</f>
        <v>373</v>
      </c>
      <c r="F173" s="149">
        <f>VLOOKUP(TRIM($A173),[1]HTF_DATA!$M$758:$AZ$859,36)</f>
        <v>533</v>
      </c>
      <c r="G173" s="149">
        <f>VLOOKUP(TRIM($A173),[1]HTF_DATA!$M$758:$AZ$859,37)</f>
        <v>699</v>
      </c>
      <c r="H173" s="149">
        <f>VLOOKUP(TRIM($A173),[1]HTF_DATA!$M$758:$AZ$859,38)</f>
        <v>864</v>
      </c>
      <c r="I173" s="149">
        <f>VLOOKUP(TRIM($A173),[1]HTF_DATA!$M$758:$AZ$859,39)</f>
        <v>1030</v>
      </c>
      <c r="J173" s="149">
        <f>VLOOKUP(TRIM($A173),[1]HTF_DATA!$M$758:$AZ$859,40)</f>
        <v>1196</v>
      </c>
      <c r="K173" s="130"/>
      <c r="L173" s="154"/>
      <c r="M173" s="154"/>
      <c r="N173" s="154"/>
      <c r="O173" s="154"/>
      <c r="P173" s="154"/>
      <c r="Q173" s="154"/>
      <c r="R173" s="154"/>
    </row>
    <row r="174" spans="1:18" x14ac:dyDescent="0.2">
      <c r="A174" s="147"/>
      <c r="B174" s="153"/>
      <c r="C174" s="153"/>
      <c r="D174" s="149"/>
      <c r="E174" s="149"/>
      <c r="F174" s="149"/>
      <c r="G174" s="149"/>
      <c r="H174" s="149"/>
      <c r="I174" s="149"/>
      <c r="J174" s="149"/>
      <c r="K174" s="130"/>
      <c r="L174" s="130"/>
    </row>
    <row r="175" spans="1:18" x14ac:dyDescent="0.2">
      <c r="A175" s="156" t="s">
        <v>393</v>
      </c>
      <c r="B175" s="153"/>
      <c r="C175" s="153"/>
      <c r="D175" s="149">
        <f>VLOOKUP(TRIM($A175),[1]HTF_DATA!$M$758:$AZ$859,34)</f>
        <v>348</v>
      </c>
      <c r="E175" s="149">
        <f>VLOOKUP(TRIM($A175),[1]HTF_DATA!$M$758:$AZ$859,35)</f>
        <v>373</v>
      </c>
      <c r="F175" s="149">
        <f>VLOOKUP(TRIM($A175),[1]HTF_DATA!$M$758:$AZ$859,36)</f>
        <v>533</v>
      </c>
      <c r="G175" s="149">
        <f>VLOOKUP(TRIM($A175),[1]HTF_DATA!$M$758:$AZ$859,37)</f>
        <v>699</v>
      </c>
      <c r="H175" s="149">
        <f>VLOOKUP(TRIM($A175),[1]HTF_DATA!$M$758:$AZ$859,38)</f>
        <v>864</v>
      </c>
      <c r="I175" s="149">
        <f>VLOOKUP(TRIM($A175),[1]HTF_DATA!$M$758:$AZ$859,39)</f>
        <v>1030</v>
      </c>
      <c r="J175" s="149">
        <f>VLOOKUP(TRIM($A175),[1]HTF_DATA!$M$758:$AZ$859,40)</f>
        <v>1196</v>
      </c>
      <c r="K175" s="130"/>
      <c r="L175" s="154"/>
      <c r="M175" s="154"/>
      <c r="N175" s="154"/>
      <c r="O175" s="154"/>
      <c r="P175" s="154"/>
      <c r="Q175" s="154"/>
      <c r="R175" s="154"/>
    </row>
    <row r="176" spans="1:18" x14ac:dyDescent="0.2">
      <c r="A176" s="147"/>
      <c r="B176" s="153"/>
      <c r="C176" s="153"/>
      <c r="D176" s="149"/>
      <c r="E176" s="149"/>
      <c r="F176" s="149"/>
      <c r="G176" s="149"/>
      <c r="H176" s="149"/>
      <c r="I176" s="149"/>
      <c r="J176" s="149"/>
      <c r="K176" s="130"/>
      <c r="L176" s="130"/>
    </row>
    <row r="177" spans="1:18" x14ac:dyDescent="0.2">
      <c r="A177" s="147" t="s">
        <v>394</v>
      </c>
      <c r="B177" s="153"/>
      <c r="C177" s="153"/>
      <c r="D177" s="149">
        <f>VLOOKUP(TRIM($A177),[1]HTF_DATA!$M$758:$AZ$859,34)</f>
        <v>442</v>
      </c>
      <c r="E177" s="149">
        <f>VLOOKUP(TRIM($A177),[1]HTF_DATA!$M$758:$AZ$859,35)</f>
        <v>473</v>
      </c>
      <c r="F177" s="149">
        <f>VLOOKUP(TRIM($A177),[1]HTF_DATA!$M$758:$AZ$859,36)</f>
        <v>568</v>
      </c>
      <c r="G177" s="149">
        <f>VLOOKUP(TRIM($A177),[1]HTF_DATA!$M$758:$AZ$859,37)</f>
        <v>699</v>
      </c>
      <c r="H177" s="149">
        <f>VLOOKUP(TRIM($A177),[1]HTF_DATA!$M$758:$AZ$859,38)</f>
        <v>864</v>
      </c>
      <c r="I177" s="149">
        <f>VLOOKUP(TRIM($A177),[1]HTF_DATA!$M$758:$AZ$859,39)</f>
        <v>1030</v>
      </c>
      <c r="J177" s="149">
        <f>VLOOKUP(TRIM($A177),[1]HTF_DATA!$M$758:$AZ$859,40)</f>
        <v>1196</v>
      </c>
      <c r="K177" s="154"/>
      <c r="L177" s="154"/>
      <c r="M177" s="154"/>
      <c r="N177" s="154"/>
      <c r="O177" s="154"/>
      <c r="P177" s="154"/>
      <c r="Q177" s="154"/>
      <c r="R177" s="154"/>
    </row>
    <row r="178" spans="1:18" x14ac:dyDescent="0.2">
      <c r="A178" s="147"/>
      <c r="B178" s="153"/>
      <c r="C178" s="153"/>
      <c r="D178" s="149"/>
      <c r="E178" s="149"/>
      <c r="F178" s="149"/>
      <c r="G178" s="149"/>
      <c r="H178" s="149"/>
      <c r="I178" s="149"/>
      <c r="J178" s="149"/>
      <c r="K178" s="130"/>
      <c r="L178" s="130"/>
    </row>
    <row r="179" spans="1:18" x14ac:dyDescent="0.2">
      <c r="A179" s="147" t="s">
        <v>395</v>
      </c>
      <c r="B179" s="153"/>
      <c r="C179" s="153"/>
      <c r="D179" s="149">
        <f>VLOOKUP(TRIM($A179),[1]HTF_DATA!$M$758:$AZ$859,34)</f>
        <v>356</v>
      </c>
      <c r="E179" s="149">
        <f>VLOOKUP(TRIM($A179),[1]HTF_DATA!$M$758:$AZ$859,35)</f>
        <v>381</v>
      </c>
      <c r="F179" s="149">
        <f>VLOOKUP(TRIM($A179),[1]HTF_DATA!$M$758:$AZ$859,36)</f>
        <v>533</v>
      </c>
      <c r="G179" s="149">
        <f>VLOOKUP(TRIM($A179),[1]HTF_DATA!$M$758:$AZ$859,37)</f>
        <v>699</v>
      </c>
      <c r="H179" s="149">
        <f>VLOOKUP(TRIM($A179),[1]HTF_DATA!$M$758:$AZ$859,38)</f>
        <v>864</v>
      </c>
      <c r="I179" s="149">
        <f>VLOOKUP(TRIM($A179),[1]HTF_DATA!$M$758:$AZ$859,39)</f>
        <v>1030</v>
      </c>
      <c r="J179" s="149">
        <f>VLOOKUP(TRIM($A179),[1]HTF_DATA!$M$758:$AZ$859,40)</f>
        <v>1196</v>
      </c>
      <c r="K179" s="154"/>
      <c r="L179" s="154"/>
      <c r="M179" s="154"/>
      <c r="N179" s="154"/>
      <c r="O179" s="154"/>
      <c r="P179" s="154"/>
      <c r="Q179" s="154"/>
      <c r="R179" s="154"/>
    </row>
    <row r="180" spans="1:18" x14ac:dyDescent="0.2">
      <c r="A180" s="147"/>
      <c r="B180" s="153"/>
      <c r="C180" s="153"/>
      <c r="D180" s="149"/>
      <c r="E180" s="149"/>
      <c r="F180" s="149"/>
      <c r="G180" s="149"/>
      <c r="H180" s="149"/>
      <c r="I180" s="149"/>
      <c r="J180" s="149"/>
      <c r="K180" s="130"/>
      <c r="L180" s="130"/>
    </row>
    <row r="181" spans="1:18" x14ac:dyDescent="0.2">
      <c r="A181" s="147" t="s">
        <v>396</v>
      </c>
      <c r="B181" s="153"/>
      <c r="C181" s="153"/>
      <c r="D181" s="149">
        <f>VLOOKUP(TRIM($A181),[1]HTF_DATA!$M$758:$AZ$859,34)</f>
        <v>348</v>
      </c>
      <c r="E181" s="149">
        <f>VLOOKUP(TRIM($A181),[1]HTF_DATA!$M$758:$AZ$859,35)</f>
        <v>373</v>
      </c>
      <c r="F181" s="149">
        <f>VLOOKUP(TRIM($A181),[1]HTF_DATA!$M$758:$AZ$859,36)</f>
        <v>533</v>
      </c>
      <c r="G181" s="149">
        <f>VLOOKUP(TRIM($A181),[1]HTF_DATA!$M$758:$AZ$859,37)</f>
        <v>699</v>
      </c>
      <c r="H181" s="149">
        <f>VLOOKUP(TRIM($A181),[1]HTF_DATA!$M$758:$AZ$859,38)</f>
        <v>864</v>
      </c>
      <c r="I181" s="149">
        <f>VLOOKUP(TRIM($A181),[1]HTF_DATA!$M$758:$AZ$859,39)</f>
        <v>1030</v>
      </c>
      <c r="J181" s="149">
        <f>VLOOKUP(TRIM($A181),[1]HTF_DATA!$M$758:$AZ$859,40)</f>
        <v>1196</v>
      </c>
      <c r="K181" s="154"/>
      <c r="L181" s="154"/>
      <c r="M181" s="154"/>
      <c r="N181" s="154"/>
      <c r="O181" s="154"/>
      <c r="P181" s="154"/>
      <c r="Q181" s="154"/>
      <c r="R181" s="154"/>
    </row>
    <row r="182" spans="1:18" x14ac:dyDescent="0.2">
      <c r="A182" s="147"/>
      <c r="B182" s="153"/>
      <c r="C182" s="153"/>
      <c r="D182" s="149"/>
      <c r="E182" s="149"/>
      <c r="F182" s="149"/>
      <c r="G182" s="149"/>
      <c r="H182" s="149"/>
      <c r="I182" s="149"/>
      <c r="J182" s="149"/>
      <c r="K182" s="130"/>
      <c r="L182" s="130"/>
    </row>
    <row r="183" spans="1:18" x14ac:dyDescent="0.2">
      <c r="A183" s="147" t="s">
        <v>397</v>
      </c>
      <c r="B183" s="153"/>
      <c r="C183" s="153"/>
      <c r="D183" s="149">
        <f>VLOOKUP(TRIM($A183),[1]HTF_DATA!$M$758:$AZ$859,34)</f>
        <v>348</v>
      </c>
      <c r="E183" s="149">
        <f>VLOOKUP(TRIM($A183),[1]HTF_DATA!$M$758:$AZ$859,35)</f>
        <v>373</v>
      </c>
      <c r="F183" s="149">
        <f>VLOOKUP(TRIM($A183),[1]HTF_DATA!$M$758:$AZ$859,36)</f>
        <v>533</v>
      </c>
      <c r="G183" s="149">
        <f>VLOOKUP(TRIM($A183),[1]HTF_DATA!$M$758:$AZ$859,37)</f>
        <v>699</v>
      </c>
      <c r="H183" s="149">
        <f>VLOOKUP(TRIM($A183),[1]HTF_DATA!$M$758:$AZ$859,38)</f>
        <v>864</v>
      </c>
      <c r="I183" s="149">
        <f>VLOOKUP(TRIM($A183),[1]HTF_DATA!$M$758:$AZ$859,39)</f>
        <v>1030</v>
      </c>
      <c r="J183" s="149">
        <f>VLOOKUP(TRIM($A183),[1]HTF_DATA!$M$758:$AZ$859,40)</f>
        <v>1196</v>
      </c>
      <c r="K183" s="154"/>
      <c r="L183" s="154"/>
      <c r="M183" s="154"/>
      <c r="N183" s="154"/>
      <c r="O183" s="154"/>
      <c r="P183" s="154"/>
      <c r="Q183" s="154"/>
      <c r="R183" s="154"/>
    </row>
    <row r="184" spans="1:18" x14ac:dyDescent="0.2">
      <c r="A184" s="147"/>
      <c r="B184" s="153"/>
      <c r="C184" s="153"/>
      <c r="D184" s="149"/>
      <c r="E184" s="149"/>
      <c r="F184" s="149"/>
      <c r="G184" s="149"/>
      <c r="H184" s="149"/>
      <c r="I184" s="149"/>
      <c r="J184" s="149"/>
      <c r="K184" s="130"/>
      <c r="L184" s="130"/>
    </row>
    <row r="185" spans="1:18" x14ac:dyDescent="0.2">
      <c r="A185" s="147" t="s">
        <v>398</v>
      </c>
      <c r="B185" s="153"/>
      <c r="C185" s="153"/>
      <c r="D185" s="149">
        <f>VLOOKUP(TRIM($A185),[1]HTF_DATA!$M$758:$AZ$859,34)</f>
        <v>348</v>
      </c>
      <c r="E185" s="149">
        <f>VLOOKUP(TRIM($A185),[1]HTF_DATA!$M$758:$AZ$859,35)</f>
        <v>373</v>
      </c>
      <c r="F185" s="149">
        <f>VLOOKUP(TRIM($A185),[1]HTF_DATA!$M$758:$AZ$859,36)</f>
        <v>533</v>
      </c>
      <c r="G185" s="149">
        <f>VLOOKUP(TRIM($A185),[1]HTF_DATA!$M$758:$AZ$859,37)</f>
        <v>699</v>
      </c>
      <c r="H185" s="149">
        <f>VLOOKUP(TRIM($A185),[1]HTF_DATA!$M$758:$AZ$859,38)</f>
        <v>864</v>
      </c>
      <c r="I185" s="149">
        <f>VLOOKUP(TRIM($A185),[1]HTF_DATA!$M$758:$AZ$859,39)</f>
        <v>1030</v>
      </c>
      <c r="J185" s="149">
        <f>VLOOKUP(TRIM($A185),[1]HTF_DATA!$M$758:$AZ$859,40)</f>
        <v>1196</v>
      </c>
      <c r="K185" s="154"/>
      <c r="L185" s="154"/>
      <c r="M185" s="154"/>
      <c r="N185" s="154"/>
      <c r="O185" s="154"/>
      <c r="P185" s="154"/>
      <c r="Q185" s="154"/>
      <c r="R185" s="154"/>
    </row>
    <row r="186" spans="1:18" x14ac:dyDescent="0.2">
      <c r="A186" s="147"/>
      <c r="B186" s="153"/>
      <c r="C186" s="153"/>
      <c r="D186" s="149"/>
      <c r="E186" s="149"/>
      <c r="F186" s="149"/>
      <c r="G186" s="149"/>
      <c r="H186" s="149"/>
      <c r="I186" s="149"/>
      <c r="J186" s="149"/>
      <c r="K186" s="130"/>
      <c r="L186" s="130"/>
    </row>
    <row r="187" spans="1:18" x14ac:dyDescent="0.2">
      <c r="A187" s="156" t="s">
        <v>399</v>
      </c>
      <c r="B187" s="153"/>
      <c r="C187" s="153"/>
      <c r="D187" s="149">
        <f>VLOOKUP(TRIM($A187),[1]HTF_DATA!$M$758:$AZ$859,34)</f>
        <v>348</v>
      </c>
      <c r="E187" s="149">
        <f>VLOOKUP(TRIM($A187),[1]HTF_DATA!$M$758:$AZ$859,35)</f>
        <v>373</v>
      </c>
      <c r="F187" s="149">
        <f>VLOOKUP(TRIM($A187),[1]HTF_DATA!$M$758:$AZ$859,36)</f>
        <v>533</v>
      </c>
      <c r="G187" s="149">
        <f>VLOOKUP(TRIM($A187),[1]HTF_DATA!$M$758:$AZ$859,37)</f>
        <v>699</v>
      </c>
      <c r="H187" s="149">
        <f>VLOOKUP(TRIM($A187),[1]HTF_DATA!$M$758:$AZ$859,38)</f>
        <v>864</v>
      </c>
      <c r="I187" s="149">
        <f>VLOOKUP(TRIM($A187),[1]HTF_DATA!$M$758:$AZ$859,39)</f>
        <v>1030</v>
      </c>
      <c r="J187" s="149">
        <f>VLOOKUP(TRIM($A187),[1]HTF_DATA!$M$758:$AZ$859,40)</f>
        <v>1196</v>
      </c>
      <c r="K187" s="154"/>
      <c r="L187" s="154"/>
      <c r="M187" s="154"/>
      <c r="N187" s="154"/>
      <c r="O187" s="154"/>
      <c r="P187" s="154"/>
      <c r="Q187" s="154"/>
      <c r="R187" s="154"/>
    </row>
    <row r="188" spans="1:18" x14ac:dyDescent="0.2">
      <c r="A188" s="147"/>
      <c r="B188" s="153"/>
      <c r="C188" s="153"/>
      <c r="D188" s="149"/>
      <c r="E188" s="149"/>
      <c r="F188" s="149"/>
      <c r="G188" s="149"/>
      <c r="H188" s="149"/>
      <c r="I188" s="149"/>
      <c r="J188" s="149"/>
      <c r="K188" s="130"/>
      <c r="L188" s="130"/>
    </row>
    <row r="189" spans="1:18" x14ac:dyDescent="0.2">
      <c r="A189" s="147" t="s">
        <v>400</v>
      </c>
      <c r="B189" s="153"/>
      <c r="C189" s="153"/>
      <c r="D189" s="149">
        <f>VLOOKUP(TRIM($A189),[1]HTF_DATA!$M$758:$AZ$859,34)</f>
        <v>348</v>
      </c>
      <c r="E189" s="149">
        <f>VLOOKUP(TRIM($A189),[1]HTF_DATA!$M$758:$AZ$859,35)</f>
        <v>373</v>
      </c>
      <c r="F189" s="149">
        <f>VLOOKUP(TRIM($A189),[1]HTF_DATA!$M$758:$AZ$859,36)</f>
        <v>533</v>
      </c>
      <c r="G189" s="149">
        <f>VLOOKUP(TRIM($A189),[1]HTF_DATA!$M$758:$AZ$859,37)</f>
        <v>699</v>
      </c>
      <c r="H189" s="149">
        <f>VLOOKUP(TRIM($A189),[1]HTF_DATA!$M$758:$AZ$859,38)</f>
        <v>864</v>
      </c>
      <c r="I189" s="149">
        <f>VLOOKUP(TRIM($A189),[1]HTF_DATA!$M$758:$AZ$859,39)</f>
        <v>1030</v>
      </c>
      <c r="J189" s="149">
        <f>VLOOKUP(TRIM($A189),[1]HTF_DATA!$M$758:$AZ$859,40)</f>
        <v>1196</v>
      </c>
      <c r="K189" s="154"/>
      <c r="L189" s="154"/>
      <c r="M189" s="154"/>
      <c r="N189" s="154"/>
      <c r="O189" s="154"/>
      <c r="P189" s="154"/>
      <c r="Q189" s="154"/>
      <c r="R189" s="154"/>
    </row>
    <row r="190" spans="1:18" x14ac:dyDescent="0.2">
      <c r="A190" s="147"/>
      <c r="B190" s="153"/>
      <c r="C190" s="153"/>
      <c r="D190" s="149"/>
      <c r="E190" s="149"/>
      <c r="F190" s="149"/>
      <c r="G190" s="149"/>
      <c r="H190" s="149"/>
      <c r="I190" s="149"/>
      <c r="J190" s="149"/>
      <c r="K190" s="130"/>
      <c r="L190" s="130"/>
    </row>
    <row r="191" spans="1:18" x14ac:dyDescent="0.2">
      <c r="A191" s="147" t="s">
        <v>401</v>
      </c>
      <c r="B191" s="153"/>
      <c r="C191" s="153"/>
      <c r="D191" s="149">
        <f>VLOOKUP(TRIM($A191),[1]HTF_DATA!$M$758:$AZ$859,34)</f>
        <v>348</v>
      </c>
      <c r="E191" s="149">
        <f>VLOOKUP(TRIM($A191),[1]HTF_DATA!$M$758:$AZ$859,35)</f>
        <v>373</v>
      </c>
      <c r="F191" s="149">
        <f>VLOOKUP(TRIM($A191),[1]HTF_DATA!$M$758:$AZ$859,36)</f>
        <v>533</v>
      </c>
      <c r="G191" s="149">
        <f>VLOOKUP(TRIM($A191),[1]HTF_DATA!$M$758:$AZ$859,37)</f>
        <v>699</v>
      </c>
      <c r="H191" s="149">
        <f>VLOOKUP(TRIM($A191),[1]HTF_DATA!$M$758:$AZ$859,38)</f>
        <v>864</v>
      </c>
      <c r="I191" s="149">
        <f>VLOOKUP(TRIM($A191),[1]HTF_DATA!$M$758:$AZ$859,39)</f>
        <v>1030</v>
      </c>
      <c r="J191" s="149">
        <f>VLOOKUP(TRIM($A191),[1]HTF_DATA!$M$758:$AZ$859,40)</f>
        <v>1196</v>
      </c>
      <c r="K191" s="154"/>
      <c r="L191" s="154"/>
      <c r="M191" s="154"/>
      <c r="N191" s="154"/>
      <c r="O191" s="154"/>
      <c r="P191" s="154"/>
      <c r="Q191" s="154"/>
      <c r="R191" s="154"/>
    </row>
    <row r="192" spans="1:18" x14ac:dyDescent="0.2">
      <c r="A192" s="147"/>
      <c r="B192" s="153"/>
      <c r="C192" s="153"/>
      <c r="D192" s="149"/>
      <c r="E192" s="149"/>
      <c r="F192" s="149"/>
      <c r="G192" s="149"/>
      <c r="H192" s="149"/>
      <c r="I192" s="149"/>
      <c r="J192" s="149"/>
      <c r="K192" s="130"/>
      <c r="L192" s="130"/>
    </row>
    <row r="193" spans="1:18" x14ac:dyDescent="0.2">
      <c r="A193" s="147" t="s">
        <v>402</v>
      </c>
      <c r="B193" s="153"/>
      <c r="C193" s="153"/>
      <c r="D193" s="149">
        <f>VLOOKUP(TRIM($A193),[1]HTF_DATA!$M$758:$AZ$859,34)</f>
        <v>348</v>
      </c>
      <c r="E193" s="149">
        <f>VLOOKUP(TRIM($A193),[1]HTF_DATA!$M$758:$AZ$859,35)</f>
        <v>373</v>
      </c>
      <c r="F193" s="149">
        <f>VLOOKUP(TRIM($A193),[1]HTF_DATA!$M$758:$AZ$859,36)</f>
        <v>533</v>
      </c>
      <c r="G193" s="149">
        <f>VLOOKUP(TRIM($A193),[1]HTF_DATA!$M$758:$AZ$859,37)</f>
        <v>699</v>
      </c>
      <c r="H193" s="149">
        <f>VLOOKUP(TRIM($A193),[1]HTF_DATA!$M$758:$AZ$859,38)</f>
        <v>864</v>
      </c>
      <c r="I193" s="149">
        <f>VLOOKUP(TRIM($A193),[1]HTF_DATA!$M$758:$AZ$859,39)</f>
        <v>1030</v>
      </c>
      <c r="J193" s="149">
        <f>VLOOKUP(TRIM($A193),[1]HTF_DATA!$M$758:$AZ$859,40)</f>
        <v>1196</v>
      </c>
      <c r="K193" s="154"/>
      <c r="L193" s="154"/>
      <c r="M193" s="154"/>
      <c r="N193" s="154"/>
      <c r="O193" s="154"/>
      <c r="P193" s="154"/>
      <c r="Q193" s="154"/>
      <c r="R193" s="154"/>
    </row>
    <row r="194" spans="1:18" x14ac:dyDescent="0.2">
      <c r="A194" s="147"/>
      <c r="B194" s="153"/>
      <c r="C194" s="153"/>
      <c r="D194" s="149"/>
      <c r="E194" s="149"/>
      <c r="F194" s="149"/>
      <c r="G194" s="149"/>
      <c r="H194" s="149"/>
      <c r="I194" s="149"/>
      <c r="J194" s="149"/>
      <c r="K194" s="130"/>
      <c r="L194" s="130"/>
    </row>
    <row r="195" spans="1:18" x14ac:dyDescent="0.2">
      <c r="A195" s="156" t="s">
        <v>403</v>
      </c>
      <c r="B195" s="153"/>
      <c r="C195" s="153"/>
      <c r="D195" s="149">
        <f>VLOOKUP(TRIM($A195),[1]HTF_DATA!$M$758:$AZ$859,34)</f>
        <v>348</v>
      </c>
      <c r="E195" s="149">
        <f>VLOOKUP(TRIM($A195),[1]HTF_DATA!$M$758:$AZ$859,35)</f>
        <v>373</v>
      </c>
      <c r="F195" s="149">
        <f>VLOOKUP(TRIM($A195),[1]HTF_DATA!$M$758:$AZ$859,36)</f>
        <v>533</v>
      </c>
      <c r="G195" s="149">
        <f>VLOOKUP(TRIM($A195),[1]HTF_DATA!$M$758:$AZ$859,37)</f>
        <v>699</v>
      </c>
      <c r="H195" s="149">
        <f>VLOOKUP(TRIM($A195),[1]HTF_DATA!$M$758:$AZ$859,38)</f>
        <v>864</v>
      </c>
      <c r="I195" s="149">
        <f>VLOOKUP(TRIM($A195),[1]HTF_DATA!$M$758:$AZ$859,39)</f>
        <v>1030</v>
      </c>
      <c r="J195" s="149">
        <f>VLOOKUP(TRIM($A195),[1]HTF_DATA!$M$758:$AZ$859,40)</f>
        <v>1196</v>
      </c>
      <c r="K195" s="154"/>
      <c r="L195" s="154"/>
      <c r="M195" s="154"/>
      <c r="N195" s="154"/>
      <c r="O195" s="154"/>
      <c r="P195" s="154"/>
      <c r="Q195" s="154"/>
      <c r="R195" s="154"/>
    </row>
    <row r="196" spans="1:18" x14ac:dyDescent="0.2">
      <c r="A196" s="147"/>
      <c r="B196" s="153"/>
      <c r="C196" s="153"/>
      <c r="D196" s="149"/>
      <c r="E196" s="149"/>
      <c r="F196" s="149"/>
      <c r="G196" s="149"/>
      <c r="H196" s="149"/>
      <c r="I196" s="149"/>
      <c r="J196" s="149"/>
      <c r="K196" s="130"/>
      <c r="L196" s="130"/>
    </row>
    <row r="197" spans="1:18" x14ac:dyDescent="0.2">
      <c r="A197" s="156" t="s">
        <v>404</v>
      </c>
      <c r="B197" s="153"/>
      <c r="C197" s="153"/>
      <c r="D197" s="149">
        <f>VLOOKUP(TRIM($A197),[1]HTF_DATA!$M$758:$AZ$859,34)</f>
        <v>348</v>
      </c>
      <c r="E197" s="149">
        <f>VLOOKUP(TRIM($A197),[1]HTF_DATA!$M$758:$AZ$859,35)</f>
        <v>373</v>
      </c>
      <c r="F197" s="149">
        <f>VLOOKUP(TRIM($A197),[1]HTF_DATA!$M$758:$AZ$859,36)</f>
        <v>533</v>
      </c>
      <c r="G197" s="149">
        <f>VLOOKUP(TRIM($A197),[1]HTF_DATA!$M$758:$AZ$859,37)</f>
        <v>699</v>
      </c>
      <c r="H197" s="149">
        <f>VLOOKUP(TRIM($A197),[1]HTF_DATA!$M$758:$AZ$859,38)</f>
        <v>864</v>
      </c>
      <c r="I197" s="149">
        <f>VLOOKUP(TRIM($A197),[1]HTF_DATA!$M$758:$AZ$859,39)</f>
        <v>1030</v>
      </c>
      <c r="J197" s="149">
        <f>VLOOKUP(TRIM($A197),[1]HTF_DATA!$M$758:$AZ$859,40)</f>
        <v>1196</v>
      </c>
      <c r="K197" s="154"/>
      <c r="L197" s="154"/>
      <c r="M197" s="154"/>
      <c r="N197" s="154"/>
      <c r="O197" s="154"/>
      <c r="P197" s="154"/>
      <c r="Q197" s="154"/>
      <c r="R197" s="154"/>
    </row>
    <row r="198" spans="1:18" x14ac:dyDescent="0.2">
      <c r="A198" s="147"/>
      <c r="B198" s="153"/>
      <c r="C198" s="153"/>
      <c r="D198" s="149"/>
      <c r="E198" s="149"/>
      <c r="F198" s="149"/>
      <c r="G198" s="149"/>
      <c r="H198" s="149"/>
      <c r="I198" s="149"/>
      <c r="J198" s="149"/>
      <c r="K198" s="130"/>
      <c r="L198" s="130"/>
    </row>
    <row r="199" spans="1:18" x14ac:dyDescent="0.2">
      <c r="A199" s="147" t="s">
        <v>405</v>
      </c>
      <c r="B199" s="153"/>
      <c r="C199" s="153"/>
      <c r="D199" s="149">
        <f>VLOOKUP(TRIM($A199),[1]HTF_DATA!$M$758:$AZ$859,34)</f>
        <v>385</v>
      </c>
      <c r="E199" s="149">
        <f>VLOOKUP(TRIM($A199),[1]HTF_DATA!$M$758:$AZ$859,35)</f>
        <v>412</v>
      </c>
      <c r="F199" s="149">
        <f>VLOOKUP(TRIM($A199),[1]HTF_DATA!$M$758:$AZ$859,36)</f>
        <v>533</v>
      </c>
      <c r="G199" s="149">
        <f>VLOOKUP(TRIM($A199),[1]HTF_DATA!$M$758:$AZ$859,37)</f>
        <v>699</v>
      </c>
      <c r="H199" s="149">
        <f>VLOOKUP(TRIM($A199),[1]HTF_DATA!$M$758:$AZ$859,38)</f>
        <v>864</v>
      </c>
      <c r="I199" s="149">
        <f>VLOOKUP(TRIM($A199),[1]HTF_DATA!$M$758:$AZ$859,39)</f>
        <v>1030</v>
      </c>
      <c r="J199" s="149">
        <f>VLOOKUP(TRIM($A199),[1]HTF_DATA!$M$758:$AZ$859,40)</f>
        <v>1196</v>
      </c>
      <c r="K199" s="154"/>
      <c r="L199" s="154"/>
      <c r="M199" s="154"/>
      <c r="N199" s="154"/>
      <c r="O199" s="154"/>
      <c r="P199" s="154"/>
      <c r="Q199" s="154"/>
      <c r="R199" s="154"/>
    </row>
    <row r="200" spans="1:18" x14ac:dyDescent="0.2">
      <c r="A200" s="161"/>
      <c r="B200" s="153"/>
      <c r="C200" s="153"/>
      <c r="D200" s="149"/>
      <c r="E200" s="149"/>
      <c r="F200" s="149"/>
      <c r="G200" s="149"/>
      <c r="H200" s="149"/>
      <c r="I200" s="149"/>
      <c r="J200" s="149"/>
      <c r="K200" s="130"/>
      <c r="L200" s="130"/>
    </row>
    <row r="201" spans="1:18" x14ac:dyDescent="0.2">
      <c r="A201" s="156" t="s">
        <v>406</v>
      </c>
      <c r="B201" s="153"/>
      <c r="C201" s="153"/>
      <c r="D201" s="149">
        <f>VLOOKUP(TRIM($A201),[1]HTF_DATA!$M$758:$AZ$859,34)</f>
        <v>348</v>
      </c>
      <c r="E201" s="149">
        <f>VLOOKUP(TRIM($A201),[1]HTF_DATA!$M$758:$AZ$859,35)</f>
        <v>373</v>
      </c>
      <c r="F201" s="149">
        <f>VLOOKUP(TRIM($A201),[1]HTF_DATA!$M$758:$AZ$859,36)</f>
        <v>533</v>
      </c>
      <c r="G201" s="149">
        <f>VLOOKUP(TRIM($A201),[1]HTF_DATA!$M$758:$AZ$859,37)</f>
        <v>699</v>
      </c>
      <c r="H201" s="149">
        <f>VLOOKUP(TRIM($A201),[1]HTF_DATA!$M$758:$AZ$859,38)</f>
        <v>864</v>
      </c>
      <c r="I201" s="149">
        <f>VLOOKUP(TRIM($A201),[1]HTF_DATA!$M$758:$AZ$859,39)</f>
        <v>1030</v>
      </c>
      <c r="J201" s="149">
        <f>VLOOKUP(TRIM($A201),[1]HTF_DATA!$M$758:$AZ$859,40)</f>
        <v>1196</v>
      </c>
      <c r="K201" s="154"/>
      <c r="L201" s="154"/>
      <c r="M201" s="154"/>
      <c r="N201" s="154"/>
      <c r="O201" s="154"/>
      <c r="P201" s="154"/>
      <c r="Q201" s="154"/>
      <c r="R201" s="154"/>
    </row>
    <row r="202" spans="1:18" x14ac:dyDescent="0.2">
      <c r="A202" s="147"/>
      <c r="B202" s="153"/>
      <c r="C202" s="153"/>
      <c r="D202" s="149"/>
      <c r="E202" s="149"/>
      <c r="F202" s="149"/>
      <c r="G202" s="149"/>
      <c r="H202" s="149"/>
      <c r="I202" s="149"/>
      <c r="J202" s="149"/>
      <c r="K202" s="130"/>
      <c r="L202" s="130"/>
    </row>
    <row r="203" spans="1:18" x14ac:dyDescent="0.2">
      <c r="A203" s="156" t="s">
        <v>407</v>
      </c>
      <c r="B203" s="153"/>
      <c r="C203" s="153"/>
      <c r="D203" s="149">
        <f>VLOOKUP(TRIM($A203),[1]HTF_DATA!$M$758:$AZ$859,34)</f>
        <v>348</v>
      </c>
      <c r="E203" s="149">
        <f>VLOOKUP(TRIM($A203),[1]HTF_DATA!$M$758:$AZ$859,35)</f>
        <v>373</v>
      </c>
      <c r="F203" s="149">
        <f>VLOOKUP(TRIM($A203),[1]HTF_DATA!$M$758:$AZ$859,36)</f>
        <v>533</v>
      </c>
      <c r="G203" s="149">
        <f>VLOOKUP(TRIM($A203),[1]HTF_DATA!$M$758:$AZ$859,37)</f>
        <v>699</v>
      </c>
      <c r="H203" s="149">
        <f>VLOOKUP(TRIM($A203),[1]HTF_DATA!$M$758:$AZ$859,38)</f>
        <v>864</v>
      </c>
      <c r="I203" s="149">
        <f>VLOOKUP(TRIM($A203),[1]HTF_DATA!$M$758:$AZ$859,39)</f>
        <v>1030</v>
      </c>
      <c r="J203" s="149">
        <f>VLOOKUP(TRIM($A203),[1]HTF_DATA!$M$758:$AZ$859,40)</f>
        <v>1196</v>
      </c>
      <c r="K203" s="154"/>
      <c r="L203" s="154"/>
      <c r="M203" s="154"/>
      <c r="N203" s="154"/>
      <c r="O203" s="154"/>
      <c r="P203" s="154"/>
      <c r="Q203" s="154"/>
      <c r="R203" s="154"/>
    </row>
    <row r="204" spans="1:18" x14ac:dyDescent="0.2">
      <c r="A204" s="147"/>
      <c r="B204" s="153"/>
      <c r="C204" s="153"/>
      <c r="D204" s="149"/>
      <c r="E204" s="149"/>
      <c r="F204" s="149"/>
      <c r="G204" s="149"/>
      <c r="H204" s="149"/>
      <c r="I204" s="149"/>
      <c r="J204" s="149"/>
      <c r="K204" s="130"/>
      <c r="L204" s="130"/>
    </row>
    <row r="205" spans="1:18" x14ac:dyDescent="0.2">
      <c r="A205" s="156" t="s">
        <v>408</v>
      </c>
      <c r="B205" s="153"/>
      <c r="C205" s="153"/>
      <c r="D205" s="149">
        <f>VLOOKUP(TRIM($A205),[1]HTF_DATA!$M$758:$AZ$859,34)</f>
        <v>348</v>
      </c>
      <c r="E205" s="149">
        <f>VLOOKUP(TRIM($A205),[1]HTF_DATA!$M$758:$AZ$859,35)</f>
        <v>373</v>
      </c>
      <c r="F205" s="149">
        <f>VLOOKUP(TRIM($A205),[1]HTF_DATA!$M$758:$AZ$859,36)</f>
        <v>533</v>
      </c>
      <c r="G205" s="149">
        <f>VLOOKUP(TRIM($A205),[1]HTF_DATA!$M$758:$AZ$859,37)</f>
        <v>699</v>
      </c>
      <c r="H205" s="149">
        <f>VLOOKUP(TRIM($A205),[1]HTF_DATA!$M$758:$AZ$859,38)</f>
        <v>864</v>
      </c>
      <c r="I205" s="149">
        <f>VLOOKUP(TRIM($A205),[1]HTF_DATA!$M$758:$AZ$859,39)</f>
        <v>1030</v>
      </c>
      <c r="J205" s="149">
        <f>VLOOKUP(TRIM($A205),[1]HTF_DATA!$M$758:$AZ$859,40)</f>
        <v>1196</v>
      </c>
      <c r="K205" s="154"/>
      <c r="L205" s="154"/>
      <c r="M205" s="154"/>
      <c r="N205" s="154"/>
      <c r="O205" s="154"/>
      <c r="P205" s="154"/>
      <c r="Q205" s="154"/>
      <c r="R205" s="154"/>
    </row>
    <row r="206" spans="1:18" x14ac:dyDescent="0.2">
      <c r="A206" s="147"/>
      <c r="B206" s="153"/>
      <c r="C206" s="153"/>
      <c r="K206" s="130"/>
      <c r="L206" s="130"/>
    </row>
    <row r="207" spans="1:18" x14ac:dyDescent="0.2">
      <c r="B207" s="162"/>
    </row>
    <row r="208" spans="1:18" x14ac:dyDescent="0.2">
      <c r="A208" s="163" t="s">
        <v>493</v>
      </c>
    </row>
    <row r="210" spans="1:9" x14ac:dyDescent="0.2">
      <c r="A210" s="124" t="s">
        <v>629</v>
      </c>
    </row>
    <row r="212" spans="1:9" x14ac:dyDescent="0.2">
      <c r="B212" s="124" t="s">
        <v>496</v>
      </c>
    </row>
    <row r="213" spans="1:9" x14ac:dyDescent="0.2">
      <c r="B213" s="124" t="s">
        <v>630</v>
      </c>
    </row>
    <row r="218" spans="1:9" x14ac:dyDescent="0.2">
      <c r="D218" s="138"/>
      <c r="E218" s="138"/>
      <c r="F218" s="138"/>
      <c r="G218" s="138"/>
      <c r="H218" s="138"/>
      <c r="I218" s="138"/>
    </row>
    <row r="219" spans="1:9" x14ac:dyDescent="0.2">
      <c r="D219" s="138"/>
      <c r="E219" s="138"/>
      <c r="F219" s="138"/>
      <c r="G219" s="138"/>
      <c r="H219" s="138"/>
      <c r="I219" s="138"/>
    </row>
    <row r="221" spans="1:9" x14ac:dyDescent="0.2">
      <c r="A221" s="138"/>
      <c r="C221" s="138"/>
    </row>
    <row r="222" spans="1:9" x14ac:dyDescent="0.2">
      <c r="A222" s="138"/>
      <c r="B222" s="138"/>
      <c r="C222" s="138"/>
    </row>
    <row r="223" spans="1:9" x14ac:dyDescent="0.2">
      <c r="D223" s="138"/>
      <c r="E223" s="138"/>
      <c r="F223" s="138"/>
    </row>
    <row r="224" spans="1:9" x14ac:dyDescent="0.2">
      <c r="D224" s="138"/>
      <c r="E224" s="138"/>
      <c r="F224" s="138"/>
    </row>
    <row r="225" spans="1:11" x14ac:dyDescent="0.2">
      <c r="D225" s="130"/>
      <c r="E225" s="130"/>
      <c r="F225" s="130"/>
      <c r="G225" s="130"/>
      <c r="H225" s="130"/>
      <c r="I225" s="130"/>
      <c r="J225" s="130"/>
    </row>
    <row r="226" spans="1:11" x14ac:dyDescent="0.2">
      <c r="C226" s="138"/>
      <c r="D226" s="130"/>
      <c r="E226" s="130"/>
      <c r="F226" s="130"/>
      <c r="G226" s="130"/>
      <c r="H226" s="130"/>
      <c r="I226" s="130"/>
      <c r="J226" s="130"/>
    </row>
    <row r="227" spans="1:11" x14ac:dyDescent="0.2">
      <c r="B227" s="138"/>
      <c r="C227" s="138" t="s">
        <v>497</v>
      </c>
      <c r="D227" s="130"/>
      <c r="E227" s="130"/>
      <c r="F227" s="130"/>
      <c r="G227" s="130"/>
      <c r="H227" s="130"/>
      <c r="I227" s="130"/>
      <c r="J227" s="130"/>
    </row>
    <row r="228" spans="1:11" x14ac:dyDescent="0.2">
      <c r="B228" s="138"/>
      <c r="C228" s="138"/>
      <c r="D228" s="130"/>
      <c r="E228" s="130"/>
      <c r="F228" s="130"/>
      <c r="G228" s="130"/>
      <c r="H228" s="130"/>
      <c r="I228" s="130"/>
      <c r="J228" s="130"/>
    </row>
    <row r="229" spans="1:11" x14ac:dyDescent="0.2">
      <c r="B229" s="138"/>
      <c r="C229" s="138"/>
      <c r="D229" s="130"/>
      <c r="E229" s="130"/>
      <c r="F229" s="130"/>
      <c r="G229" s="130"/>
      <c r="H229" s="130"/>
      <c r="I229" s="130"/>
      <c r="J229" s="130"/>
    </row>
    <row r="230" spans="1:11" x14ac:dyDescent="0.2">
      <c r="B230" s="138"/>
      <c r="C230" s="138"/>
      <c r="D230" s="130"/>
      <c r="E230" s="130"/>
      <c r="F230" s="130"/>
      <c r="G230" s="130"/>
      <c r="H230" s="130"/>
      <c r="I230" s="130"/>
      <c r="J230" s="130"/>
    </row>
    <row r="231" spans="1:11" x14ac:dyDescent="0.2">
      <c r="B231" s="138"/>
      <c r="C231" s="138"/>
      <c r="D231" s="130"/>
      <c r="E231" s="130"/>
      <c r="F231" s="130"/>
      <c r="G231" s="130"/>
      <c r="H231" s="130"/>
      <c r="I231" s="130"/>
      <c r="J231" s="130"/>
    </row>
    <row r="232" spans="1:11" x14ac:dyDescent="0.2">
      <c r="B232" s="138"/>
      <c r="C232" s="138"/>
      <c r="D232" s="133"/>
      <c r="E232" s="133"/>
      <c r="F232" s="133"/>
      <c r="G232" s="133"/>
      <c r="H232" s="133"/>
      <c r="I232" s="133"/>
      <c r="J232" s="133"/>
    </row>
    <row r="233" spans="1:11" x14ac:dyDescent="0.2">
      <c r="B233" s="138"/>
      <c r="C233" s="138"/>
      <c r="D233" s="133"/>
      <c r="E233" s="133"/>
      <c r="F233" s="133"/>
      <c r="G233" s="133"/>
      <c r="H233" s="133"/>
      <c r="I233" s="133"/>
      <c r="J233" s="133"/>
    </row>
    <row r="234" spans="1:11" x14ac:dyDescent="0.2">
      <c r="B234" s="138"/>
      <c r="C234" s="138"/>
      <c r="D234" s="133"/>
      <c r="E234" s="133"/>
      <c r="F234" s="133"/>
      <c r="G234" s="133"/>
      <c r="H234" s="133"/>
      <c r="I234" s="133"/>
      <c r="J234" s="133"/>
    </row>
    <row r="235" spans="1:11" s="138" customFormat="1" x14ac:dyDescent="0.2">
      <c r="A235" s="124"/>
      <c r="D235" s="133"/>
      <c r="E235" s="133"/>
      <c r="F235" s="133"/>
      <c r="G235" s="133"/>
      <c r="H235" s="133"/>
      <c r="I235" s="133"/>
      <c r="J235" s="133"/>
      <c r="K235" s="120"/>
    </row>
    <row r="236" spans="1:11" s="138" customFormat="1" x14ac:dyDescent="0.2">
      <c r="A236" s="124"/>
      <c r="D236" s="141"/>
      <c r="E236" s="141"/>
      <c r="F236" s="141"/>
      <c r="G236" s="141"/>
      <c r="H236" s="141"/>
      <c r="I236" s="141"/>
      <c r="J236" s="141"/>
      <c r="K236" s="120"/>
    </row>
    <row r="237" spans="1:11" s="138" customFormat="1" x14ac:dyDescent="0.2">
      <c r="A237" s="124"/>
      <c r="D237" s="135"/>
      <c r="E237" s="135"/>
      <c r="F237" s="135"/>
      <c r="G237" s="135"/>
      <c r="H237" s="135"/>
      <c r="I237" s="135"/>
      <c r="J237" s="135"/>
      <c r="K237" s="120"/>
    </row>
    <row r="238" spans="1:11" s="138" customFormat="1" x14ac:dyDescent="0.2">
      <c r="A238" s="124"/>
      <c r="D238" s="140"/>
      <c r="E238" s="140"/>
      <c r="F238" s="140"/>
      <c r="G238" s="140"/>
      <c r="H238" s="140"/>
      <c r="I238" s="140"/>
      <c r="J238" s="140"/>
      <c r="K238" s="120"/>
    </row>
    <row r="239" spans="1:11" s="138" customFormat="1" x14ac:dyDescent="0.2">
      <c r="A239" s="124"/>
      <c r="D239" s="130"/>
      <c r="E239" s="130"/>
      <c r="F239" s="130"/>
      <c r="G239" s="130"/>
      <c r="H239" s="130"/>
      <c r="I239" s="130"/>
      <c r="J239" s="130"/>
    </row>
    <row r="240" spans="1:11" x14ac:dyDescent="0.2">
      <c r="D240" s="130"/>
      <c r="E240" s="130"/>
      <c r="F240" s="130"/>
      <c r="G240" s="130"/>
      <c r="H240" s="130"/>
      <c r="I240" s="130"/>
      <c r="J240" s="130"/>
    </row>
    <row r="241" spans="2:10" x14ac:dyDescent="0.2">
      <c r="D241" s="130"/>
      <c r="E241" s="130"/>
      <c r="F241" s="130"/>
      <c r="G241" s="130"/>
      <c r="H241" s="130"/>
      <c r="I241" s="130"/>
      <c r="J241" s="130"/>
    </row>
    <row r="242" spans="2:10" ht="13.5" customHeight="1" x14ac:dyDescent="0.2">
      <c r="D242" s="130"/>
      <c r="E242" s="130"/>
      <c r="F242" s="130"/>
      <c r="G242" s="130"/>
      <c r="H242" s="130"/>
      <c r="I242" s="130"/>
      <c r="J242" s="130"/>
    </row>
    <row r="243" spans="2:10" x14ac:dyDescent="0.2">
      <c r="B243" s="138"/>
      <c r="D243" s="130"/>
      <c r="E243" s="130"/>
      <c r="F243" s="130"/>
      <c r="G243" s="130"/>
      <c r="H243" s="130"/>
      <c r="I243" s="130"/>
      <c r="J243" s="130"/>
    </row>
    <row r="244" spans="2:10" x14ac:dyDescent="0.2">
      <c r="B244" s="138"/>
      <c r="D244" s="130"/>
      <c r="E244" s="130"/>
      <c r="F244" s="130"/>
      <c r="G244" s="130"/>
      <c r="H244" s="130"/>
      <c r="I244" s="130"/>
      <c r="J244" s="130"/>
    </row>
    <row r="245" spans="2:10" x14ac:dyDescent="0.2">
      <c r="B245" s="138"/>
      <c r="D245" s="130"/>
      <c r="E245" s="130"/>
      <c r="F245" s="130"/>
      <c r="G245" s="130"/>
      <c r="H245" s="130"/>
      <c r="I245" s="130"/>
      <c r="J245" s="130"/>
    </row>
    <row r="246" spans="2:10" x14ac:dyDescent="0.2">
      <c r="B246" s="138"/>
      <c r="D246" s="130"/>
      <c r="E246" s="130"/>
      <c r="F246" s="130"/>
      <c r="G246" s="130"/>
      <c r="H246" s="130"/>
      <c r="I246" s="130"/>
      <c r="J246" s="130"/>
    </row>
    <row r="247" spans="2:10" x14ac:dyDescent="0.2">
      <c r="B247" s="138"/>
      <c r="D247" s="130"/>
      <c r="E247" s="130"/>
      <c r="F247" s="130"/>
      <c r="G247" s="130"/>
      <c r="H247" s="130"/>
      <c r="I247" s="130"/>
      <c r="J247" s="130"/>
    </row>
    <row r="248" spans="2:10" x14ac:dyDescent="0.2">
      <c r="B248" s="138"/>
      <c r="D248" s="130"/>
      <c r="E248" s="130"/>
      <c r="F248" s="130"/>
      <c r="G248" s="130"/>
      <c r="H248" s="130"/>
      <c r="I248" s="130"/>
      <c r="J248" s="130"/>
    </row>
    <row r="249" spans="2:10" x14ac:dyDescent="0.2">
      <c r="B249" s="138"/>
      <c r="D249" s="130"/>
      <c r="E249" s="130"/>
      <c r="F249" s="130"/>
      <c r="G249" s="130"/>
      <c r="H249" s="130"/>
      <c r="I249" s="130"/>
      <c r="J249" s="130"/>
    </row>
    <row r="250" spans="2:10" x14ac:dyDescent="0.2">
      <c r="B250" s="138"/>
      <c r="D250" s="130"/>
      <c r="E250" s="130"/>
      <c r="F250" s="130"/>
      <c r="G250" s="130"/>
      <c r="H250" s="130"/>
      <c r="I250" s="130"/>
      <c r="J250" s="130"/>
    </row>
    <row r="251" spans="2:10" x14ac:dyDescent="0.2">
      <c r="B251" s="138"/>
      <c r="D251" s="130"/>
      <c r="E251" s="130"/>
      <c r="F251" s="130"/>
      <c r="G251" s="130"/>
      <c r="H251" s="130"/>
      <c r="I251" s="130"/>
      <c r="J251" s="130"/>
    </row>
    <row r="252" spans="2:10" x14ac:dyDescent="0.2">
      <c r="B252" s="138"/>
      <c r="D252" s="130"/>
      <c r="E252" s="130"/>
      <c r="F252" s="130"/>
      <c r="G252" s="130"/>
      <c r="H252" s="130"/>
      <c r="I252" s="130"/>
      <c r="J252" s="130"/>
    </row>
    <row r="253" spans="2:10" x14ac:dyDescent="0.2">
      <c r="B253" s="138"/>
      <c r="D253" s="130"/>
      <c r="E253" s="130"/>
      <c r="F253" s="130"/>
      <c r="G253" s="130"/>
      <c r="H253" s="130"/>
      <c r="I253" s="130"/>
      <c r="J253" s="130"/>
    </row>
    <row r="254" spans="2:10" x14ac:dyDescent="0.2">
      <c r="B254" s="138"/>
      <c r="D254" s="130"/>
      <c r="E254" s="130"/>
      <c r="F254" s="130"/>
      <c r="G254" s="130"/>
      <c r="H254" s="130"/>
      <c r="I254" s="130"/>
      <c r="J254" s="130"/>
    </row>
    <row r="255" spans="2:10" x14ac:dyDescent="0.2">
      <c r="B255" s="138"/>
      <c r="D255" s="130"/>
      <c r="E255" s="130"/>
      <c r="F255" s="130"/>
      <c r="G255" s="130"/>
      <c r="H255" s="130"/>
      <c r="I255" s="130"/>
      <c r="J255" s="130"/>
    </row>
    <row r="256" spans="2:10" x14ac:dyDescent="0.2">
      <c r="B256" s="138"/>
      <c r="D256" s="130"/>
      <c r="E256" s="130"/>
      <c r="F256" s="130"/>
      <c r="G256" s="130"/>
      <c r="H256" s="130"/>
      <c r="I256" s="130"/>
      <c r="J256" s="130"/>
    </row>
    <row r="257" spans="1:11" x14ac:dyDescent="0.2">
      <c r="B257" s="138"/>
      <c r="D257" s="130"/>
      <c r="E257" s="130"/>
      <c r="F257" s="130"/>
      <c r="G257" s="130"/>
      <c r="H257" s="130"/>
      <c r="I257" s="130"/>
      <c r="J257" s="130"/>
    </row>
    <row r="258" spans="1:11" x14ac:dyDescent="0.2">
      <c r="B258" s="138"/>
      <c r="D258" s="130"/>
      <c r="E258" s="130"/>
      <c r="F258" s="130"/>
      <c r="G258" s="130"/>
      <c r="H258" s="130"/>
      <c r="I258" s="130"/>
      <c r="J258" s="130"/>
    </row>
    <row r="259" spans="1:11" x14ac:dyDescent="0.2">
      <c r="B259" s="138"/>
      <c r="D259" s="130"/>
      <c r="E259" s="130"/>
      <c r="F259" s="130"/>
      <c r="G259" s="130"/>
      <c r="H259" s="130"/>
      <c r="I259" s="130"/>
      <c r="J259" s="130"/>
    </row>
    <row r="260" spans="1:11" x14ac:dyDescent="0.2">
      <c r="B260" s="138"/>
      <c r="D260" s="130"/>
      <c r="E260" s="130"/>
      <c r="F260" s="130"/>
      <c r="G260" s="130"/>
      <c r="H260" s="130"/>
      <c r="I260" s="130"/>
      <c r="J260" s="130"/>
    </row>
    <row r="261" spans="1:11" x14ac:dyDescent="0.2">
      <c r="B261" s="138"/>
      <c r="D261" s="130"/>
      <c r="E261" s="130"/>
      <c r="F261" s="130"/>
      <c r="G261" s="130"/>
      <c r="H261" s="130"/>
      <c r="I261" s="130"/>
      <c r="J261" s="130"/>
    </row>
    <row r="262" spans="1:11" x14ac:dyDescent="0.2">
      <c r="B262" s="138"/>
      <c r="D262" s="130"/>
      <c r="E262" s="130"/>
      <c r="F262" s="130"/>
      <c r="G262" s="130"/>
      <c r="H262" s="130"/>
      <c r="I262" s="130"/>
      <c r="J262" s="130"/>
    </row>
    <row r="263" spans="1:11" x14ac:dyDescent="0.2">
      <c r="B263" s="138"/>
      <c r="D263" s="130"/>
      <c r="E263" s="130"/>
      <c r="F263" s="130"/>
      <c r="G263" s="130"/>
      <c r="H263" s="130"/>
      <c r="I263" s="130"/>
      <c r="J263" s="130"/>
    </row>
    <row r="264" spans="1:11" x14ac:dyDescent="0.2">
      <c r="B264" s="138"/>
      <c r="D264" s="130"/>
      <c r="E264" s="130"/>
      <c r="F264" s="130"/>
      <c r="G264" s="130"/>
      <c r="H264" s="130"/>
      <c r="I264" s="130"/>
      <c r="J264" s="130"/>
    </row>
    <row r="265" spans="1:11" x14ac:dyDescent="0.2">
      <c r="B265" s="138"/>
      <c r="D265" s="130"/>
      <c r="E265" s="130"/>
      <c r="F265" s="130"/>
      <c r="G265" s="130"/>
      <c r="H265" s="130"/>
      <c r="I265" s="130"/>
      <c r="J265" s="130"/>
    </row>
    <row r="266" spans="1:11" x14ac:dyDescent="0.2">
      <c r="B266" s="138"/>
      <c r="D266" s="130"/>
      <c r="E266" s="130"/>
      <c r="F266" s="130"/>
      <c r="G266" s="130"/>
      <c r="H266" s="130"/>
      <c r="I266" s="130"/>
      <c r="J266" s="130"/>
    </row>
    <row r="267" spans="1:11" x14ac:dyDescent="0.2">
      <c r="B267" s="138"/>
      <c r="D267" s="130"/>
      <c r="E267" s="130"/>
      <c r="F267" s="130"/>
      <c r="G267" s="130"/>
      <c r="H267" s="130"/>
      <c r="I267" s="130"/>
      <c r="J267" s="130"/>
    </row>
    <row r="268" spans="1:11" x14ac:dyDescent="0.2">
      <c r="B268" s="138"/>
      <c r="D268" s="130"/>
      <c r="E268" s="130"/>
      <c r="F268" s="130"/>
      <c r="G268" s="130"/>
      <c r="H268" s="130"/>
      <c r="I268" s="130"/>
      <c r="J268" s="130"/>
    </row>
    <row r="269" spans="1:11" x14ac:dyDescent="0.2">
      <c r="B269" s="138"/>
      <c r="D269" s="133"/>
      <c r="E269" s="133"/>
      <c r="F269" s="133"/>
      <c r="G269" s="133"/>
      <c r="H269" s="133"/>
      <c r="I269" s="133"/>
      <c r="J269" s="133"/>
    </row>
    <row r="270" spans="1:11" x14ac:dyDescent="0.2">
      <c r="B270" s="138"/>
      <c r="D270" s="133"/>
      <c r="E270" s="133"/>
      <c r="F270" s="133"/>
      <c r="G270" s="133"/>
      <c r="H270" s="133"/>
      <c r="I270" s="133"/>
      <c r="J270" s="133"/>
    </row>
    <row r="271" spans="1:11" x14ac:dyDescent="0.2">
      <c r="B271" s="138"/>
      <c r="D271" s="133"/>
      <c r="E271" s="133"/>
      <c r="F271" s="133"/>
      <c r="G271" s="133"/>
      <c r="H271" s="133"/>
      <c r="I271" s="133"/>
      <c r="J271" s="133"/>
    </row>
    <row r="272" spans="1:11" s="138" customFormat="1" x14ac:dyDescent="0.2">
      <c r="A272" s="124"/>
      <c r="D272" s="133"/>
      <c r="E272" s="133"/>
      <c r="F272" s="133"/>
      <c r="G272" s="133"/>
      <c r="H272" s="133"/>
      <c r="I272" s="133"/>
      <c r="J272" s="133"/>
      <c r="K272" s="120"/>
    </row>
    <row r="273" spans="1:11" s="138" customFormat="1" x14ac:dyDescent="0.2">
      <c r="A273" s="124"/>
      <c r="D273" s="141"/>
      <c r="E273" s="141"/>
      <c r="F273" s="141"/>
      <c r="G273" s="141"/>
      <c r="H273" s="141"/>
      <c r="I273" s="141"/>
      <c r="J273" s="141"/>
      <c r="K273" s="120"/>
    </row>
    <row r="274" spans="1:11" s="138" customFormat="1" x14ac:dyDescent="0.2">
      <c r="A274" s="124"/>
      <c r="D274" s="135"/>
      <c r="E274" s="135"/>
      <c r="F274" s="135"/>
      <c r="G274" s="135"/>
      <c r="H274" s="135"/>
      <c r="I274" s="135"/>
      <c r="J274" s="135"/>
      <c r="K274" s="120"/>
    </row>
    <row r="275" spans="1:11" s="138" customFormat="1" x14ac:dyDescent="0.2">
      <c r="A275" s="124"/>
      <c r="D275" s="140"/>
      <c r="E275" s="140"/>
      <c r="F275" s="140"/>
      <c r="G275" s="140"/>
      <c r="H275" s="140"/>
      <c r="I275" s="140"/>
      <c r="J275" s="140"/>
      <c r="K275" s="120"/>
    </row>
    <row r="276" spans="1:11" s="138" customFormat="1" x14ac:dyDescent="0.2">
      <c r="A276" s="124"/>
      <c r="D276" s="135"/>
      <c r="E276" s="135"/>
      <c r="F276" s="135"/>
      <c r="G276" s="135"/>
      <c r="H276" s="135"/>
      <c r="I276" s="135"/>
      <c r="J276" s="135"/>
    </row>
    <row r="277" spans="1:11" x14ac:dyDescent="0.2">
      <c r="D277" s="130"/>
      <c r="E277" s="130"/>
      <c r="F277" s="130"/>
      <c r="G277" s="130"/>
      <c r="H277" s="130"/>
      <c r="I277" s="130"/>
      <c r="J277" s="130"/>
    </row>
    <row r="278" spans="1:11" x14ac:dyDescent="0.2">
      <c r="D278" s="135"/>
      <c r="E278" s="135"/>
      <c r="F278" s="135"/>
      <c r="G278" s="135"/>
      <c r="H278" s="135"/>
      <c r="I278" s="135"/>
      <c r="J278" s="135"/>
    </row>
    <row r="279" spans="1:11" x14ac:dyDescent="0.2">
      <c r="D279" s="130"/>
      <c r="E279" s="130"/>
      <c r="F279" s="130"/>
      <c r="G279" s="130"/>
      <c r="H279" s="130"/>
      <c r="I279" s="130"/>
      <c r="J279" s="130"/>
    </row>
    <row r="280" spans="1:11" x14ac:dyDescent="0.2">
      <c r="B280" s="138"/>
      <c r="D280" s="130"/>
      <c r="E280" s="130"/>
      <c r="F280" s="130"/>
      <c r="G280" s="130"/>
      <c r="H280" s="130"/>
      <c r="I280" s="130"/>
      <c r="J280" s="130"/>
    </row>
    <row r="281" spans="1:11" x14ac:dyDescent="0.2">
      <c r="B281" s="138"/>
      <c r="D281" s="130"/>
      <c r="E281" s="130"/>
      <c r="F281" s="130"/>
      <c r="G281" s="130"/>
      <c r="H281" s="130"/>
      <c r="I281" s="130"/>
      <c r="J281" s="130"/>
    </row>
    <row r="282" spans="1:11" x14ac:dyDescent="0.2">
      <c r="B282" s="138"/>
      <c r="D282" s="130"/>
      <c r="E282" s="130"/>
      <c r="F282" s="130"/>
      <c r="G282" s="130"/>
      <c r="H282" s="130"/>
      <c r="I282" s="130"/>
      <c r="J282" s="130"/>
    </row>
    <row r="283" spans="1:11" x14ac:dyDescent="0.2">
      <c r="B283" s="138"/>
      <c r="D283" s="130"/>
      <c r="E283" s="130"/>
      <c r="F283" s="130"/>
      <c r="G283" s="130"/>
      <c r="H283" s="130"/>
      <c r="I283" s="130"/>
      <c r="J283" s="130"/>
    </row>
    <row r="284" spans="1:11" x14ac:dyDescent="0.2">
      <c r="B284" s="138"/>
      <c r="D284" s="130"/>
      <c r="E284" s="130"/>
      <c r="F284" s="130"/>
      <c r="G284" s="130"/>
      <c r="H284" s="130"/>
      <c r="I284" s="130"/>
      <c r="J284" s="130"/>
    </row>
    <row r="285" spans="1:11" x14ac:dyDescent="0.2">
      <c r="B285" s="138"/>
      <c r="D285" s="130"/>
      <c r="E285" s="130"/>
      <c r="F285" s="130"/>
      <c r="G285" s="130"/>
      <c r="H285" s="130"/>
      <c r="I285" s="130"/>
      <c r="J285" s="130"/>
    </row>
    <row r="286" spans="1:11" x14ac:dyDescent="0.2">
      <c r="B286" s="138"/>
      <c r="D286" s="130"/>
      <c r="E286" s="130"/>
      <c r="F286" s="130"/>
      <c r="G286" s="130"/>
      <c r="H286" s="130"/>
      <c r="I286" s="130"/>
      <c r="J286" s="130"/>
    </row>
    <row r="287" spans="1:11" x14ac:dyDescent="0.2">
      <c r="B287" s="138"/>
      <c r="D287" s="130"/>
      <c r="E287" s="130"/>
      <c r="F287" s="130"/>
      <c r="G287" s="130"/>
      <c r="H287" s="130"/>
      <c r="I287" s="130"/>
      <c r="J287" s="130"/>
    </row>
    <row r="288" spans="1:11" x14ac:dyDescent="0.2">
      <c r="B288" s="138"/>
      <c r="D288" s="130"/>
      <c r="E288" s="130"/>
      <c r="F288" s="130"/>
      <c r="G288" s="130"/>
      <c r="H288" s="130"/>
      <c r="I288" s="130"/>
      <c r="J288" s="130"/>
    </row>
    <row r="289" spans="2:10" x14ac:dyDescent="0.2">
      <c r="B289" s="138"/>
      <c r="D289" s="130"/>
      <c r="E289" s="130"/>
      <c r="F289" s="130"/>
      <c r="G289" s="130"/>
      <c r="H289" s="130"/>
      <c r="I289" s="130"/>
      <c r="J289" s="130"/>
    </row>
    <row r="290" spans="2:10" x14ac:dyDescent="0.2">
      <c r="B290" s="138"/>
      <c r="D290" s="130"/>
      <c r="E290" s="130"/>
      <c r="F290" s="130"/>
      <c r="G290" s="130"/>
      <c r="H290" s="130"/>
      <c r="I290" s="130"/>
      <c r="J290" s="130"/>
    </row>
    <row r="291" spans="2:10" x14ac:dyDescent="0.2">
      <c r="B291" s="138"/>
      <c r="D291" s="130"/>
      <c r="E291" s="130"/>
      <c r="F291" s="130"/>
      <c r="G291" s="130"/>
      <c r="H291" s="130"/>
      <c r="I291" s="130"/>
      <c r="J291" s="130"/>
    </row>
    <row r="292" spans="2:10" x14ac:dyDescent="0.2">
      <c r="B292" s="138"/>
      <c r="D292" s="130"/>
      <c r="E292" s="130"/>
      <c r="F292" s="130"/>
      <c r="G292" s="130"/>
      <c r="H292" s="130"/>
      <c r="I292" s="130"/>
      <c r="J292" s="130"/>
    </row>
    <row r="293" spans="2:10" x14ac:dyDescent="0.2">
      <c r="B293" s="138"/>
      <c r="D293" s="130"/>
      <c r="E293" s="130"/>
      <c r="F293" s="130"/>
      <c r="G293" s="130"/>
      <c r="H293" s="130"/>
      <c r="I293" s="130"/>
      <c r="J293" s="130"/>
    </row>
    <row r="294" spans="2:10" x14ac:dyDescent="0.2">
      <c r="B294" s="138"/>
      <c r="D294" s="130"/>
      <c r="E294" s="130"/>
      <c r="F294" s="130"/>
      <c r="G294" s="130"/>
      <c r="H294" s="130"/>
      <c r="I294" s="130"/>
      <c r="J294" s="130"/>
    </row>
    <row r="295" spans="2:10" x14ac:dyDescent="0.2">
      <c r="B295" s="138"/>
      <c r="D295" s="130"/>
      <c r="E295" s="130"/>
      <c r="F295" s="130"/>
      <c r="G295" s="130"/>
      <c r="H295" s="130"/>
      <c r="I295" s="130"/>
      <c r="J295" s="130"/>
    </row>
    <row r="296" spans="2:10" x14ac:dyDescent="0.2">
      <c r="B296" s="138"/>
      <c r="D296" s="135"/>
      <c r="E296" s="135"/>
      <c r="F296" s="135"/>
      <c r="G296" s="135"/>
      <c r="H296" s="135"/>
      <c r="I296" s="135"/>
      <c r="J296" s="135"/>
    </row>
    <row r="297" spans="2:10" x14ac:dyDescent="0.2">
      <c r="B297" s="138"/>
      <c r="D297" s="135"/>
      <c r="E297" s="135"/>
      <c r="F297" s="135"/>
      <c r="G297" s="135"/>
      <c r="H297" s="135"/>
      <c r="I297" s="135"/>
      <c r="J297" s="135"/>
    </row>
    <row r="298" spans="2:10" x14ac:dyDescent="0.2">
      <c r="B298" s="138"/>
      <c r="D298" s="135"/>
      <c r="E298" s="135"/>
      <c r="F298" s="135"/>
      <c r="G298" s="135"/>
      <c r="H298" s="135"/>
      <c r="I298" s="135"/>
      <c r="J298" s="135"/>
    </row>
    <row r="299" spans="2:10" x14ac:dyDescent="0.2">
      <c r="D299" s="135"/>
      <c r="E299" s="135"/>
      <c r="F299" s="135"/>
      <c r="G299" s="135"/>
      <c r="H299" s="135"/>
      <c r="I299" s="135"/>
      <c r="J299" s="135"/>
    </row>
    <row r="300" spans="2:10" x14ac:dyDescent="0.2">
      <c r="D300" s="135"/>
      <c r="E300" s="135"/>
      <c r="F300" s="135"/>
      <c r="G300" s="135"/>
      <c r="H300" s="135"/>
      <c r="I300" s="135"/>
      <c r="J300" s="135"/>
    </row>
    <row r="301" spans="2:10" x14ac:dyDescent="0.2">
      <c r="D301" s="135"/>
      <c r="E301" s="135"/>
      <c r="F301" s="135"/>
      <c r="G301" s="135"/>
      <c r="H301" s="135"/>
      <c r="I301" s="135"/>
      <c r="J301" s="135"/>
    </row>
    <row r="302" spans="2:10" x14ac:dyDescent="0.2">
      <c r="D302" s="135"/>
      <c r="E302" s="135"/>
      <c r="F302" s="135"/>
      <c r="G302" s="135"/>
      <c r="H302" s="135"/>
      <c r="I302" s="135"/>
      <c r="J302" s="135"/>
    </row>
    <row r="303" spans="2:10" x14ac:dyDescent="0.2">
      <c r="D303" s="135"/>
      <c r="E303" s="135"/>
      <c r="F303" s="135"/>
      <c r="G303" s="135"/>
      <c r="H303" s="135"/>
      <c r="I303" s="135"/>
      <c r="J303" s="135"/>
    </row>
    <row r="304" spans="2:10" x14ac:dyDescent="0.2">
      <c r="D304" s="135"/>
      <c r="E304" s="135"/>
      <c r="F304" s="135"/>
      <c r="G304" s="135"/>
      <c r="H304" s="135"/>
      <c r="I304" s="135"/>
      <c r="J304" s="135"/>
    </row>
    <row r="305" spans="2:10" x14ac:dyDescent="0.2">
      <c r="D305" s="135"/>
      <c r="E305" s="135"/>
      <c r="F305" s="135"/>
      <c r="G305" s="135"/>
      <c r="H305" s="135"/>
      <c r="I305" s="135"/>
      <c r="J305" s="135"/>
    </row>
    <row r="306" spans="2:10" x14ac:dyDescent="0.2">
      <c r="D306" s="135"/>
      <c r="E306" s="135"/>
      <c r="F306" s="135"/>
      <c r="G306" s="135"/>
      <c r="H306" s="135"/>
      <c r="I306" s="135"/>
      <c r="J306" s="135"/>
    </row>
    <row r="307" spans="2:10" x14ac:dyDescent="0.2">
      <c r="D307" s="135"/>
      <c r="E307" s="135"/>
      <c r="F307" s="135"/>
      <c r="G307" s="135"/>
      <c r="H307" s="135"/>
      <c r="I307" s="135"/>
      <c r="J307" s="135"/>
    </row>
    <row r="308" spans="2:10" x14ac:dyDescent="0.2">
      <c r="D308" s="135"/>
      <c r="E308" s="135"/>
      <c r="F308" s="135"/>
      <c r="G308" s="135"/>
      <c r="H308" s="135"/>
      <c r="I308" s="135"/>
      <c r="J308" s="135"/>
    </row>
    <row r="309" spans="2:10" x14ac:dyDescent="0.2">
      <c r="D309" s="135"/>
      <c r="E309" s="135"/>
      <c r="F309" s="135"/>
      <c r="G309" s="135"/>
      <c r="H309" s="135"/>
      <c r="I309" s="135"/>
      <c r="J309" s="135"/>
    </row>
    <row r="310" spans="2:10" x14ac:dyDescent="0.2">
      <c r="D310" s="141"/>
      <c r="E310" s="141"/>
      <c r="F310" s="141"/>
      <c r="G310" s="141"/>
      <c r="H310" s="141"/>
      <c r="I310" s="141"/>
      <c r="J310" s="135"/>
    </row>
    <row r="311" spans="2:10" x14ac:dyDescent="0.2">
      <c r="D311" s="141"/>
      <c r="E311" s="141"/>
      <c r="F311" s="141"/>
      <c r="G311" s="141"/>
      <c r="H311" s="141"/>
      <c r="I311" s="141"/>
      <c r="J311" s="135"/>
    </row>
    <row r="312" spans="2:10" x14ac:dyDescent="0.2">
      <c r="D312" s="135"/>
      <c r="E312" s="135"/>
      <c r="F312" s="135"/>
      <c r="G312" s="135"/>
      <c r="H312" s="135"/>
      <c r="I312" s="135"/>
      <c r="J312" s="135"/>
    </row>
    <row r="313" spans="2:10" x14ac:dyDescent="0.2">
      <c r="B313" s="138"/>
      <c r="C313" s="138"/>
      <c r="D313" s="135"/>
      <c r="E313" s="135"/>
      <c r="F313" s="135"/>
      <c r="G313" s="135"/>
      <c r="H313" s="135"/>
      <c r="I313" s="135"/>
      <c r="J313" s="135"/>
    </row>
    <row r="314" spans="2:10" x14ac:dyDescent="0.2">
      <c r="B314" s="138"/>
      <c r="C314" s="138"/>
      <c r="D314" s="135"/>
      <c r="E314" s="135"/>
      <c r="F314" s="135"/>
      <c r="G314" s="135"/>
      <c r="H314" s="135"/>
      <c r="I314" s="135"/>
      <c r="J314" s="135"/>
    </row>
    <row r="315" spans="2:10" x14ac:dyDescent="0.2">
      <c r="D315" s="135"/>
      <c r="E315" s="135"/>
      <c r="F315" s="135"/>
      <c r="G315" s="135"/>
      <c r="H315" s="135"/>
      <c r="I315" s="135"/>
      <c r="J315" s="135"/>
    </row>
    <row r="316" spans="2:10" x14ac:dyDescent="0.2">
      <c r="D316" s="141"/>
      <c r="E316" s="141"/>
      <c r="F316" s="141"/>
      <c r="G316" s="135"/>
      <c r="H316" s="135"/>
      <c r="I316" s="135"/>
      <c r="J316" s="135"/>
    </row>
    <row r="317" spans="2:10" x14ac:dyDescent="0.2">
      <c r="D317" s="141"/>
      <c r="E317" s="141"/>
      <c r="F317" s="141"/>
      <c r="G317" s="135"/>
      <c r="H317" s="135"/>
      <c r="I317" s="135"/>
      <c r="J317" s="135"/>
    </row>
    <row r="318" spans="2:10" x14ac:dyDescent="0.2">
      <c r="D318" s="135"/>
      <c r="E318" s="135"/>
      <c r="F318" s="135"/>
      <c r="G318" s="135"/>
      <c r="H318" s="135"/>
      <c r="I318" s="135"/>
      <c r="J318" s="135"/>
    </row>
    <row r="319" spans="2:10" x14ac:dyDescent="0.2">
      <c r="C319" s="138"/>
      <c r="D319" s="135"/>
      <c r="E319" s="135"/>
      <c r="F319" s="135"/>
      <c r="G319" s="135"/>
      <c r="H319" s="135"/>
      <c r="I319" s="135"/>
      <c r="J319" s="135"/>
    </row>
    <row r="320" spans="2:10" x14ac:dyDescent="0.2">
      <c r="B320" s="138"/>
      <c r="C320" s="138"/>
      <c r="D320" s="135"/>
      <c r="E320" s="135"/>
      <c r="F320" s="135"/>
      <c r="G320" s="135"/>
      <c r="H320" s="135"/>
      <c r="I320" s="135"/>
      <c r="J320" s="135"/>
    </row>
    <row r="321" spans="4:10" x14ac:dyDescent="0.2">
      <c r="D321" s="135"/>
      <c r="E321" s="135"/>
      <c r="F321" s="135"/>
      <c r="G321" s="135"/>
      <c r="H321" s="135"/>
      <c r="I321" s="135"/>
      <c r="J321" s="135"/>
    </row>
    <row r="322" spans="4:10" x14ac:dyDescent="0.2">
      <c r="D322" s="135"/>
      <c r="E322" s="135"/>
      <c r="F322" s="135"/>
      <c r="G322" s="135"/>
      <c r="H322" s="135"/>
      <c r="I322" s="135"/>
      <c r="J322" s="135"/>
    </row>
    <row r="323" spans="4:10" x14ac:dyDescent="0.2">
      <c r="D323" s="135"/>
      <c r="E323" s="135"/>
      <c r="F323" s="135"/>
      <c r="G323" s="135"/>
      <c r="H323" s="135"/>
      <c r="I323" s="135"/>
      <c r="J323" s="135"/>
    </row>
    <row r="324" spans="4:10" x14ac:dyDescent="0.2">
      <c r="D324" s="135"/>
      <c r="E324" s="135"/>
      <c r="F324" s="135"/>
      <c r="G324" s="135"/>
      <c r="H324" s="135"/>
      <c r="I324" s="135"/>
      <c r="J324" s="135"/>
    </row>
    <row r="325" spans="4:10" x14ac:dyDescent="0.2">
      <c r="D325" s="135"/>
      <c r="E325" s="135"/>
      <c r="F325" s="135"/>
      <c r="G325" s="135"/>
      <c r="H325" s="135"/>
      <c r="I325" s="135"/>
      <c r="J325" s="135"/>
    </row>
    <row r="326" spans="4:10" x14ac:dyDescent="0.2">
      <c r="D326" s="135"/>
      <c r="E326" s="135"/>
      <c r="F326" s="135"/>
      <c r="G326" s="135"/>
      <c r="H326" s="135"/>
      <c r="I326" s="135"/>
      <c r="J326" s="135"/>
    </row>
    <row r="327" spans="4:10" x14ac:dyDescent="0.2">
      <c r="D327" s="135"/>
      <c r="E327" s="135"/>
      <c r="F327" s="135"/>
      <c r="G327" s="135"/>
      <c r="H327" s="135"/>
      <c r="I327" s="135"/>
      <c r="J327" s="135"/>
    </row>
    <row r="328" spans="4:10" x14ac:dyDescent="0.2">
      <c r="D328" s="135"/>
      <c r="E328" s="135"/>
      <c r="F328" s="135"/>
      <c r="G328" s="135"/>
      <c r="H328" s="135"/>
      <c r="I328" s="135"/>
      <c r="J328" s="135"/>
    </row>
    <row r="329" spans="4:10" x14ac:dyDescent="0.2">
      <c r="D329" s="135"/>
      <c r="E329" s="135"/>
      <c r="F329" s="135"/>
      <c r="G329" s="135"/>
      <c r="H329" s="135"/>
      <c r="I329" s="135"/>
      <c r="J329" s="135"/>
    </row>
    <row r="330" spans="4:10" x14ac:dyDescent="0.2">
      <c r="D330" s="135"/>
      <c r="E330" s="135"/>
      <c r="F330" s="135"/>
      <c r="G330" s="135"/>
      <c r="H330" s="135"/>
      <c r="I330" s="135"/>
      <c r="J330" s="135"/>
    </row>
    <row r="331" spans="4:10" x14ac:dyDescent="0.2">
      <c r="D331" s="135"/>
      <c r="E331" s="135"/>
      <c r="F331" s="135"/>
      <c r="G331" s="135"/>
      <c r="H331" s="135"/>
      <c r="I331" s="135"/>
      <c r="J331" s="135"/>
    </row>
    <row r="332" spans="4:10" x14ac:dyDescent="0.2">
      <c r="D332" s="135"/>
      <c r="E332" s="135"/>
      <c r="F332" s="135"/>
      <c r="G332" s="135"/>
      <c r="H332" s="135"/>
      <c r="I332" s="135"/>
      <c r="J332" s="135"/>
    </row>
    <row r="333" spans="4:10" x14ac:dyDescent="0.2">
      <c r="D333" s="135"/>
      <c r="E333" s="135"/>
      <c r="F333" s="135"/>
      <c r="G333" s="135"/>
      <c r="H333" s="135"/>
      <c r="I333" s="135"/>
      <c r="J333" s="135"/>
    </row>
    <row r="334" spans="4:10" x14ac:dyDescent="0.2">
      <c r="D334" s="135"/>
      <c r="E334" s="135"/>
      <c r="F334" s="135"/>
      <c r="G334" s="135"/>
      <c r="H334" s="135"/>
      <c r="I334" s="135"/>
      <c r="J334" s="135"/>
    </row>
    <row r="335" spans="4:10" x14ac:dyDescent="0.2">
      <c r="D335" s="135"/>
      <c r="E335" s="135"/>
      <c r="F335" s="135"/>
      <c r="G335" s="135"/>
      <c r="H335" s="135"/>
      <c r="I335" s="135"/>
      <c r="J335" s="135"/>
    </row>
    <row r="336" spans="4:10" x14ac:dyDescent="0.2">
      <c r="D336" s="135"/>
      <c r="E336" s="135"/>
      <c r="F336" s="135"/>
      <c r="G336" s="135"/>
      <c r="H336" s="135"/>
      <c r="I336" s="135"/>
      <c r="J336" s="135"/>
    </row>
    <row r="337" spans="4:10" x14ac:dyDescent="0.2">
      <c r="D337" s="135"/>
      <c r="E337" s="135"/>
      <c r="F337" s="135"/>
      <c r="G337" s="135"/>
      <c r="H337" s="135"/>
      <c r="I337" s="135"/>
      <c r="J337" s="135"/>
    </row>
    <row r="338" spans="4:10" x14ac:dyDescent="0.2">
      <c r="D338" s="135"/>
      <c r="E338" s="135"/>
      <c r="F338" s="135"/>
      <c r="G338" s="135"/>
      <c r="H338" s="135"/>
      <c r="I338" s="135"/>
      <c r="J338" s="135"/>
    </row>
    <row r="339" spans="4:10" x14ac:dyDescent="0.2">
      <c r="D339" s="135"/>
      <c r="E339" s="135"/>
      <c r="F339" s="135"/>
      <c r="G339" s="135"/>
      <c r="H339" s="135"/>
      <c r="I339" s="135"/>
      <c r="J339" s="135"/>
    </row>
    <row r="340" spans="4:10" x14ac:dyDescent="0.2">
      <c r="D340" s="135"/>
      <c r="E340" s="135"/>
      <c r="F340" s="135"/>
      <c r="G340" s="135"/>
      <c r="H340" s="135"/>
      <c r="I340" s="135"/>
      <c r="J340" s="135"/>
    </row>
    <row r="341" spans="4:10" x14ac:dyDescent="0.2">
      <c r="D341" s="135"/>
      <c r="E341" s="135"/>
      <c r="F341" s="135"/>
      <c r="G341" s="135"/>
      <c r="H341" s="135"/>
      <c r="I341" s="135"/>
      <c r="J341" s="135"/>
    </row>
    <row r="342" spans="4:10" x14ac:dyDescent="0.2">
      <c r="D342" s="135"/>
      <c r="E342" s="135"/>
      <c r="F342" s="135"/>
      <c r="G342" s="135"/>
      <c r="H342" s="135"/>
      <c r="I342" s="135"/>
      <c r="J342" s="135"/>
    </row>
    <row r="343" spans="4:10" x14ac:dyDescent="0.2">
      <c r="D343" s="135"/>
      <c r="E343" s="135"/>
      <c r="F343" s="135"/>
      <c r="G343" s="135"/>
      <c r="H343" s="135"/>
      <c r="I343" s="135"/>
      <c r="J343" s="135"/>
    </row>
    <row r="344" spans="4:10" x14ac:dyDescent="0.2">
      <c r="D344" s="135"/>
      <c r="E344" s="135"/>
      <c r="F344" s="135"/>
      <c r="G344" s="135"/>
      <c r="H344" s="135"/>
      <c r="I344" s="135"/>
      <c r="J344" s="135"/>
    </row>
    <row r="345" spans="4:10" x14ac:dyDescent="0.2">
      <c r="D345" s="135"/>
      <c r="E345" s="135"/>
      <c r="F345" s="135"/>
      <c r="G345" s="135"/>
      <c r="H345" s="135"/>
      <c r="I345" s="135"/>
      <c r="J345" s="135"/>
    </row>
    <row r="346" spans="4:10" x14ac:dyDescent="0.2">
      <c r="D346" s="135"/>
      <c r="E346" s="135"/>
      <c r="F346" s="135"/>
      <c r="G346" s="135"/>
      <c r="H346" s="135"/>
      <c r="I346" s="135"/>
      <c r="J346" s="135"/>
    </row>
    <row r="347" spans="4:10" x14ac:dyDescent="0.2">
      <c r="D347" s="135"/>
      <c r="E347" s="135"/>
      <c r="F347" s="135"/>
      <c r="G347" s="135"/>
      <c r="H347" s="135"/>
      <c r="I347" s="135"/>
      <c r="J347" s="135"/>
    </row>
    <row r="348" spans="4:10" x14ac:dyDescent="0.2">
      <c r="D348" s="135"/>
      <c r="E348" s="135"/>
      <c r="F348" s="135"/>
      <c r="G348" s="135"/>
      <c r="H348" s="135"/>
      <c r="I348" s="135"/>
      <c r="J348" s="135"/>
    </row>
    <row r="349" spans="4:10" x14ac:dyDescent="0.2">
      <c r="D349" s="135"/>
      <c r="E349" s="135"/>
      <c r="F349" s="135"/>
      <c r="G349" s="135"/>
      <c r="H349" s="135"/>
      <c r="I349" s="135"/>
      <c r="J349" s="135"/>
    </row>
    <row r="350" spans="4:10" x14ac:dyDescent="0.2">
      <c r="D350" s="135"/>
      <c r="E350" s="135"/>
      <c r="F350" s="135"/>
      <c r="G350" s="135"/>
      <c r="H350" s="135"/>
      <c r="I350" s="135"/>
      <c r="J350" s="135"/>
    </row>
    <row r="351" spans="4:10" x14ac:dyDescent="0.2">
      <c r="D351" s="135"/>
      <c r="E351" s="135"/>
      <c r="F351" s="135"/>
      <c r="G351" s="135"/>
      <c r="H351" s="135"/>
      <c r="I351" s="135"/>
      <c r="J351" s="135"/>
    </row>
    <row r="352" spans="4:10" x14ac:dyDescent="0.2">
      <c r="D352" s="135"/>
      <c r="E352" s="135"/>
      <c r="F352" s="135"/>
      <c r="G352" s="135"/>
      <c r="H352" s="135"/>
      <c r="I352" s="135"/>
      <c r="J352" s="135"/>
    </row>
    <row r="353" spans="4:10" x14ac:dyDescent="0.2">
      <c r="D353" s="135"/>
      <c r="E353" s="135"/>
      <c r="F353" s="135"/>
      <c r="G353" s="135"/>
      <c r="H353" s="135"/>
      <c r="I353" s="135"/>
      <c r="J353" s="135"/>
    </row>
    <row r="354" spans="4:10" x14ac:dyDescent="0.2">
      <c r="D354" s="135"/>
      <c r="E354" s="135"/>
      <c r="F354" s="135"/>
      <c r="G354" s="135"/>
      <c r="H354" s="135"/>
      <c r="I354" s="135"/>
      <c r="J354" s="135"/>
    </row>
    <row r="355" spans="4:10" x14ac:dyDescent="0.2">
      <c r="D355" s="135"/>
      <c r="E355" s="135"/>
      <c r="F355" s="135"/>
      <c r="G355" s="135"/>
      <c r="H355" s="135"/>
      <c r="I355" s="135"/>
      <c r="J355" s="135"/>
    </row>
    <row r="356" spans="4:10" x14ac:dyDescent="0.2">
      <c r="D356" s="135"/>
      <c r="E356" s="135"/>
      <c r="F356" s="135"/>
      <c r="G356" s="135"/>
      <c r="H356" s="135"/>
      <c r="I356" s="135"/>
      <c r="J356" s="135"/>
    </row>
    <row r="357" spans="4:10" x14ac:dyDescent="0.2">
      <c r="D357" s="135"/>
      <c r="E357" s="135"/>
      <c r="F357" s="135"/>
      <c r="G357" s="135"/>
      <c r="H357" s="135"/>
      <c r="I357" s="135"/>
      <c r="J357" s="135"/>
    </row>
    <row r="358" spans="4:10" x14ac:dyDescent="0.2">
      <c r="D358" s="135"/>
      <c r="E358" s="135"/>
      <c r="F358" s="135"/>
      <c r="G358" s="135"/>
      <c r="H358" s="135"/>
      <c r="I358" s="135"/>
      <c r="J358" s="135"/>
    </row>
    <row r="359" spans="4:10" x14ac:dyDescent="0.2">
      <c r="D359" s="135"/>
      <c r="E359" s="135"/>
      <c r="F359" s="135"/>
      <c r="G359" s="135"/>
      <c r="H359" s="135"/>
      <c r="I359" s="135"/>
      <c r="J359" s="135"/>
    </row>
    <row r="360" spans="4:10" x14ac:dyDescent="0.2">
      <c r="D360" s="135"/>
      <c r="E360" s="135"/>
      <c r="F360" s="135"/>
      <c r="G360" s="135"/>
      <c r="H360" s="135"/>
      <c r="I360" s="135"/>
      <c r="J360" s="135"/>
    </row>
    <row r="361" spans="4:10" x14ac:dyDescent="0.2">
      <c r="D361" s="135"/>
      <c r="E361" s="135"/>
      <c r="F361" s="135"/>
      <c r="G361" s="135"/>
      <c r="H361" s="135"/>
      <c r="I361" s="135"/>
      <c r="J361" s="135"/>
    </row>
    <row r="362" spans="4:10" x14ac:dyDescent="0.2">
      <c r="D362" s="135"/>
      <c r="E362" s="135"/>
      <c r="F362" s="135"/>
      <c r="G362" s="135"/>
      <c r="H362" s="135"/>
      <c r="I362" s="135"/>
      <c r="J362" s="135"/>
    </row>
    <row r="363" spans="4:10" x14ac:dyDescent="0.2">
      <c r="D363" s="135"/>
      <c r="E363" s="135"/>
      <c r="F363" s="135"/>
      <c r="G363" s="135"/>
      <c r="H363" s="135"/>
      <c r="I363" s="135"/>
      <c r="J363" s="135"/>
    </row>
    <row r="364" spans="4:10" x14ac:dyDescent="0.2">
      <c r="D364" s="135"/>
      <c r="E364" s="135"/>
      <c r="F364" s="135"/>
      <c r="G364" s="135"/>
      <c r="H364" s="135"/>
      <c r="I364" s="135"/>
      <c r="J364" s="135"/>
    </row>
    <row r="365" spans="4:10" x14ac:dyDescent="0.2">
      <c r="D365" s="135"/>
      <c r="E365" s="135"/>
      <c r="F365" s="135"/>
      <c r="G365" s="135"/>
      <c r="H365" s="135"/>
      <c r="I365" s="135"/>
      <c r="J365" s="135"/>
    </row>
    <row r="366" spans="4:10" x14ac:dyDescent="0.2">
      <c r="D366" s="135"/>
      <c r="E366" s="135"/>
      <c r="F366" s="135"/>
      <c r="G366" s="135"/>
      <c r="H366" s="135"/>
      <c r="I366" s="135"/>
      <c r="J366" s="135"/>
    </row>
    <row r="367" spans="4:10" x14ac:dyDescent="0.2">
      <c r="D367" s="135"/>
      <c r="E367" s="135"/>
      <c r="F367" s="135"/>
      <c r="G367" s="135"/>
      <c r="H367" s="135"/>
      <c r="I367" s="135"/>
      <c r="J367" s="135"/>
    </row>
    <row r="368" spans="4:10" x14ac:dyDescent="0.2">
      <c r="D368" s="135"/>
      <c r="E368" s="135"/>
      <c r="F368" s="135"/>
      <c r="G368" s="135"/>
      <c r="H368" s="135"/>
      <c r="I368" s="135"/>
      <c r="J368" s="135"/>
    </row>
    <row r="369" spans="4:10" x14ac:dyDescent="0.2">
      <c r="D369" s="135"/>
      <c r="E369" s="135"/>
      <c r="F369" s="135"/>
      <c r="G369" s="135"/>
      <c r="H369" s="135"/>
      <c r="I369" s="135"/>
      <c r="J369" s="135"/>
    </row>
    <row r="370" spans="4:10" x14ac:dyDescent="0.2">
      <c r="D370" s="135"/>
      <c r="E370" s="135"/>
      <c r="F370" s="135"/>
      <c r="G370" s="135"/>
      <c r="H370" s="135"/>
      <c r="I370" s="135"/>
      <c r="J370" s="135"/>
    </row>
    <row r="371" spans="4:10" x14ac:dyDescent="0.2">
      <c r="D371" s="135"/>
      <c r="E371" s="135"/>
      <c r="F371" s="135"/>
      <c r="G371" s="135"/>
      <c r="H371" s="135"/>
      <c r="I371" s="135"/>
      <c r="J371" s="135"/>
    </row>
    <row r="372" spans="4:10" x14ac:dyDescent="0.2">
      <c r="D372" s="135"/>
      <c r="E372" s="135"/>
      <c r="F372" s="135"/>
      <c r="G372" s="135"/>
      <c r="H372" s="135"/>
      <c r="I372" s="135"/>
      <c r="J372" s="135"/>
    </row>
    <row r="373" spans="4:10" x14ac:dyDescent="0.2">
      <c r="D373" s="135"/>
      <c r="E373" s="135"/>
      <c r="F373" s="135"/>
      <c r="G373" s="135"/>
      <c r="H373" s="135"/>
      <c r="I373" s="135"/>
      <c r="J373" s="135"/>
    </row>
    <row r="374" spans="4:10" x14ac:dyDescent="0.2">
      <c r="D374" s="135"/>
      <c r="E374" s="135"/>
      <c r="F374" s="135"/>
      <c r="G374" s="135"/>
      <c r="H374" s="135"/>
      <c r="I374" s="135"/>
      <c r="J374" s="135"/>
    </row>
  </sheetData>
  <sheetProtection algorithmName="SHA-512" hashValue="XLZeHmyQhwu5lR1AXYIZzdU/wTGL72i8P7vyZLLiA1qxjIQaFjq/ciK2LnKuywH4rpx+TeyxdL+Jb2n95lzXdg==" saltValue="Ch1fOFFiPfiSTwhuICP7Zg==" spinCount="100000" sheet="1" objects="1" scenarios="1"/>
  <mergeCells count="3">
    <mergeCell ref="A1:J1"/>
    <mergeCell ref="A2:J2"/>
    <mergeCell ref="A3:J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9"/>
  <sheetViews>
    <sheetView topLeftCell="A1616" workbookViewId="0">
      <selection activeCell="D1646" sqref="D1646"/>
    </sheetView>
  </sheetViews>
  <sheetFormatPr defaultColWidth="11.7109375" defaultRowHeight="15" x14ac:dyDescent="0.2"/>
  <cols>
    <col min="1" max="1" width="30.140625" style="24" customWidth="1"/>
    <col min="2" max="9" width="15.42578125" style="56" customWidth="1"/>
    <col min="10" max="11" width="15.7109375" style="24" customWidth="1"/>
    <col min="12" max="12" width="11.7109375" style="24" customWidth="1"/>
    <col min="13" max="256" width="11.7109375" style="24"/>
    <col min="257" max="257" width="30.140625" style="24" customWidth="1"/>
    <col min="258" max="265" width="15.42578125" style="24" customWidth="1"/>
    <col min="266" max="267" width="15.7109375" style="24" customWidth="1"/>
    <col min="268" max="268" width="11.7109375" style="24" customWidth="1"/>
    <col min="269" max="512" width="11.7109375" style="24"/>
    <col min="513" max="513" width="30.140625" style="24" customWidth="1"/>
    <col min="514" max="521" width="15.42578125" style="24" customWidth="1"/>
    <col min="522" max="523" width="15.7109375" style="24" customWidth="1"/>
    <col min="524" max="524" width="11.7109375" style="24" customWidth="1"/>
    <col min="525" max="768" width="11.7109375" style="24"/>
    <col min="769" max="769" width="30.140625" style="24" customWidth="1"/>
    <col min="770" max="777" width="15.42578125" style="24" customWidth="1"/>
    <col min="778" max="779" width="15.7109375" style="24" customWidth="1"/>
    <col min="780" max="780" width="11.7109375" style="24" customWidth="1"/>
    <col min="781" max="1024" width="11.7109375" style="24"/>
    <col min="1025" max="1025" width="30.140625" style="24" customWidth="1"/>
    <col min="1026" max="1033" width="15.42578125" style="24" customWidth="1"/>
    <col min="1034" max="1035" width="15.7109375" style="24" customWidth="1"/>
    <col min="1036" max="1036" width="11.7109375" style="24" customWidth="1"/>
    <col min="1037" max="1280" width="11.7109375" style="24"/>
    <col min="1281" max="1281" width="30.140625" style="24" customWidth="1"/>
    <col min="1282" max="1289" width="15.42578125" style="24" customWidth="1"/>
    <col min="1290" max="1291" width="15.7109375" style="24" customWidth="1"/>
    <col min="1292" max="1292" width="11.7109375" style="24" customWidth="1"/>
    <col min="1293" max="1536" width="11.7109375" style="24"/>
    <col min="1537" max="1537" width="30.140625" style="24" customWidth="1"/>
    <col min="1538" max="1545" width="15.42578125" style="24" customWidth="1"/>
    <col min="1546" max="1547" width="15.7109375" style="24" customWidth="1"/>
    <col min="1548" max="1548" width="11.7109375" style="24" customWidth="1"/>
    <col min="1549" max="1792" width="11.7109375" style="24"/>
    <col min="1793" max="1793" width="30.140625" style="24" customWidth="1"/>
    <col min="1794" max="1801" width="15.42578125" style="24" customWidth="1"/>
    <col min="1802" max="1803" width="15.7109375" style="24" customWidth="1"/>
    <col min="1804" max="1804" width="11.7109375" style="24" customWidth="1"/>
    <col min="1805" max="2048" width="11.7109375" style="24"/>
    <col min="2049" max="2049" width="30.140625" style="24" customWidth="1"/>
    <col min="2050" max="2057" width="15.42578125" style="24" customWidth="1"/>
    <col min="2058" max="2059" width="15.7109375" style="24" customWidth="1"/>
    <col min="2060" max="2060" width="11.7109375" style="24" customWidth="1"/>
    <col min="2061" max="2304" width="11.7109375" style="24"/>
    <col min="2305" max="2305" width="30.140625" style="24" customWidth="1"/>
    <col min="2306" max="2313" width="15.42578125" style="24" customWidth="1"/>
    <col min="2314" max="2315" width="15.7109375" style="24" customWidth="1"/>
    <col min="2316" max="2316" width="11.7109375" style="24" customWidth="1"/>
    <col min="2317" max="2560" width="11.7109375" style="24"/>
    <col min="2561" max="2561" width="30.140625" style="24" customWidth="1"/>
    <col min="2562" max="2569" width="15.42578125" style="24" customWidth="1"/>
    <col min="2570" max="2571" width="15.7109375" style="24" customWidth="1"/>
    <col min="2572" max="2572" width="11.7109375" style="24" customWidth="1"/>
    <col min="2573" max="2816" width="11.7109375" style="24"/>
    <col min="2817" max="2817" width="30.140625" style="24" customWidth="1"/>
    <col min="2818" max="2825" width="15.42578125" style="24" customWidth="1"/>
    <col min="2826" max="2827" width="15.7109375" style="24" customWidth="1"/>
    <col min="2828" max="2828" width="11.7109375" style="24" customWidth="1"/>
    <col min="2829" max="3072" width="11.7109375" style="24"/>
    <col min="3073" max="3073" width="30.140625" style="24" customWidth="1"/>
    <col min="3074" max="3081" width="15.42578125" style="24" customWidth="1"/>
    <col min="3082" max="3083" width="15.7109375" style="24" customWidth="1"/>
    <col min="3084" max="3084" width="11.7109375" style="24" customWidth="1"/>
    <col min="3085" max="3328" width="11.7109375" style="24"/>
    <col min="3329" max="3329" width="30.140625" style="24" customWidth="1"/>
    <col min="3330" max="3337" width="15.42578125" style="24" customWidth="1"/>
    <col min="3338" max="3339" width="15.7109375" style="24" customWidth="1"/>
    <col min="3340" max="3340" width="11.7109375" style="24" customWidth="1"/>
    <col min="3341" max="3584" width="11.7109375" style="24"/>
    <col min="3585" max="3585" width="30.140625" style="24" customWidth="1"/>
    <col min="3586" max="3593" width="15.42578125" style="24" customWidth="1"/>
    <col min="3594" max="3595" width="15.7109375" style="24" customWidth="1"/>
    <col min="3596" max="3596" width="11.7109375" style="24" customWidth="1"/>
    <col min="3597" max="3840" width="11.7109375" style="24"/>
    <col min="3841" max="3841" width="30.140625" style="24" customWidth="1"/>
    <col min="3842" max="3849" width="15.42578125" style="24" customWidth="1"/>
    <col min="3850" max="3851" width="15.7109375" style="24" customWidth="1"/>
    <col min="3852" max="3852" width="11.7109375" style="24" customWidth="1"/>
    <col min="3853" max="4096" width="11.7109375" style="24"/>
    <col min="4097" max="4097" width="30.140625" style="24" customWidth="1"/>
    <col min="4098" max="4105" width="15.42578125" style="24" customWidth="1"/>
    <col min="4106" max="4107" width="15.7109375" style="24" customWidth="1"/>
    <col min="4108" max="4108" width="11.7109375" style="24" customWidth="1"/>
    <col min="4109" max="4352" width="11.7109375" style="24"/>
    <col min="4353" max="4353" width="30.140625" style="24" customWidth="1"/>
    <col min="4354" max="4361" width="15.42578125" style="24" customWidth="1"/>
    <col min="4362" max="4363" width="15.7109375" style="24" customWidth="1"/>
    <col min="4364" max="4364" width="11.7109375" style="24" customWidth="1"/>
    <col min="4365" max="4608" width="11.7109375" style="24"/>
    <col min="4609" max="4609" width="30.140625" style="24" customWidth="1"/>
    <col min="4610" max="4617" width="15.42578125" style="24" customWidth="1"/>
    <col min="4618" max="4619" width="15.7109375" style="24" customWidth="1"/>
    <col min="4620" max="4620" width="11.7109375" style="24" customWidth="1"/>
    <col min="4621" max="4864" width="11.7109375" style="24"/>
    <col min="4865" max="4865" width="30.140625" style="24" customWidth="1"/>
    <col min="4866" max="4873" width="15.42578125" style="24" customWidth="1"/>
    <col min="4874" max="4875" width="15.7109375" style="24" customWidth="1"/>
    <col min="4876" max="4876" width="11.7109375" style="24" customWidth="1"/>
    <col min="4877" max="5120" width="11.7109375" style="24"/>
    <col min="5121" max="5121" width="30.140625" style="24" customWidth="1"/>
    <col min="5122" max="5129" width="15.42578125" style="24" customWidth="1"/>
    <col min="5130" max="5131" width="15.7109375" style="24" customWidth="1"/>
    <col min="5132" max="5132" width="11.7109375" style="24" customWidth="1"/>
    <col min="5133" max="5376" width="11.7109375" style="24"/>
    <col min="5377" max="5377" width="30.140625" style="24" customWidth="1"/>
    <col min="5378" max="5385" width="15.42578125" style="24" customWidth="1"/>
    <col min="5386" max="5387" width="15.7109375" style="24" customWidth="1"/>
    <col min="5388" max="5388" width="11.7109375" style="24" customWidth="1"/>
    <col min="5389" max="5632" width="11.7109375" style="24"/>
    <col min="5633" max="5633" width="30.140625" style="24" customWidth="1"/>
    <col min="5634" max="5641" width="15.42578125" style="24" customWidth="1"/>
    <col min="5642" max="5643" width="15.7109375" style="24" customWidth="1"/>
    <col min="5644" max="5644" width="11.7109375" style="24" customWidth="1"/>
    <col min="5645" max="5888" width="11.7109375" style="24"/>
    <col min="5889" max="5889" width="30.140625" style="24" customWidth="1"/>
    <col min="5890" max="5897" width="15.42578125" style="24" customWidth="1"/>
    <col min="5898" max="5899" width="15.7109375" style="24" customWidth="1"/>
    <col min="5900" max="5900" width="11.7109375" style="24" customWidth="1"/>
    <col min="5901" max="6144" width="11.7109375" style="24"/>
    <col min="6145" max="6145" width="30.140625" style="24" customWidth="1"/>
    <col min="6146" max="6153" width="15.42578125" style="24" customWidth="1"/>
    <col min="6154" max="6155" width="15.7109375" style="24" customWidth="1"/>
    <col min="6156" max="6156" width="11.7109375" style="24" customWidth="1"/>
    <col min="6157" max="6400" width="11.7109375" style="24"/>
    <col min="6401" max="6401" width="30.140625" style="24" customWidth="1"/>
    <col min="6402" max="6409" width="15.42578125" style="24" customWidth="1"/>
    <col min="6410" max="6411" width="15.7109375" style="24" customWidth="1"/>
    <col min="6412" max="6412" width="11.7109375" style="24" customWidth="1"/>
    <col min="6413" max="6656" width="11.7109375" style="24"/>
    <col min="6657" max="6657" width="30.140625" style="24" customWidth="1"/>
    <col min="6658" max="6665" width="15.42578125" style="24" customWidth="1"/>
    <col min="6666" max="6667" width="15.7109375" style="24" customWidth="1"/>
    <col min="6668" max="6668" width="11.7109375" style="24" customWidth="1"/>
    <col min="6669" max="6912" width="11.7109375" style="24"/>
    <col min="6913" max="6913" width="30.140625" style="24" customWidth="1"/>
    <col min="6914" max="6921" width="15.42578125" style="24" customWidth="1"/>
    <col min="6922" max="6923" width="15.7109375" style="24" customWidth="1"/>
    <col min="6924" max="6924" width="11.7109375" style="24" customWidth="1"/>
    <col min="6925" max="7168" width="11.7109375" style="24"/>
    <col min="7169" max="7169" width="30.140625" style="24" customWidth="1"/>
    <col min="7170" max="7177" width="15.42578125" style="24" customWidth="1"/>
    <col min="7178" max="7179" width="15.7109375" style="24" customWidth="1"/>
    <col min="7180" max="7180" width="11.7109375" style="24" customWidth="1"/>
    <col min="7181" max="7424" width="11.7109375" style="24"/>
    <col min="7425" max="7425" width="30.140625" style="24" customWidth="1"/>
    <col min="7426" max="7433" width="15.42578125" style="24" customWidth="1"/>
    <col min="7434" max="7435" width="15.7109375" style="24" customWidth="1"/>
    <col min="7436" max="7436" width="11.7109375" style="24" customWidth="1"/>
    <col min="7437" max="7680" width="11.7109375" style="24"/>
    <col min="7681" max="7681" width="30.140625" style="24" customWidth="1"/>
    <col min="7682" max="7689" width="15.42578125" style="24" customWidth="1"/>
    <col min="7690" max="7691" width="15.7109375" style="24" customWidth="1"/>
    <col min="7692" max="7692" width="11.7109375" style="24" customWidth="1"/>
    <col min="7693" max="7936" width="11.7109375" style="24"/>
    <col min="7937" max="7937" width="30.140625" style="24" customWidth="1"/>
    <col min="7938" max="7945" width="15.42578125" style="24" customWidth="1"/>
    <col min="7946" max="7947" width="15.7109375" style="24" customWidth="1"/>
    <col min="7948" max="7948" width="11.7109375" style="24" customWidth="1"/>
    <col min="7949" max="8192" width="11.7109375" style="24"/>
    <col min="8193" max="8193" width="30.140625" style="24" customWidth="1"/>
    <col min="8194" max="8201" width="15.42578125" style="24" customWidth="1"/>
    <col min="8202" max="8203" width="15.7109375" style="24" customWidth="1"/>
    <col min="8204" max="8204" width="11.7109375" style="24" customWidth="1"/>
    <col min="8205" max="8448" width="11.7109375" style="24"/>
    <col min="8449" max="8449" width="30.140625" style="24" customWidth="1"/>
    <col min="8450" max="8457" width="15.42578125" style="24" customWidth="1"/>
    <col min="8458" max="8459" width="15.7109375" style="24" customWidth="1"/>
    <col min="8460" max="8460" width="11.7109375" style="24" customWidth="1"/>
    <col min="8461" max="8704" width="11.7109375" style="24"/>
    <col min="8705" max="8705" width="30.140625" style="24" customWidth="1"/>
    <col min="8706" max="8713" width="15.42578125" style="24" customWidth="1"/>
    <col min="8714" max="8715" width="15.7109375" style="24" customWidth="1"/>
    <col min="8716" max="8716" width="11.7109375" style="24" customWidth="1"/>
    <col min="8717" max="8960" width="11.7109375" style="24"/>
    <col min="8961" max="8961" width="30.140625" style="24" customWidth="1"/>
    <col min="8962" max="8969" width="15.42578125" style="24" customWidth="1"/>
    <col min="8970" max="8971" width="15.7109375" style="24" customWidth="1"/>
    <col min="8972" max="8972" width="11.7109375" style="24" customWidth="1"/>
    <col min="8973" max="9216" width="11.7109375" style="24"/>
    <col min="9217" max="9217" width="30.140625" style="24" customWidth="1"/>
    <col min="9218" max="9225" width="15.42578125" style="24" customWidth="1"/>
    <col min="9226" max="9227" width="15.7109375" style="24" customWidth="1"/>
    <col min="9228" max="9228" width="11.7109375" style="24" customWidth="1"/>
    <col min="9229" max="9472" width="11.7109375" style="24"/>
    <col min="9473" max="9473" width="30.140625" style="24" customWidth="1"/>
    <col min="9474" max="9481" width="15.42578125" style="24" customWidth="1"/>
    <col min="9482" max="9483" width="15.7109375" style="24" customWidth="1"/>
    <col min="9484" max="9484" width="11.7109375" style="24" customWidth="1"/>
    <col min="9485" max="9728" width="11.7109375" style="24"/>
    <col min="9729" max="9729" width="30.140625" style="24" customWidth="1"/>
    <col min="9730" max="9737" width="15.42578125" style="24" customWidth="1"/>
    <col min="9738" max="9739" width="15.7109375" style="24" customWidth="1"/>
    <col min="9740" max="9740" width="11.7109375" style="24" customWidth="1"/>
    <col min="9741" max="9984" width="11.7109375" style="24"/>
    <col min="9985" max="9985" width="30.140625" style="24" customWidth="1"/>
    <col min="9986" max="9993" width="15.42578125" style="24" customWidth="1"/>
    <col min="9994" max="9995" width="15.7109375" style="24" customWidth="1"/>
    <col min="9996" max="9996" width="11.7109375" style="24" customWidth="1"/>
    <col min="9997" max="10240" width="11.7109375" style="24"/>
    <col min="10241" max="10241" width="30.140625" style="24" customWidth="1"/>
    <col min="10242" max="10249" width="15.42578125" style="24" customWidth="1"/>
    <col min="10250" max="10251" width="15.7109375" style="24" customWidth="1"/>
    <col min="10252" max="10252" width="11.7109375" style="24" customWidth="1"/>
    <col min="10253" max="10496" width="11.7109375" style="24"/>
    <col min="10497" max="10497" width="30.140625" style="24" customWidth="1"/>
    <col min="10498" max="10505" width="15.42578125" style="24" customWidth="1"/>
    <col min="10506" max="10507" width="15.7109375" style="24" customWidth="1"/>
    <col min="10508" max="10508" width="11.7109375" style="24" customWidth="1"/>
    <col min="10509" max="10752" width="11.7109375" style="24"/>
    <col min="10753" max="10753" width="30.140625" style="24" customWidth="1"/>
    <col min="10754" max="10761" width="15.42578125" style="24" customWidth="1"/>
    <col min="10762" max="10763" width="15.7109375" style="24" customWidth="1"/>
    <col min="10764" max="10764" width="11.7109375" style="24" customWidth="1"/>
    <col min="10765" max="11008" width="11.7109375" style="24"/>
    <col min="11009" max="11009" width="30.140625" style="24" customWidth="1"/>
    <col min="11010" max="11017" width="15.42578125" style="24" customWidth="1"/>
    <col min="11018" max="11019" width="15.7109375" style="24" customWidth="1"/>
    <col min="11020" max="11020" width="11.7109375" style="24" customWidth="1"/>
    <col min="11021" max="11264" width="11.7109375" style="24"/>
    <col min="11265" max="11265" width="30.140625" style="24" customWidth="1"/>
    <col min="11266" max="11273" width="15.42578125" style="24" customWidth="1"/>
    <col min="11274" max="11275" width="15.7109375" style="24" customWidth="1"/>
    <col min="11276" max="11276" width="11.7109375" style="24" customWidth="1"/>
    <col min="11277" max="11520" width="11.7109375" style="24"/>
    <col min="11521" max="11521" width="30.140625" style="24" customWidth="1"/>
    <col min="11522" max="11529" width="15.42578125" style="24" customWidth="1"/>
    <col min="11530" max="11531" width="15.7109375" style="24" customWidth="1"/>
    <col min="11532" max="11532" width="11.7109375" style="24" customWidth="1"/>
    <col min="11533" max="11776" width="11.7109375" style="24"/>
    <col min="11777" max="11777" width="30.140625" style="24" customWidth="1"/>
    <col min="11778" max="11785" width="15.42578125" style="24" customWidth="1"/>
    <col min="11786" max="11787" width="15.7109375" style="24" customWidth="1"/>
    <col min="11788" max="11788" width="11.7109375" style="24" customWidth="1"/>
    <col min="11789" max="12032" width="11.7109375" style="24"/>
    <col min="12033" max="12033" width="30.140625" style="24" customWidth="1"/>
    <col min="12034" max="12041" width="15.42578125" style="24" customWidth="1"/>
    <col min="12042" max="12043" width="15.7109375" style="24" customWidth="1"/>
    <col min="12044" max="12044" width="11.7109375" style="24" customWidth="1"/>
    <col min="12045" max="12288" width="11.7109375" style="24"/>
    <col min="12289" max="12289" width="30.140625" style="24" customWidth="1"/>
    <col min="12290" max="12297" width="15.42578125" style="24" customWidth="1"/>
    <col min="12298" max="12299" width="15.7109375" style="24" customWidth="1"/>
    <col min="12300" max="12300" width="11.7109375" style="24" customWidth="1"/>
    <col min="12301" max="12544" width="11.7109375" style="24"/>
    <col min="12545" max="12545" width="30.140625" style="24" customWidth="1"/>
    <col min="12546" max="12553" width="15.42578125" style="24" customWidth="1"/>
    <col min="12554" max="12555" width="15.7109375" style="24" customWidth="1"/>
    <col min="12556" max="12556" width="11.7109375" style="24" customWidth="1"/>
    <col min="12557" max="12800" width="11.7109375" style="24"/>
    <col min="12801" max="12801" width="30.140625" style="24" customWidth="1"/>
    <col min="12802" max="12809" width="15.42578125" style="24" customWidth="1"/>
    <col min="12810" max="12811" width="15.7109375" style="24" customWidth="1"/>
    <col min="12812" max="12812" width="11.7109375" style="24" customWidth="1"/>
    <col min="12813" max="13056" width="11.7109375" style="24"/>
    <col min="13057" max="13057" width="30.140625" style="24" customWidth="1"/>
    <col min="13058" max="13065" width="15.42578125" style="24" customWidth="1"/>
    <col min="13066" max="13067" width="15.7109375" style="24" customWidth="1"/>
    <col min="13068" max="13068" width="11.7109375" style="24" customWidth="1"/>
    <col min="13069" max="13312" width="11.7109375" style="24"/>
    <col min="13313" max="13313" width="30.140625" style="24" customWidth="1"/>
    <col min="13314" max="13321" width="15.42578125" style="24" customWidth="1"/>
    <col min="13322" max="13323" width="15.7109375" style="24" customWidth="1"/>
    <col min="13324" max="13324" width="11.7109375" style="24" customWidth="1"/>
    <col min="13325" max="13568" width="11.7109375" style="24"/>
    <col min="13569" max="13569" width="30.140625" style="24" customWidth="1"/>
    <col min="13570" max="13577" width="15.42578125" style="24" customWidth="1"/>
    <col min="13578" max="13579" width="15.7109375" style="24" customWidth="1"/>
    <col min="13580" max="13580" width="11.7109375" style="24" customWidth="1"/>
    <col min="13581" max="13824" width="11.7109375" style="24"/>
    <col min="13825" max="13825" width="30.140625" style="24" customWidth="1"/>
    <col min="13826" max="13833" width="15.42578125" style="24" customWidth="1"/>
    <col min="13834" max="13835" width="15.7109375" style="24" customWidth="1"/>
    <col min="13836" max="13836" width="11.7109375" style="24" customWidth="1"/>
    <col min="13837" max="14080" width="11.7109375" style="24"/>
    <col min="14081" max="14081" width="30.140625" style="24" customWidth="1"/>
    <col min="14082" max="14089" width="15.42578125" style="24" customWidth="1"/>
    <col min="14090" max="14091" width="15.7109375" style="24" customWidth="1"/>
    <col min="14092" max="14092" width="11.7109375" style="24" customWidth="1"/>
    <col min="14093" max="14336" width="11.7109375" style="24"/>
    <col min="14337" max="14337" width="30.140625" style="24" customWidth="1"/>
    <col min="14338" max="14345" width="15.42578125" style="24" customWidth="1"/>
    <col min="14346" max="14347" width="15.7109375" style="24" customWidth="1"/>
    <col min="14348" max="14348" width="11.7109375" style="24" customWidth="1"/>
    <col min="14349" max="14592" width="11.7109375" style="24"/>
    <col min="14593" max="14593" width="30.140625" style="24" customWidth="1"/>
    <col min="14594" max="14601" width="15.42578125" style="24" customWidth="1"/>
    <col min="14602" max="14603" width="15.7109375" style="24" customWidth="1"/>
    <col min="14604" max="14604" width="11.7109375" style="24" customWidth="1"/>
    <col min="14605" max="14848" width="11.7109375" style="24"/>
    <col min="14849" max="14849" width="30.140625" style="24" customWidth="1"/>
    <col min="14850" max="14857" width="15.42578125" style="24" customWidth="1"/>
    <col min="14858" max="14859" width="15.7109375" style="24" customWidth="1"/>
    <col min="14860" max="14860" width="11.7109375" style="24" customWidth="1"/>
    <col min="14861" max="15104" width="11.7109375" style="24"/>
    <col min="15105" max="15105" width="30.140625" style="24" customWidth="1"/>
    <col min="15106" max="15113" width="15.42578125" style="24" customWidth="1"/>
    <col min="15114" max="15115" width="15.7109375" style="24" customWidth="1"/>
    <col min="15116" max="15116" width="11.7109375" style="24" customWidth="1"/>
    <col min="15117" max="15360" width="11.7109375" style="24"/>
    <col min="15361" max="15361" width="30.140625" style="24" customWidth="1"/>
    <col min="15362" max="15369" width="15.42578125" style="24" customWidth="1"/>
    <col min="15370" max="15371" width="15.7109375" style="24" customWidth="1"/>
    <col min="15372" max="15372" width="11.7109375" style="24" customWidth="1"/>
    <col min="15373" max="15616" width="11.7109375" style="24"/>
    <col min="15617" max="15617" width="30.140625" style="24" customWidth="1"/>
    <col min="15618" max="15625" width="15.42578125" style="24" customWidth="1"/>
    <col min="15626" max="15627" width="15.7109375" style="24" customWidth="1"/>
    <col min="15628" max="15628" width="11.7109375" style="24" customWidth="1"/>
    <col min="15629" max="15872" width="11.7109375" style="24"/>
    <col min="15873" max="15873" width="30.140625" style="24" customWidth="1"/>
    <col min="15874" max="15881" width="15.42578125" style="24" customWidth="1"/>
    <col min="15882" max="15883" width="15.7109375" style="24" customWidth="1"/>
    <col min="15884" max="15884" width="11.7109375" style="24" customWidth="1"/>
    <col min="15885" max="16128" width="11.7109375" style="24"/>
    <col min="16129" max="16129" width="30.140625" style="24" customWidth="1"/>
    <col min="16130" max="16137" width="15.42578125" style="24" customWidth="1"/>
    <col min="16138" max="16139" width="15.7109375" style="24" customWidth="1"/>
    <col min="16140" max="16140" width="11.7109375" style="24" customWidth="1"/>
    <col min="16141" max="16384" width="11.7109375" style="24"/>
  </cols>
  <sheetData>
    <row r="1" spans="1:13" s="21" customFormat="1" ht="15" customHeight="1" x14ac:dyDescent="0.2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</row>
    <row r="2" spans="1:13" s="21" customFormat="1" ht="15.75" x14ac:dyDescent="0.25">
      <c r="A2" s="19" t="s">
        <v>77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  <c r="M2" s="22"/>
    </row>
    <row r="3" spans="1:13" s="21" customFormat="1" ht="15.75" customHeight="1" x14ac:dyDescent="0.25">
      <c r="A3" s="23" t="s">
        <v>78</v>
      </c>
      <c r="B3" s="23"/>
      <c r="C3" s="23"/>
      <c r="D3" s="23"/>
      <c r="E3" s="23"/>
      <c r="F3" s="23"/>
      <c r="G3" s="23"/>
      <c r="H3" s="23"/>
      <c r="I3" s="23"/>
      <c r="J3" s="20"/>
      <c r="K3" s="20"/>
      <c r="L3" s="20"/>
      <c r="M3" s="20"/>
    </row>
    <row r="4" spans="1:13" ht="15.75" x14ac:dyDescent="0.25">
      <c r="B4" s="25"/>
      <c r="C4" s="25"/>
      <c r="D4" s="25"/>
      <c r="E4" s="25"/>
      <c r="F4" s="25"/>
      <c r="G4" s="25"/>
      <c r="H4" s="25"/>
      <c r="I4" s="25"/>
      <c r="J4" s="21"/>
      <c r="L4" s="21"/>
      <c r="M4" s="21"/>
    </row>
    <row r="5" spans="1:13" ht="15.75" x14ac:dyDescent="0.25">
      <c r="A5" s="26" t="s">
        <v>79</v>
      </c>
      <c r="B5" s="25"/>
      <c r="C5" s="25"/>
      <c r="D5" s="25"/>
      <c r="E5" s="25"/>
      <c r="F5" s="25"/>
      <c r="G5" s="25"/>
      <c r="H5" s="25"/>
      <c r="I5" s="25"/>
      <c r="J5" s="27"/>
      <c r="K5" s="27"/>
      <c r="L5" s="27"/>
      <c r="M5" s="27"/>
    </row>
    <row r="6" spans="1:13" x14ac:dyDescent="0.2">
      <c r="A6" s="28" t="s">
        <v>80</v>
      </c>
      <c r="B6" s="29" t="s">
        <v>81</v>
      </c>
      <c r="C6" s="29" t="s">
        <v>82</v>
      </c>
      <c r="D6" s="29" t="s">
        <v>83</v>
      </c>
      <c r="E6" s="29" t="s">
        <v>84</v>
      </c>
      <c r="F6" s="29" t="s">
        <v>85</v>
      </c>
      <c r="G6" s="29" t="s">
        <v>86</v>
      </c>
      <c r="H6" s="29" t="s">
        <v>87</v>
      </c>
      <c r="I6" s="29" t="s">
        <v>88</v>
      </c>
      <c r="J6" s="28"/>
      <c r="K6" s="28"/>
      <c r="L6" s="27"/>
      <c r="M6" s="27"/>
    </row>
    <row r="7" spans="1:13" x14ac:dyDescent="0.2">
      <c r="B7" s="30" t="s">
        <v>89</v>
      </c>
      <c r="C7" s="30" t="s">
        <v>89</v>
      </c>
      <c r="D7" s="30" t="s">
        <v>89</v>
      </c>
      <c r="E7" s="30" t="s">
        <v>89</v>
      </c>
      <c r="F7" s="30" t="s">
        <v>89</v>
      </c>
      <c r="G7" s="30" t="s">
        <v>89</v>
      </c>
      <c r="H7" s="30" t="s">
        <v>89</v>
      </c>
      <c r="I7" s="30" t="s">
        <v>89</v>
      </c>
      <c r="J7" s="31"/>
      <c r="K7" s="31"/>
      <c r="L7" s="27"/>
      <c r="M7" s="27"/>
    </row>
    <row r="8" spans="1:13" x14ac:dyDescent="0.2">
      <c r="A8" s="27"/>
      <c r="B8" s="29"/>
      <c r="C8" s="29"/>
      <c r="D8" s="29"/>
      <c r="E8" s="29"/>
      <c r="F8" s="29"/>
      <c r="G8" s="29"/>
      <c r="H8" s="29"/>
      <c r="I8" s="29"/>
      <c r="J8" s="27"/>
      <c r="K8" s="27"/>
      <c r="L8" s="27"/>
      <c r="M8" s="27"/>
    </row>
    <row r="9" spans="1:13" ht="15.75" x14ac:dyDescent="0.25">
      <c r="A9" s="32" t="s">
        <v>90</v>
      </c>
      <c r="B9" s="29"/>
      <c r="C9" s="29"/>
      <c r="D9" s="29"/>
      <c r="E9" s="29"/>
      <c r="F9" s="29"/>
      <c r="G9" s="29"/>
      <c r="H9" s="29"/>
      <c r="I9" s="29"/>
      <c r="J9" s="27"/>
      <c r="K9" s="27"/>
      <c r="L9" s="27"/>
      <c r="M9" s="27"/>
    </row>
    <row r="10" spans="1:13" x14ac:dyDescent="0.2">
      <c r="A10" s="27" t="s">
        <v>91</v>
      </c>
      <c r="B10" s="29"/>
      <c r="C10" s="29"/>
      <c r="D10" s="29"/>
      <c r="E10" s="29"/>
      <c r="F10" s="29"/>
      <c r="G10" s="29"/>
      <c r="H10" s="29"/>
      <c r="I10" s="29"/>
      <c r="J10" s="27"/>
      <c r="K10" s="27"/>
      <c r="L10" s="27"/>
      <c r="M10" s="27"/>
    </row>
    <row r="11" spans="1:13" x14ac:dyDescent="0.2">
      <c r="A11" s="27" t="s">
        <v>92</v>
      </c>
      <c r="B11" s="29"/>
      <c r="C11" s="29"/>
      <c r="D11" s="29"/>
      <c r="E11" s="29"/>
      <c r="F11" s="29"/>
      <c r="G11" s="29"/>
      <c r="H11" s="29"/>
      <c r="I11" s="29"/>
      <c r="J11" s="27"/>
      <c r="K11" s="27"/>
      <c r="L11" s="27"/>
      <c r="M11" s="27"/>
    </row>
    <row r="12" spans="1:13" x14ac:dyDescent="0.2">
      <c r="A12" s="33" t="s">
        <v>93</v>
      </c>
      <c r="B12" s="34">
        <f t="shared" ref="B12:I12" si="0">(B15*2.4)</f>
        <v>74280</v>
      </c>
      <c r="C12" s="34">
        <f t="shared" si="0"/>
        <v>84840</v>
      </c>
      <c r="D12" s="34">
        <f t="shared" si="0"/>
        <v>95400</v>
      </c>
      <c r="E12" s="34">
        <f t="shared" si="0"/>
        <v>105960</v>
      </c>
      <c r="F12" s="34">
        <f t="shared" si="0"/>
        <v>114480</v>
      </c>
      <c r="G12" s="34">
        <f t="shared" si="0"/>
        <v>123000</v>
      </c>
      <c r="H12" s="34">
        <f t="shared" si="0"/>
        <v>131400</v>
      </c>
      <c r="I12" s="29">
        <f t="shared" si="0"/>
        <v>139920</v>
      </c>
      <c r="J12" s="35"/>
      <c r="K12" s="35"/>
      <c r="L12" s="27"/>
      <c r="M12" s="27"/>
    </row>
    <row r="13" spans="1:13" x14ac:dyDescent="0.2">
      <c r="A13" s="36">
        <v>0.8</v>
      </c>
      <c r="B13" s="37">
        <v>49500</v>
      </c>
      <c r="C13" s="37">
        <v>56550</v>
      </c>
      <c r="D13" s="37">
        <v>63600</v>
      </c>
      <c r="E13" s="37">
        <v>70650</v>
      </c>
      <c r="F13" s="37">
        <v>76350</v>
      </c>
      <c r="G13" s="37">
        <v>82000</v>
      </c>
      <c r="H13" s="37">
        <v>87650</v>
      </c>
      <c r="I13" s="37">
        <v>93300</v>
      </c>
      <c r="J13" s="38"/>
      <c r="K13" s="29"/>
      <c r="L13" s="27"/>
      <c r="M13" s="27"/>
    </row>
    <row r="14" spans="1:13" x14ac:dyDescent="0.2">
      <c r="A14" s="39">
        <v>0.6</v>
      </c>
      <c r="B14" s="34">
        <f>B15*1.2</f>
        <v>37140.000000000007</v>
      </c>
      <c r="C14" s="34">
        <f>C15*1.2</f>
        <v>42420</v>
      </c>
      <c r="D14" s="34">
        <f t="shared" ref="D14:I14" si="1">D15*1.2</f>
        <v>47700.000000000007</v>
      </c>
      <c r="E14" s="34">
        <f t="shared" si="1"/>
        <v>52980.000000000007</v>
      </c>
      <c r="F14" s="34">
        <f t="shared" si="1"/>
        <v>57240.000000000007</v>
      </c>
      <c r="G14" s="34">
        <f t="shared" si="1"/>
        <v>61500.000000000007</v>
      </c>
      <c r="H14" s="34">
        <f t="shared" si="1"/>
        <v>65700.000000000015</v>
      </c>
      <c r="I14" s="29">
        <f t="shared" si="1"/>
        <v>69960.000000000015</v>
      </c>
      <c r="J14" s="35"/>
      <c r="K14" s="35"/>
      <c r="L14" s="27"/>
      <c r="M14" s="27"/>
    </row>
    <row r="15" spans="1:13" x14ac:dyDescent="0.2">
      <c r="A15" s="39">
        <v>0.5</v>
      </c>
      <c r="B15" s="37">
        <v>30950</v>
      </c>
      <c r="C15" s="37">
        <v>35350</v>
      </c>
      <c r="D15" s="37">
        <v>39750</v>
      </c>
      <c r="E15" s="37">
        <v>44150</v>
      </c>
      <c r="F15" s="37">
        <v>47700</v>
      </c>
      <c r="G15" s="37">
        <v>51250</v>
      </c>
      <c r="H15" s="37">
        <v>54750</v>
      </c>
      <c r="I15" s="37">
        <v>58300</v>
      </c>
      <c r="J15" s="29"/>
      <c r="K15" s="29"/>
      <c r="L15" s="27"/>
      <c r="M15" s="27"/>
    </row>
    <row r="16" spans="1:13" x14ac:dyDescent="0.2">
      <c r="A16" s="39">
        <v>0.4</v>
      </c>
      <c r="B16" s="34">
        <f t="shared" ref="B16:I16" si="2">B15*0.8</f>
        <v>24760</v>
      </c>
      <c r="C16" s="34">
        <f t="shared" si="2"/>
        <v>28280</v>
      </c>
      <c r="D16" s="34">
        <f t="shared" si="2"/>
        <v>31800</v>
      </c>
      <c r="E16" s="34">
        <f t="shared" si="2"/>
        <v>35320</v>
      </c>
      <c r="F16" s="34">
        <f t="shared" si="2"/>
        <v>38160</v>
      </c>
      <c r="G16" s="34">
        <f t="shared" si="2"/>
        <v>41000</v>
      </c>
      <c r="H16" s="34">
        <f t="shared" si="2"/>
        <v>43800</v>
      </c>
      <c r="I16" s="29">
        <f t="shared" si="2"/>
        <v>46640</v>
      </c>
      <c r="J16" s="35"/>
      <c r="K16" s="35"/>
      <c r="L16" s="27"/>
      <c r="M16" s="27"/>
    </row>
    <row r="17" spans="1:13" x14ac:dyDescent="0.2">
      <c r="A17" s="39">
        <v>0.3</v>
      </c>
      <c r="B17" s="34">
        <f t="shared" ref="B17:I17" si="3">B15*0.6</f>
        <v>18570</v>
      </c>
      <c r="C17" s="34">
        <f t="shared" si="3"/>
        <v>21210</v>
      </c>
      <c r="D17" s="34">
        <f t="shared" si="3"/>
        <v>23850</v>
      </c>
      <c r="E17" s="34">
        <f t="shared" si="3"/>
        <v>26490</v>
      </c>
      <c r="F17" s="34">
        <f t="shared" si="3"/>
        <v>28620</v>
      </c>
      <c r="G17" s="34">
        <f t="shared" si="3"/>
        <v>30750</v>
      </c>
      <c r="H17" s="34">
        <f t="shared" si="3"/>
        <v>32850</v>
      </c>
      <c r="I17" s="29">
        <f t="shared" si="3"/>
        <v>34980</v>
      </c>
      <c r="J17" s="35"/>
      <c r="K17" s="35"/>
      <c r="L17" s="27"/>
      <c r="M17" s="27"/>
    </row>
    <row r="18" spans="1:13" x14ac:dyDescent="0.2">
      <c r="A18" s="39">
        <v>0.2</v>
      </c>
      <c r="B18" s="34">
        <f t="shared" ref="B18:I18" si="4">B15*0.4</f>
        <v>12380</v>
      </c>
      <c r="C18" s="34">
        <f t="shared" si="4"/>
        <v>14140</v>
      </c>
      <c r="D18" s="34">
        <f t="shared" si="4"/>
        <v>15900</v>
      </c>
      <c r="E18" s="34">
        <f t="shared" si="4"/>
        <v>17660</v>
      </c>
      <c r="F18" s="34">
        <f t="shared" si="4"/>
        <v>19080</v>
      </c>
      <c r="G18" s="34">
        <f t="shared" si="4"/>
        <v>20500</v>
      </c>
      <c r="H18" s="34">
        <f t="shared" si="4"/>
        <v>21900</v>
      </c>
      <c r="I18" s="29">
        <f t="shared" si="4"/>
        <v>23320</v>
      </c>
      <c r="J18" s="35"/>
      <c r="K18" s="35"/>
      <c r="L18" s="27"/>
      <c r="M18" s="27"/>
    </row>
    <row r="19" spans="1:13" x14ac:dyDescent="0.2">
      <c r="A19" s="39">
        <v>0.1</v>
      </c>
      <c r="B19" s="34">
        <f t="shared" ref="B19:I19" si="5">B15*0.2</f>
        <v>6190</v>
      </c>
      <c r="C19" s="34">
        <f t="shared" si="5"/>
        <v>7070</v>
      </c>
      <c r="D19" s="34">
        <f t="shared" si="5"/>
        <v>7950</v>
      </c>
      <c r="E19" s="34">
        <f t="shared" si="5"/>
        <v>8830</v>
      </c>
      <c r="F19" s="34">
        <f t="shared" si="5"/>
        <v>9540</v>
      </c>
      <c r="G19" s="34">
        <f t="shared" si="5"/>
        <v>10250</v>
      </c>
      <c r="H19" s="34">
        <f t="shared" si="5"/>
        <v>10950</v>
      </c>
      <c r="I19" s="29">
        <f t="shared" si="5"/>
        <v>11660</v>
      </c>
      <c r="J19" s="35"/>
      <c r="K19" s="35"/>
      <c r="L19" s="27"/>
      <c r="M19" s="27"/>
    </row>
    <row r="20" spans="1:13" x14ac:dyDescent="0.2">
      <c r="A20" s="39"/>
      <c r="B20" s="34"/>
      <c r="C20" s="34"/>
      <c r="D20" s="34"/>
      <c r="E20" s="34"/>
      <c r="F20" s="34"/>
      <c r="G20" s="34"/>
      <c r="H20" s="34"/>
      <c r="I20" s="29"/>
      <c r="J20" s="35"/>
      <c r="K20" s="35"/>
      <c r="L20" s="27"/>
      <c r="M20" s="27"/>
    </row>
    <row r="21" spans="1:13" x14ac:dyDescent="0.2">
      <c r="A21" s="40" t="s">
        <v>94</v>
      </c>
      <c r="B21" s="34"/>
      <c r="C21" s="34"/>
      <c r="D21" s="34"/>
      <c r="E21" s="34"/>
      <c r="F21" s="34"/>
      <c r="G21" s="34"/>
      <c r="H21" s="34"/>
      <c r="I21" s="29"/>
      <c r="J21" s="35"/>
      <c r="K21" s="35"/>
      <c r="L21" s="27"/>
      <c r="M21" s="27"/>
    </row>
    <row r="22" spans="1:13" x14ac:dyDescent="0.2">
      <c r="A22" s="39">
        <v>0.6</v>
      </c>
      <c r="B22" s="34">
        <f>B23*1.2</f>
        <v>39900.000000000007</v>
      </c>
      <c r="C22" s="34">
        <f>C23*1.2</f>
        <v>45600</v>
      </c>
      <c r="D22" s="34">
        <f t="shared" ref="D22:I22" si="6">D23*1.2</f>
        <v>51300.000000000007</v>
      </c>
      <c r="E22" s="34">
        <f t="shared" si="6"/>
        <v>57000.000000000007</v>
      </c>
      <c r="F22" s="34">
        <f t="shared" si="6"/>
        <v>61560.000000000007</v>
      </c>
      <c r="G22" s="34">
        <f t="shared" si="6"/>
        <v>66120.000000000015</v>
      </c>
      <c r="H22" s="34">
        <f t="shared" si="6"/>
        <v>70680.000000000015</v>
      </c>
      <c r="I22" s="29">
        <f t="shared" si="6"/>
        <v>75240.000000000015</v>
      </c>
      <c r="J22" s="35"/>
      <c r="K22" s="35"/>
      <c r="L22" s="27"/>
      <c r="M22" s="27"/>
    </row>
    <row r="23" spans="1:13" x14ac:dyDescent="0.2">
      <c r="A23" s="39">
        <v>0.5</v>
      </c>
      <c r="B23" s="37">
        <v>33250</v>
      </c>
      <c r="C23" s="37">
        <v>38000</v>
      </c>
      <c r="D23" s="37">
        <v>42750</v>
      </c>
      <c r="E23" s="37">
        <v>47500</v>
      </c>
      <c r="F23" s="37">
        <v>51300</v>
      </c>
      <c r="G23" s="37">
        <v>55100</v>
      </c>
      <c r="H23" s="37">
        <v>58900</v>
      </c>
      <c r="I23" s="37">
        <v>62700</v>
      </c>
      <c r="J23" s="35"/>
      <c r="K23" s="35"/>
      <c r="L23" s="27"/>
      <c r="M23" s="27"/>
    </row>
    <row r="24" spans="1:13" x14ac:dyDescent="0.2">
      <c r="A24" s="39">
        <v>0.4</v>
      </c>
      <c r="B24" s="34">
        <f t="shared" ref="B24:I24" si="7">B23*0.8</f>
        <v>26600</v>
      </c>
      <c r="C24" s="34">
        <f t="shared" si="7"/>
        <v>30400</v>
      </c>
      <c r="D24" s="34">
        <f t="shared" si="7"/>
        <v>34200</v>
      </c>
      <c r="E24" s="34">
        <f t="shared" si="7"/>
        <v>38000</v>
      </c>
      <c r="F24" s="34">
        <f t="shared" si="7"/>
        <v>41040</v>
      </c>
      <c r="G24" s="34">
        <f t="shared" si="7"/>
        <v>44080</v>
      </c>
      <c r="H24" s="34">
        <f t="shared" si="7"/>
        <v>47120</v>
      </c>
      <c r="I24" s="29">
        <f t="shared" si="7"/>
        <v>50160</v>
      </c>
      <c r="J24" s="35"/>
      <c r="K24" s="35"/>
      <c r="L24" s="27"/>
      <c r="M24" s="27"/>
    </row>
    <row r="25" spans="1:13" x14ac:dyDescent="0.2">
      <c r="A25" s="39">
        <v>0.3</v>
      </c>
      <c r="B25" s="34">
        <f t="shared" ref="B25:I25" si="8">B23*0.6</f>
        <v>19950</v>
      </c>
      <c r="C25" s="34">
        <f t="shared" si="8"/>
        <v>22800</v>
      </c>
      <c r="D25" s="34">
        <f t="shared" si="8"/>
        <v>25650</v>
      </c>
      <c r="E25" s="34">
        <f t="shared" si="8"/>
        <v>28500</v>
      </c>
      <c r="F25" s="34">
        <f t="shared" si="8"/>
        <v>30780</v>
      </c>
      <c r="G25" s="34">
        <f t="shared" si="8"/>
        <v>33060</v>
      </c>
      <c r="H25" s="34">
        <f t="shared" si="8"/>
        <v>35340</v>
      </c>
      <c r="I25" s="29">
        <f t="shared" si="8"/>
        <v>37620</v>
      </c>
      <c r="J25" s="35"/>
      <c r="K25" s="35"/>
      <c r="L25" s="27"/>
      <c r="M25" s="27"/>
    </row>
    <row r="26" spans="1:13" x14ac:dyDescent="0.2">
      <c r="A26" s="39">
        <v>0.2</v>
      </c>
      <c r="B26" s="34">
        <f t="shared" ref="B26:I26" si="9">B23*0.4</f>
        <v>13300</v>
      </c>
      <c r="C26" s="34">
        <f t="shared" si="9"/>
        <v>15200</v>
      </c>
      <c r="D26" s="34">
        <f t="shared" si="9"/>
        <v>17100</v>
      </c>
      <c r="E26" s="34">
        <f t="shared" si="9"/>
        <v>19000</v>
      </c>
      <c r="F26" s="34">
        <f t="shared" si="9"/>
        <v>20520</v>
      </c>
      <c r="G26" s="34">
        <f t="shared" si="9"/>
        <v>22040</v>
      </c>
      <c r="H26" s="34">
        <f t="shared" si="9"/>
        <v>23560</v>
      </c>
      <c r="I26" s="29">
        <f t="shared" si="9"/>
        <v>25080</v>
      </c>
      <c r="J26" s="35"/>
      <c r="K26" s="35"/>
      <c r="L26" s="27"/>
      <c r="M26" s="27"/>
    </row>
    <row r="27" spans="1:13" x14ac:dyDescent="0.2">
      <c r="A27" s="39">
        <v>0.1</v>
      </c>
      <c r="B27" s="34">
        <f t="shared" ref="B27:I27" si="10">B23*0.2</f>
        <v>6650</v>
      </c>
      <c r="C27" s="34">
        <f t="shared" si="10"/>
        <v>7600</v>
      </c>
      <c r="D27" s="34">
        <f t="shared" si="10"/>
        <v>8550</v>
      </c>
      <c r="E27" s="34">
        <f t="shared" si="10"/>
        <v>9500</v>
      </c>
      <c r="F27" s="34">
        <f t="shared" si="10"/>
        <v>10260</v>
      </c>
      <c r="G27" s="34">
        <f t="shared" si="10"/>
        <v>11020</v>
      </c>
      <c r="H27" s="34">
        <f t="shared" si="10"/>
        <v>11780</v>
      </c>
      <c r="I27" s="29">
        <f t="shared" si="10"/>
        <v>12540</v>
      </c>
      <c r="J27" s="35"/>
      <c r="K27" s="35"/>
      <c r="L27" s="27"/>
      <c r="M27" s="27"/>
    </row>
    <row r="28" spans="1:13" x14ac:dyDescent="0.2">
      <c r="A28" s="39"/>
      <c r="B28" s="34"/>
      <c r="C28" s="34"/>
      <c r="D28" s="34"/>
      <c r="E28" s="34"/>
      <c r="F28" s="34"/>
      <c r="G28" s="34"/>
      <c r="H28" s="34"/>
      <c r="I28" s="29"/>
      <c r="J28" s="35"/>
      <c r="K28" s="35"/>
      <c r="L28" s="27"/>
      <c r="M28" s="27"/>
    </row>
    <row r="29" spans="1:13" ht="15.75" x14ac:dyDescent="0.2">
      <c r="A29" s="41" t="s">
        <v>95</v>
      </c>
      <c r="B29" s="29"/>
      <c r="C29" s="29"/>
      <c r="D29" s="29"/>
      <c r="E29" s="29"/>
      <c r="F29" s="29"/>
      <c r="G29" s="29"/>
      <c r="H29" s="29"/>
      <c r="I29" s="29"/>
      <c r="J29" s="27"/>
      <c r="K29" s="27"/>
      <c r="L29" s="27"/>
      <c r="M29" s="27"/>
    </row>
    <row r="30" spans="1:13" x14ac:dyDescent="0.2">
      <c r="A30" s="42" t="s">
        <v>96</v>
      </c>
      <c r="B30" s="29"/>
      <c r="C30" s="29"/>
      <c r="D30" s="29"/>
      <c r="E30" s="29"/>
      <c r="F30" s="29"/>
      <c r="G30" s="29"/>
      <c r="H30" s="29"/>
      <c r="I30" s="29"/>
      <c r="J30" s="27"/>
      <c r="K30" s="27"/>
      <c r="L30" s="27"/>
      <c r="M30" s="27"/>
    </row>
    <row r="31" spans="1:13" x14ac:dyDescent="0.2">
      <c r="A31" s="27" t="s">
        <v>92</v>
      </c>
      <c r="B31" s="29"/>
      <c r="C31" s="29"/>
      <c r="D31" s="29"/>
      <c r="E31" s="29"/>
      <c r="F31" s="29"/>
      <c r="G31" s="29"/>
      <c r="H31" s="29"/>
      <c r="I31" s="29"/>
      <c r="J31" s="27"/>
      <c r="K31" s="27"/>
      <c r="L31" s="27"/>
      <c r="M31" s="27"/>
    </row>
    <row r="32" spans="1:13" x14ac:dyDescent="0.2">
      <c r="A32" s="33" t="s">
        <v>93</v>
      </c>
      <c r="B32" s="34">
        <f t="shared" ref="B32:I32" si="11">(B35*2.4)</f>
        <v>62040</v>
      </c>
      <c r="C32" s="34">
        <f t="shared" si="11"/>
        <v>70920</v>
      </c>
      <c r="D32" s="34">
        <f t="shared" si="11"/>
        <v>79800</v>
      </c>
      <c r="E32" s="34">
        <f t="shared" si="11"/>
        <v>88560</v>
      </c>
      <c r="F32" s="34">
        <f t="shared" si="11"/>
        <v>95760</v>
      </c>
      <c r="G32" s="34">
        <f t="shared" si="11"/>
        <v>102840</v>
      </c>
      <c r="H32" s="34">
        <f t="shared" si="11"/>
        <v>109920</v>
      </c>
      <c r="I32" s="29">
        <f t="shared" si="11"/>
        <v>117000</v>
      </c>
      <c r="J32" s="35"/>
      <c r="K32" s="35"/>
      <c r="L32" s="27"/>
      <c r="M32" s="27"/>
    </row>
    <row r="33" spans="1:13" x14ac:dyDescent="0.2">
      <c r="A33" s="36">
        <v>0.8</v>
      </c>
      <c r="B33" s="37">
        <v>41350</v>
      </c>
      <c r="C33" s="37">
        <v>47250</v>
      </c>
      <c r="D33" s="37">
        <v>53150</v>
      </c>
      <c r="E33" s="37">
        <v>59050</v>
      </c>
      <c r="F33" s="37">
        <v>63800</v>
      </c>
      <c r="G33" s="37">
        <v>68500</v>
      </c>
      <c r="H33" s="37">
        <v>73250</v>
      </c>
      <c r="I33" s="37">
        <v>77950</v>
      </c>
      <c r="J33" s="38"/>
      <c r="K33" s="29"/>
      <c r="L33" s="27"/>
      <c r="M33" s="27"/>
    </row>
    <row r="34" spans="1:13" x14ac:dyDescent="0.2">
      <c r="A34" s="39">
        <v>0.6</v>
      </c>
      <c r="B34" s="34">
        <f>B35*1.2</f>
        <v>31020.000000000004</v>
      </c>
      <c r="C34" s="34">
        <f>C35*1.2</f>
        <v>35460</v>
      </c>
      <c r="D34" s="34">
        <f t="shared" ref="D34:I34" si="12">D35*1.2</f>
        <v>39900.000000000007</v>
      </c>
      <c r="E34" s="34">
        <f t="shared" si="12"/>
        <v>44280.000000000007</v>
      </c>
      <c r="F34" s="34">
        <f t="shared" si="12"/>
        <v>47880.000000000007</v>
      </c>
      <c r="G34" s="34">
        <f t="shared" si="12"/>
        <v>51420.000000000007</v>
      </c>
      <c r="H34" s="34">
        <f t="shared" si="12"/>
        <v>54960.000000000007</v>
      </c>
      <c r="I34" s="29">
        <f t="shared" si="12"/>
        <v>58500.000000000007</v>
      </c>
      <c r="J34" s="35"/>
      <c r="K34" s="35"/>
      <c r="L34" s="27"/>
      <c r="M34" s="27"/>
    </row>
    <row r="35" spans="1:13" x14ac:dyDescent="0.2">
      <c r="A35" s="39">
        <v>0.5</v>
      </c>
      <c r="B35" s="37">
        <v>25850</v>
      </c>
      <c r="C35" s="37">
        <v>29550</v>
      </c>
      <c r="D35" s="37">
        <v>33250</v>
      </c>
      <c r="E35" s="37">
        <v>36900</v>
      </c>
      <c r="F35" s="37">
        <v>39900</v>
      </c>
      <c r="G35" s="37">
        <v>42850</v>
      </c>
      <c r="H35" s="37">
        <v>45800</v>
      </c>
      <c r="I35" s="37">
        <v>48750</v>
      </c>
      <c r="J35" s="29"/>
      <c r="K35" s="29"/>
      <c r="L35" s="27"/>
      <c r="M35" s="27"/>
    </row>
    <row r="36" spans="1:13" x14ac:dyDescent="0.2">
      <c r="A36" s="39">
        <v>0.4</v>
      </c>
      <c r="B36" s="34">
        <f t="shared" ref="B36:I36" si="13">B35*0.8</f>
        <v>20680</v>
      </c>
      <c r="C36" s="34">
        <f t="shared" si="13"/>
        <v>23640</v>
      </c>
      <c r="D36" s="34">
        <f t="shared" si="13"/>
        <v>26600</v>
      </c>
      <c r="E36" s="34">
        <f t="shared" si="13"/>
        <v>29520</v>
      </c>
      <c r="F36" s="34">
        <f t="shared" si="13"/>
        <v>31920</v>
      </c>
      <c r="G36" s="34">
        <f t="shared" si="13"/>
        <v>34280</v>
      </c>
      <c r="H36" s="34">
        <f t="shared" si="13"/>
        <v>36640</v>
      </c>
      <c r="I36" s="29">
        <f t="shared" si="13"/>
        <v>39000</v>
      </c>
      <c r="J36" s="35"/>
      <c r="K36" s="35"/>
      <c r="L36" s="27"/>
      <c r="M36" s="27"/>
    </row>
    <row r="37" spans="1:13" x14ac:dyDescent="0.2">
      <c r="A37" s="39">
        <v>0.3</v>
      </c>
      <c r="B37" s="34">
        <f t="shared" ref="B37:I37" si="14">B35*0.6</f>
        <v>15510</v>
      </c>
      <c r="C37" s="34">
        <f t="shared" si="14"/>
        <v>17730</v>
      </c>
      <c r="D37" s="34">
        <f t="shared" si="14"/>
        <v>19950</v>
      </c>
      <c r="E37" s="34">
        <f t="shared" si="14"/>
        <v>22140</v>
      </c>
      <c r="F37" s="34">
        <f t="shared" si="14"/>
        <v>23940</v>
      </c>
      <c r="G37" s="34">
        <f t="shared" si="14"/>
        <v>25710</v>
      </c>
      <c r="H37" s="34">
        <f t="shared" si="14"/>
        <v>27480</v>
      </c>
      <c r="I37" s="29">
        <f t="shared" si="14"/>
        <v>29250</v>
      </c>
      <c r="J37" s="35"/>
      <c r="K37" s="35"/>
      <c r="L37" s="27"/>
      <c r="M37" s="27"/>
    </row>
    <row r="38" spans="1:13" x14ac:dyDescent="0.2">
      <c r="A38" s="39">
        <v>0.2</v>
      </c>
      <c r="B38" s="34">
        <f t="shared" ref="B38:I38" si="15">B35*0.4</f>
        <v>10340</v>
      </c>
      <c r="C38" s="34">
        <f t="shared" si="15"/>
        <v>11820</v>
      </c>
      <c r="D38" s="34">
        <f t="shared" si="15"/>
        <v>13300</v>
      </c>
      <c r="E38" s="34">
        <f t="shared" si="15"/>
        <v>14760</v>
      </c>
      <c r="F38" s="34">
        <f t="shared" si="15"/>
        <v>15960</v>
      </c>
      <c r="G38" s="34">
        <f t="shared" si="15"/>
        <v>17140</v>
      </c>
      <c r="H38" s="34">
        <f t="shared" si="15"/>
        <v>18320</v>
      </c>
      <c r="I38" s="29">
        <f t="shared" si="15"/>
        <v>19500</v>
      </c>
      <c r="J38" s="35"/>
      <c r="K38" s="35"/>
      <c r="L38" s="27"/>
      <c r="M38" s="27"/>
    </row>
    <row r="39" spans="1:13" x14ac:dyDescent="0.2">
      <c r="A39" s="39">
        <v>0.1</v>
      </c>
      <c r="B39" s="34">
        <f t="shared" ref="B39:I39" si="16">B35*0.2</f>
        <v>5170</v>
      </c>
      <c r="C39" s="34">
        <f t="shared" si="16"/>
        <v>5910</v>
      </c>
      <c r="D39" s="34">
        <f t="shared" si="16"/>
        <v>6650</v>
      </c>
      <c r="E39" s="34">
        <f t="shared" si="16"/>
        <v>7380</v>
      </c>
      <c r="F39" s="34">
        <f t="shared" si="16"/>
        <v>7980</v>
      </c>
      <c r="G39" s="34">
        <f t="shared" si="16"/>
        <v>8570</v>
      </c>
      <c r="H39" s="34">
        <f t="shared" si="16"/>
        <v>9160</v>
      </c>
      <c r="I39" s="29">
        <f t="shared" si="16"/>
        <v>9750</v>
      </c>
      <c r="J39" s="35"/>
      <c r="K39" s="35"/>
      <c r="L39" s="27"/>
      <c r="M39" s="27"/>
    </row>
    <row r="40" spans="1:13" x14ac:dyDescent="0.2">
      <c r="A40" s="39"/>
      <c r="B40" s="34"/>
      <c r="C40" s="34"/>
      <c r="D40" s="34"/>
      <c r="E40" s="34"/>
      <c r="F40" s="34"/>
      <c r="G40" s="34"/>
      <c r="H40" s="34"/>
      <c r="I40" s="29"/>
      <c r="J40" s="35"/>
      <c r="K40" s="35"/>
      <c r="L40" s="27"/>
      <c r="M40" s="27"/>
    </row>
    <row r="41" spans="1:13" x14ac:dyDescent="0.2">
      <c r="A41" s="40" t="s">
        <v>94</v>
      </c>
      <c r="B41" s="34"/>
      <c r="C41" s="34"/>
      <c r="D41" s="34"/>
      <c r="E41" s="34"/>
      <c r="F41" s="34"/>
      <c r="G41" s="34"/>
      <c r="H41" s="34"/>
      <c r="I41" s="29"/>
      <c r="J41" s="35"/>
      <c r="K41" s="35"/>
      <c r="L41" s="27"/>
      <c r="M41" s="27"/>
    </row>
    <row r="42" spans="1:13" x14ac:dyDescent="0.2">
      <c r="A42" s="39">
        <v>0.6</v>
      </c>
      <c r="B42" s="34">
        <f>B43*1.2</f>
        <v>33960.000000000007</v>
      </c>
      <c r="C42" s="34">
        <f>C43*1.2</f>
        <v>38820</v>
      </c>
      <c r="D42" s="34">
        <f t="shared" ref="D42:I42" si="17">D43*1.2</f>
        <v>43680.000000000007</v>
      </c>
      <c r="E42" s="34">
        <f t="shared" si="17"/>
        <v>48480.000000000007</v>
      </c>
      <c r="F42" s="34">
        <f t="shared" si="17"/>
        <v>52380.000000000007</v>
      </c>
      <c r="G42" s="34">
        <f t="shared" si="17"/>
        <v>56280.000000000007</v>
      </c>
      <c r="H42" s="34">
        <f t="shared" si="17"/>
        <v>60120.000000000007</v>
      </c>
      <c r="I42" s="29">
        <f t="shared" si="17"/>
        <v>64020.000000000007</v>
      </c>
      <c r="J42" s="35"/>
      <c r="K42" s="35"/>
      <c r="L42" s="27"/>
      <c r="M42" s="27"/>
    </row>
    <row r="43" spans="1:13" x14ac:dyDescent="0.2">
      <c r="A43" s="39">
        <v>0.5</v>
      </c>
      <c r="B43" s="37">
        <v>28300</v>
      </c>
      <c r="C43" s="37">
        <v>32350</v>
      </c>
      <c r="D43" s="37">
        <v>36400</v>
      </c>
      <c r="E43" s="37">
        <v>40400</v>
      </c>
      <c r="F43" s="37">
        <v>43650</v>
      </c>
      <c r="G43" s="37">
        <v>46900</v>
      </c>
      <c r="H43" s="37">
        <v>50100</v>
      </c>
      <c r="I43" s="37">
        <v>53350</v>
      </c>
      <c r="J43" s="35"/>
      <c r="K43" s="35"/>
      <c r="L43" s="27"/>
      <c r="M43" s="27"/>
    </row>
    <row r="44" spans="1:13" x14ac:dyDescent="0.2">
      <c r="A44" s="39">
        <v>0.4</v>
      </c>
      <c r="B44" s="34">
        <f t="shared" ref="B44:I44" si="18">B43*0.8</f>
        <v>22640</v>
      </c>
      <c r="C44" s="34">
        <f t="shared" si="18"/>
        <v>25880</v>
      </c>
      <c r="D44" s="34">
        <f t="shared" si="18"/>
        <v>29120</v>
      </c>
      <c r="E44" s="34">
        <f t="shared" si="18"/>
        <v>32320</v>
      </c>
      <c r="F44" s="34">
        <f t="shared" si="18"/>
        <v>34920</v>
      </c>
      <c r="G44" s="34">
        <f t="shared" si="18"/>
        <v>37520</v>
      </c>
      <c r="H44" s="34">
        <f t="shared" si="18"/>
        <v>40080</v>
      </c>
      <c r="I44" s="29">
        <f t="shared" si="18"/>
        <v>42680</v>
      </c>
      <c r="J44" s="35"/>
      <c r="K44" s="35"/>
      <c r="L44" s="27"/>
      <c r="M44" s="27"/>
    </row>
    <row r="45" spans="1:13" x14ac:dyDescent="0.2">
      <c r="A45" s="39">
        <v>0.3</v>
      </c>
      <c r="B45" s="34">
        <f t="shared" ref="B45:I45" si="19">B43*0.6</f>
        <v>16980</v>
      </c>
      <c r="C45" s="34">
        <f t="shared" si="19"/>
        <v>19410</v>
      </c>
      <c r="D45" s="34">
        <f t="shared" si="19"/>
        <v>21840</v>
      </c>
      <c r="E45" s="34">
        <f t="shared" si="19"/>
        <v>24240</v>
      </c>
      <c r="F45" s="34">
        <f t="shared" si="19"/>
        <v>26190</v>
      </c>
      <c r="G45" s="34">
        <f t="shared" si="19"/>
        <v>28140</v>
      </c>
      <c r="H45" s="34">
        <f t="shared" si="19"/>
        <v>30060</v>
      </c>
      <c r="I45" s="29">
        <f t="shared" si="19"/>
        <v>32010</v>
      </c>
      <c r="J45" s="35"/>
      <c r="K45" s="35"/>
      <c r="L45" s="27"/>
      <c r="M45" s="27"/>
    </row>
    <row r="46" spans="1:13" x14ac:dyDescent="0.2">
      <c r="A46" s="39">
        <v>0.2</v>
      </c>
      <c r="B46" s="34">
        <f t="shared" ref="B46:I46" si="20">B43*0.4</f>
        <v>11320</v>
      </c>
      <c r="C46" s="34">
        <f t="shared" si="20"/>
        <v>12940</v>
      </c>
      <c r="D46" s="34">
        <f t="shared" si="20"/>
        <v>14560</v>
      </c>
      <c r="E46" s="34">
        <f t="shared" si="20"/>
        <v>16160</v>
      </c>
      <c r="F46" s="34">
        <f t="shared" si="20"/>
        <v>17460</v>
      </c>
      <c r="G46" s="34">
        <f t="shared" si="20"/>
        <v>18760</v>
      </c>
      <c r="H46" s="34">
        <f t="shared" si="20"/>
        <v>20040</v>
      </c>
      <c r="I46" s="29">
        <f t="shared" si="20"/>
        <v>21340</v>
      </c>
      <c r="J46" s="35"/>
      <c r="K46" s="35"/>
      <c r="L46" s="27"/>
      <c r="M46" s="27"/>
    </row>
    <row r="47" spans="1:13" x14ac:dyDescent="0.2">
      <c r="A47" s="39">
        <v>0.1</v>
      </c>
      <c r="B47" s="34">
        <f t="shared" ref="B47:I47" si="21">B43*0.2</f>
        <v>5660</v>
      </c>
      <c r="C47" s="34">
        <f t="shared" si="21"/>
        <v>6470</v>
      </c>
      <c r="D47" s="34">
        <f t="shared" si="21"/>
        <v>7280</v>
      </c>
      <c r="E47" s="34">
        <f t="shared" si="21"/>
        <v>8080</v>
      </c>
      <c r="F47" s="34">
        <f t="shared" si="21"/>
        <v>8730</v>
      </c>
      <c r="G47" s="34">
        <f t="shared" si="21"/>
        <v>9380</v>
      </c>
      <c r="H47" s="34">
        <f t="shared" si="21"/>
        <v>10020</v>
      </c>
      <c r="I47" s="29">
        <f t="shared" si="21"/>
        <v>10670</v>
      </c>
      <c r="J47" s="35"/>
      <c r="K47" s="35"/>
      <c r="L47" s="27"/>
      <c r="M47" s="27"/>
    </row>
    <row r="48" spans="1:13" x14ac:dyDescent="0.2">
      <c r="A48" s="39"/>
      <c r="B48" s="34"/>
      <c r="C48" s="34"/>
      <c r="D48" s="34"/>
      <c r="E48" s="34"/>
      <c r="F48" s="34"/>
      <c r="G48" s="34"/>
      <c r="H48" s="34"/>
      <c r="I48" s="29"/>
      <c r="J48" s="35"/>
      <c r="K48" s="35"/>
      <c r="L48" s="27"/>
      <c r="M48" s="27"/>
    </row>
    <row r="49" spans="1:13" ht="15.75" x14ac:dyDescent="0.25">
      <c r="A49" s="32" t="s">
        <v>97</v>
      </c>
      <c r="B49" s="29"/>
      <c r="C49" s="29"/>
      <c r="D49" s="29"/>
      <c r="E49" s="29"/>
      <c r="F49" s="29"/>
      <c r="G49" s="29"/>
      <c r="H49" s="29"/>
      <c r="I49" s="29"/>
      <c r="J49" s="27"/>
      <c r="K49" s="27"/>
      <c r="L49" s="27"/>
      <c r="M49" s="27"/>
    </row>
    <row r="50" spans="1:13" x14ac:dyDescent="0.2">
      <c r="A50" s="43" t="s">
        <v>98</v>
      </c>
      <c r="B50" s="29"/>
      <c r="C50" s="29"/>
      <c r="D50" s="29"/>
      <c r="E50" s="29"/>
      <c r="F50" s="29"/>
      <c r="G50" s="29"/>
      <c r="H50" s="29"/>
      <c r="I50" s="29"/>
      <c r="J50" s="27"/>
      <c r="K50" s="27"/>
      <c r="L50" s="27"/>
      <c r="M50" s="27"/>
    </row>
    <row r="51" spans="1:13" x14ac:dyDescent="0.2">
      <c r="A51" s="27" t="s">
        <v>92</v>
      </c>
      <c r="B51" s="29"/>
      <c r="C51" s="29"/>
      <c r="D51" s="29"/>
      <c r="E51" s="29"/>
      <c r="F51" s="29"/>
      <c r="G51" s="29"/>
      <c r="H51" s="29"/>
      <c r="I51" s="29"/>
      <c r="J51" s="27"/>
      <c r="K51" s="27"/>
      <c r="L51" s="27"/>
      <c r="M51" s="27"/>
    </row>
    <row r="52" spans="1:13" x14ac:dyDescent="0.2">
      <c r="A52" s="33" t="s">
        <v>93</v>
      </c>
      <c r="B52" s="34">
        <f t="shared" ref="B52:I52" si="22">(B55*2.4)</f>
        <v>53520</v>
      </c>
      <c r="C52" s="34">
        <f t="shared" si="22"/>
        <v>61080</v>
      </c>
      <c r="D52" s="34">
        <f t="shared" si="22"/>
        <v>68760</v>
      </c>
      <c r="E52" s="34">
        <f t="shared" si="22"/>
        <v>76320</v>
      </c>
      <c r="F52" s="34">
        <f t="shared" si="22"/>
        <v>82440</v>
      </c>
      <c r="G52" s="34">
        <f t="shared" si="22"/>
        <v>88560</v>
      </c>
      <c r="H52" s="34">
        <f t="shared" si="22"/>
        <v>94680</v>
      </c>
      <c r="I52" s="29">
        <f t="shared" si="22"/>
        <v>100800</v>
      </c>
      <c r="J52" s="35"/>
      <c r="K52" s="35"/>
      <c r="L52" s="27"/>
      <c r="M52" s="27"/>
    </row>
    <row r="53" spans="1:13" x14ac:dyDescent="0.2">
      <c r="A53" s="36">
        <v>0.8</v>
      </c>
      <c r="B53" s="37">
        <v>35650</v>
      </c>
      <c r="C53" s="37">
        <v>40750</v>
      </c>
      <c r="D53" s="37">
        <v>45850</v>
      </c>
      <c r="E53" s="37">
        <v>50900</v>
      </c>
      <c r="F53" s="37">
        <v>55000</v>
      </c>
      <c r="G53" s="37">
        <v>59050</v>
      </c>
      <c r="H53" s="37">
        <v>63150</v>
      </c>
      <c r="I53" s="37">
        <v>67200</v>
      </c>
      <c r="J53" s="29"/>
      <c r="K53" s="29"/>
      <c r="L53" s="27"/>
      <c r="M53" s="27"/>
    </row>
    <row r="54" spans="1:13" x14ac:dyDescent="0.2">
      <c r="A54" s="39">
        <v>0.6</v>
      </c>
      <c r="B54" s="34">
        <f>B55*1.2</f>
        <v>26760.000000000004</v>
      </c>
      <c r="C54" s="34">
        <f>C55*1.2</f>
        <v>30540</v>
      </c>
      <c r="D54" s="34">
        <f t="shared" ref="D54:I54" si="23">D55*1.2</f>
        <v>34380.000000000007</v>
      </c>
      <c r="E54" s="34">
        <f t="shared" si="23"/>
        <v>38160.000000000007</v>
      </c>
      <c r="F54" s="34">
        <f t="shared" si="23"/>
        <v>41220.000000000007</v>
      </c>
      <c r="G54" s="34">
        <f t="shared" si="23"/>
        <v>44280.000000000007</v>
      </c>
      <c r="H54" s="34">
        <f t="shared" si="23"/>
        <v>47340.000000000007</v>
      </c>
      <c r="I54" s="29">
        <f t="shared" si="23"/>
        <v>50400.000000000007</v>
      </c>
      <c r="J54" s="35"/>
      <c r="K54" s="35"/>
      <c r="L54" s="27"/>
      <c r="M54" s="27"/>
    </row>
    <row r="55" spans="1:13" x14ac:dyDescent="0.2">
      <c r="A55" s="39">
        <v>0.5</v>
      </c>
      <c r="B55" s="37">
        <v>22300</v>
      </c>
      <c r="C55" s="37">
        <v>25450</v>
      </c>
      <c r="D55" s="37">
        <v>28650</v>
      </c>
      <c r="E55" s="37">
        <v>31800</v>
      </c>
      <c r="F55" s="37">
        <v>34350</v>
      </c>
      <c r="G55" s="37">
        <v>36900</v>
      </c>
      <c r="H55" s="37">
        <v>39450</v>
      </c>
      <c r="I55" s="37">
        <v>42000</v>
      </c>
      <c r="J55" s="29"/>
      <c r="K55" s="29"/>
      <c r="L55" s="27"/>
      <c r="M55" s="27"/>
    </row>
    <row r="56" spans="1:13" x14ac:dyDescent="0.2">
      <c r="A56" s="39">
        <v>0.4</v>
      </c>
      <c r="B56" s="34">
        <f t="shared" ref="B56:I56" si="24">B55*0.8</f>
        <v>17840</v>
      </c>
      <c r="C56" s="34">
        <f t="shared" si="24"/>
        <v>20360</v>
      </c>
      <c r="D56" s="34">
        <f t="shared" si="24"/>
        <v>22920</v>
      </c>
      <c r="E56" s="34">
        <f t="shared" si="24"/>
        <v>25440</v>
      </c>
      <c r="F56" s="34">
        <f t="shared" si="24"/>
        <v>27480</v>
      </c>
      <c r="G56" s="34">
        <f t="shared" si="24"/>
        <v>29520</v>
      </c>
      <c r="H56" s="34">
        <f t="shared" si="24"/>
        <v>31560</v>
      </c>
      <c r="I56" s="29">
        <f t="shared" si="24"/>
        <v>33600</v>
      </c>
      <c r="J56" s="35"/>
      <c r="K56" s="35"/>
      <c r="L56" s="27"/>
      <c r="M56" s="27"/>
    </row>
    <row r="57" spans="1:13" x14ac:dyDescent="0.2">
      <c r="A57" s="39">
        <v>0.3</v>
      </c>
      <c r="B57" s="34">
        <f t="shared" ref="B57:I57" si="25">B55*0.6</f>
        <v>13380</v>
      </c>
      <c r="C57" s="34">
        <f t="shared" si="25"/>
        <v>15270</v>
      </c>
      <c r="D57" s="34">
        <f t="shared" si="25"/>
        <v>17190</v>
      </c>
      <c r="E57" s="34">
        <f t="shared" si="25"/>
        <v>19080</v>
      </c>
      <c r="F57" s="34">
        <f t="shared" si="25"/>
        <v>20610</v>
      </c>
      <c r="G57" s="34">
        <f t="shared" si="25"/>
        <v>22140</v>
      </c>
      <c r="H57" s="34">
        <f t="shared" si="25"/>
        <v>23670</v>
      </c>
      <c r="I57" s="29">
        <f t="shared" si="25"/>
        <v>25200</v>
      </c>
      <c r="J57" s="35"/>
      <c r="K57" s="35"/>
      <c r="L57" s="27"/>
      <c r="M57" s="27"/>
    </row>
    <row r="58" spans="1:13" x14ac:dyDescent="0.2">
      <c r="A58" s="39">
        <v>0.2</v>
      </c>
      <c r="B58" s="34">
        <f t="shared" ref="B58:I58" si="26">B55*0.4</f>
        <v>8920</v>
      </c>
      <c r="C58" s="34">
        <f t="shared" si="26"/>
        <v>10180</v>
      </c>
      <c r="D58" s="34">
        <f t="shared" si="26"/>
        <v>11460</v>
      </c>
      <c r="E58" s="34">
        <f t="shared" si="26"/>
        <v>12720</v>
      </c>
      <c r="F58" s="34">
        <f t="shared" si="26"/>
        <v>13740</v>
      </c>
      <c r="G58" s="34">
        <f t="shared" si="26"/>
        <v>14760</v>
      </c>
      <c r="H58" s="34">
        <f t="shared" si="26"/>
        <v>15780</v>
      </c>
      <c r="I58" s="29">
        <f t="shared" si="26"/>
        <v>16800</v>
      </c>
      <c r="J58" s="35"/>
      <c r="K58" s="35"/>
      <c r="L58" s="27"/>
      <c r="M58" s="27"/>
    </row>
    <row r="59" spans="1:13" x14ac:dyDescent="0.2">
      <c r="A59" s="39">
        <v>0.1</v>
      </c>
      <c r="B59" s="34">
        <f t="shared" ref="B59:I59" si="27">B55*0.2</f>
        <v>4460</v>
      </c>
      <c r="C59" s="34">
        <f t="shared" si="27"/>
        <v>5090</v>
      </c>
      <c r="D59" s="34">
        <f t="shared" si="27"/>
        <v>5730</v>
      </c>
      <c r="E59" s="34">
        <f t="shared" si="27"/>
        <v>6360</v>
      </c>
      <c r="F59" s="34">
        <f t="shared" si="27"/>
        <v>6870</v>
      </c>
      <c r="G59" s="34">
        <f t="shared" si="27"/>
        <v>7380</v>
      </c>
      <c r="H59" s="34">
        <f t="shared" si="27"/>
        <v>7890</v>
      </c>
      <c r="I59" s="29">
        <f t="shared" si="27"/>
        <v>8400</v>
      </c>
      <c r="J59" s="35"/>
      <c r="K59" s="35"/>
      <c r="L59" s="27"/>
      <c r="M59" s="27"/>
    </row>
    <row r="60" spans="1:13" x14ac:dyDescent="0.2">
      <c r="A60" s="39"/>
      <c r="B60" s="34"/>
      <c r="C60" s="34"/>
      <c r="D60" s="34"/>
      <c r="E60" s="34"/>
      <c r="F60" s="34"/>
      <c r="G60" s="34"/>
      <c r="H60" s="34"/>
      <c r="I60" s="29"/>
      <c r="J60" s="35"/>
      <c r="K60" s="35"/>
      <c r="L60" s="27"/>
      <c r="M60" s="27"/>
    </row>
    <row r="61" spans="1:13" x14ac:dyDescent="0.2">
      <c r="A61" s="40" t="s">
        <v>94</v>
      </c>
      <c r="B61" s="34"/>
      <c r="C61" s="34"/>
      <c r="D61" s="34"/>
      <c r="E61" s="34"/>
      <c r="F61" s="34"/>
      <c r="G61" s="34"/>
      <c r="H61" s="34"/>
      <c r="I61" s="29"/>
      <c r="J61" s="35"/>
      <c r="K61" s="35"/>
      <c r="L61" s="27"/>
      <c r="M61" s="27"/>
    </row>
    <row r="62" spans="1:13" x14ac:dyDescent="0.2">
      <c r="A62" s="39">
        <v>0.6</v>
      </c>
      <c r="B62" s="34">
        <f>B63*1.2</f>
        <v>28680.000000000004</v>
      </c>
      <c r="C62" s="34">
        <f>C63*1.2</f>
        <v>32760</v>
      </c>
      <c r="D62" s="34">
        <f t="shared" ref="D62:I62" si="28">D63*1.2</f>
        <v>36840.000000000007</v>
      </c>
      <c r="E62" s="34">
        <f t="shared" si="28"/>
        <v>40920.000000000007</v>
      </c>
      <c r="F62" s="34">
        <f t="shared" si="28"/>
        <v>44220.000000000007</v>
      </c>
      <c r="G62" s="34">
        <f t="shared" si="28"/>
        <v>47520.000000000007</v>
      </c>
      <c r="H62" s="34">
        <f t="shared" si="28"/>
        <v>50760.000000000007</v>
      </c>
      <c r="I62" s="29">
        <f t="shared" si="28"/>
        <v>54060.000000000007</v>
      </c>
      <c r="J62" s="35"/>
      <c r="K62" s="35"/>
      <c r="L62" s="27"/>
      <c r="M62" s="27"/>
    </row>
    <row r="63" spans="1:13" x14ac:dyDescent="0.2">
      <c r="A63" s="39">
        <v>0.5</v>
      </c>
      <c r="B63" s="37">
        <v>23900</v>
      </c>
      <c r="C63" s="37">
        <v>27300</v>
      </c>
      <c r="D63" s="37">
        <v>30700</v>
      </c>
      <c r="E63" s="37">
        <v>34100</v>
      </c>
      <c r="F63" s="37">
        <v>36850</v>
      </c>
      <c r="G63" s="37">
        <v>39600</v>
      </c>
      <c r="H63" s="37">
        <v>42300</v>
      </c>
      <c r="I63" s="37">
        <v>45050</v>
      </c>
      <c r="J63" s="35"/>
      <c r="K63" s="35"/>
      <c r="L63" s="27"/>
      <c r="M63" s="27"/>
    </row>
    <row r="64" spans="1:13" x14ac:dyDescent="0.2">
      <c r="A64" s="39">
        <v>0.4</v>
      </c>
      <c r="B64" s="34">
        <f t="shared" ref="B64:I64" si="29">B63*0.8</f>
        <v>19120</v>
      </c>
      <c r="C64" s="34">
        <f t="shared" si="29"/>
        <v>21840</v>
      </c>
      <c r="D64" s="34">
        <f t="shared" si="29"/>
        <v>24560</v>
      </c>
      <c r="E64" s="34">
        <f t="shared" si="29"/>
        <v>27280</v>
      </c>
      <c r="F64" s="34">
        <f t="shared" si="29"/>
        <v>29480</v>
      </c>
      <c r="G64" s="34">
        <f t="shared" si="29"/>
        <v>31680</v>
      </c>
      <c r="H64" s="34">
        <f t="shared" si="29"/>
        <v>33840</v>
      </c>
      <c r="I64" s="29">
        <f t="shared" si="29"/>
        <v>36040</v>
      </c>
      <c r="J64" s="35"/>
      <c r="K64" s="35"/>
      <c r="L64" s="27"/>
      <c r="M64" s="27"/>
    </row>
    <row r="65" spans="1:13" x14ac:dyDescent="0.2">
      <c r="A65" s="39">
        <v>0.3</v>
      </c>
      <c r="B65" s="34">
        <f t="shared" ref="B65:I65" si="30">B63*0.6</f>
        <v>14340</v>
      </c>
      <c r="C65" s="34">
        <f t="shared" si="30"/>
        <v>16380</v>
      </c>
      <c r="D65" s="34">
        <f t="shared" si="30"/>
        <v>18420</v>
      </c>
      <c r="E65" s="34">
        <f t="shared" si="30"/>
        <v>20460</v>
      </c>
      <c r="F65" s="34">
        <f t="shared" si="30"/>
        <v>22110</v>
      </c>
      <c r="G65" s="34">
        <f t="shared" si="30"/>
        <v>23760</v>
      </c>
      <c r="H65" s="34">
        <f t="shared" si="30"/>
        <v>25380</v>
      </c>
      <c r="I65" s="29">
        <f t="shared" si="30"/>
        <v>27030</v>
      </c>
      <c r="J65" s="35"/>
      <c r="K65" s="35"/>
      <c r="L65" s="27"/>
      <c r="M65" s="27"/>
    </row>
    <row r="66" spans="1:13" x14ac:dyDescent="0.2">
      <c r="A66" s="39">
        <v>0.2</v>
      </c>
      <c r="B66" s="34">
        <f t="shared" ref="B66:I66" si="31">B63*0.4</f>
        <v>9560</v>
      </c>
      <c r="C66" s="34">
        <f t="shared" si="31"/>
        <v>10920</v>
      </c>
      <c r="D66" s="34">
        <f t="shared" si="31"/>
        <v>12280</v>
      </c>
      <c r="E66" s="34">
        <f t="shared" si="31"/>
        <v>13640</v>
      </c>
      <c r="F66" s="34">
        <f t="shared" si="31"/>
        <v>14740</v>
      </c>
      <c r="G66" s="34">
        <f t="shared" si="31"/>
        <v>15840</v>
      </c>
      <c r="H66" s="34">
        <f t="shared" si="31"/>
        <v>16920</v>
      </c>
      <c r="I66" s="29">
        <f t="shared" si="31"/>
        <v>18020</v>
      </c>
      <c r="J66" s="35"/>
      <c r="K66" s="35"/>
      <c r="L66" s="27"/>
      <c r="M66" s="27"/>
    </row>
    <row r="67" spans="1:13" x14ac:dyDescent="0.2">
      <c r="A67" s="39">
        <v>0.1</v>
      </c>
      <c r="B67" s="34">
        <f t="shared" ref="B67:I67" si="32">B63*0.2</f>
        <v>4780</v>
      </c>
      <c r="C67" s="34">
        <f t="shared" si="32"/>
        <v>5460</v>
      </c>
      <c r="D67" s="34">
        <f t="shared" si="32"/>
        <v>6140</v>
      </c>
      <c r="E67" s="34">
        <f t="shared" si="32"/>
        <v>6820</v>
      </c>
      <c r="F67" s="34">
        <f t="shared" si="32"/>
        <v>7370</v>
      </c>
      <c r="G67" s="34">
        <f t="shared" si="32"/>
        <v>7920</v>
      </c>
      <c r="H67" s="34">
        <f t="shared" si="32"/>
        <v>8460</v>
      </c>
      <c r="I67" s="29">
        <f t="shared" si="32"/>
        <v>9010</v>
      </c>
      <c r="J67" s="35"/>
      <c r="K67" s="35"/>
      <c r="L67" s="27"/>
      <c r="M67" s="27"/>
    </row>
    <row r="68" spans="1:13" x14ac:dyDescent="0.2">
      <c r="A68" s="39"/>
      <c r="B68" s="34"/>
      <c r="C68" s="34"/>
      <c r="D68" s="34"/>
      <c r="E68" s="34"/>
      <c r="F68" s="34"/>
      <c r="G68" s="34"/>
      <c r="H68" s="34"/>
      <c r="I68" s="29"/>
      <c r="J68" s="35"/>
      <c r="K68" s="35"/>
      <c r="L68" s="27"/>
      <c r="M68" s="27"/>
    </row>
    <row r="69" spans="1:13" ht="15.75" x14ac:dyDescent="0.25">
      <c r="A69" s="32" t="s">
        <v>99</v>
      </c>
      <c r="B69" s="29"/>
      <c r="C69" s="29"/>
      <c r="D69" s="29"/>
      <c r="E69" s="29"/>
      <c r="F69" s="29"/>
      <c r="G69" s="29"/>
      <c r="H69" s="29"/>
      <c r="I69" s="29"/>
      <c r="J69" s="28"/>
      <c r="K69" s="28"/>
      <c r="L69" s="27"/>
      <c r="M69" s="27"/>
    </row>
    <row r="70" spans="1:13" ht="15.75" x14ac:dyDescent="0.25">
      <c r="A70" s="32" t="s">
        <v>100</v>
      </c>
      <c r="B70" s="29"/>
      <c r="C70" s="29"/>
      <c r="D70" s="29"/>
      <c r="E70" s="29"/>
      <c r="F70" s="29"/>
      <c r="G70" s="29"/>
      <c r="H70" s="29"/>
      <c r="I70" s="29"/>
      <c r="J70" s="28"/>
      <c r="K70" s="28"/>
      <c r="L70" s="27"/>
      <c r="M70" s="27"/>
    </row>
    <row r="71" spans="1:13" x14ac:dyDescent="0.2">
      <c r="A71" s="27" t="s">
        <v>101</v>
      </c>
      <c r="B71" s="29"/>
      <c r="C71" s="29"/>
      <c r="D71" s="29"/>
      <c r="E71" s="29"/>
      <c r="F71" s="29"/>
      <c r="G71" s="29"/>
      <c r="H71" s="29"/>
      <c r="I71" s="29"/>
      <c r="J71" s="28"/>
      <c r="K71" s="28"/>
      <c r="L71" s="27"/>
      <c r="M71" s="27"/>
    </row>
    <row r="72" spans="1:13" x14ac:dyDescent="0.2">
      <c r="A72" s="27" t="s">
        <v>92</v>
      </c>
      <c r="B72" s="29"/>
      <c r="C72" s="29"/>
      <c r="D72" s="29"/>
      <c r="E72" s="29"/>
      <c r="F72" s="29"/>
      <c r="G72" s="29"/>
      <c r="H72" s="29"/>
      <c r="I72" s="29"/>
      <c r="J72" s="27"/>
      <c r="K72" s="27"/>
      <c r="L72" s="27"/>
      <c r="M72" s="27"/>
    </row>
    <row r="73" spans="1:13" x14ac:dyDescent="0.2">
      <c r="A73" s="33" t="s">
        <v>93</v>
      </c>
      <c r="B73" s="29">
        <f t="shared" ref="B73:I73" si="33">(B76*2.4)</f>
        <v>55800</v>
      </c>
      <c r="C73" s="29">
        <f t="shared" si="33"/>
        <v>63720</v>
      </c>
      <c r="D73" s="29">
        <f t="shared" si="33"/>
        <v>71640</v>
      </c>
      <c r="E73" s="29">
        <f t="shared" si="33"/>
        <v>79560</v>
      </c>
      <c r="F73" s="29">
        <f t="shared" si="33"/>
        <v>86040</v>
      </c>
      <c r="G73" s="29">
        <f t="shared" si="33"/>
        <v>92400</v>
      </c>
      <c r="H73" s="29">
        <f t="shared" si="33"/>
        <v>98760</v>
      </c>
      <c r="I73" s="29">
        <f t="shared" si="33"/>
        <v>105120</v>
      </c>
      <c r="J73" s="35"/>
      <c r="K73" s="35"/>
      <c r="L73" s="27"/>
      <c r="M73" s="27"/>
    </row>
    <row r="74" spans="1:13" x14ac:dyDescent="0.2">
      <c r="A74" s="36">
        <v>0.8</v>
      </c>
      <c r="B74" s="37">
        <v>37150</v>
      </c>
      <c r="C74" s="37">
        <v>42450</v>
      </c>
      <c r="D74" s="37">
        <v>47750</v>
      </c>
      <c r="E74" s="37">
        <v>53050</v>
      </c>
      <c r="F74" s="37">
        <v>57300</v>
      </c>
      <c r="G74" s="37">
        <v>61550</v>
      </c>
      <c r="H74" s="37">
        <v>65800</v>
      </c>
      <c r="I74" s="37">
        <v>70050</v>
      </c>
      <c r="J74" s="29"/>
      <c r="K74" s="29"/>
      <c r="L74" s="27"/>
      <c r="M74" s="27"/>
    </row>
    <row r="75" spans="1:13" x14ac:dyDescent="0.2">
      <c r="A75" s="39">
        <v>0.6</v>
      </c>
      <c r="B75" s="29">
        <f t="shared" ref="B75:I75" si="34">B76*1.2</f>
        <v>27900.000000000004</v>
      </c>
      <c r="C75" s="29">
        <f t="shared" si="34"/>
        <v>31860.000000000004</v>
      </c>
      <c r="D75" s="29">
        <f t="shared" si="34"/>
        <v>35820.000000000007</v>
      </c>
      <c r="E75" s="29">
        <f t="shared" si="34"/>
        <v>39780.000000000007</v>
      </c>
      <c r="F75" s="29">
        <f t="shared" si="34"/>
        <v>43020.000000000007</v>
      </c>
      <c r="G75" s="29">
        <f t="shared" si="34"/>
        <v>46200.000000000007</v>
      </c>
      <c r="H75" s="29">
        <f t="shared" si="34"/>
        <v>49380.000000000007</v>
      </c>
      <c r="I75" s="29">
        <f t="shared" si="34"/>
        <v>52560.000000000007</v>
      </c>
      <c r="J75" s="35"/>
      <c r="K75" s="35"/>
      <c r="L75" s="27"/>
      <c r="M75" s="27"/>
    </row>
    <row r="76" spans="1:13" x14ac:dyDescent="0.2">
      <c r="A76" s="39">
        <v>0.5</v>
      </c>
      <c r="B76" s="37">
        <v>23250</v>
      </c>
      <c r="C76" s="37">
        <v>26550</v>
      </c>
      <c r="D76" s="37">
        <v>29850</v>
      </c>
      <c r="E76" s="37">
        <v>33150</v>
      </c>
      <c r="F76" s="37">
        <v>35850</v>
      </c>
      <c r="G76" s="37">
        <v>38500</v>
      </c>
      <c r="H76" s="37">
        <v>41150</v>
      </c>
      <c r="I76" s="37">
        <v>43800</v>
      </c>
      <c r="J76" s="29"/>
      <c r="K76" s="29"/>
      <c r="L76" s="27"/>
      <c r="M76" s="27"/>
    </row>
    <row r="77" spans="1:13" x14ac:dyDescent="0.2">
      <c r="A77" s="39">
        <v>0.4</v>
      </c>
      <c r="B77" s="29">
        <f t="shared" ref="B77:I77" si="35">B76*0.8</f>
        <v>18600</v>
      </c>
      <c r="C77" s="29">
        <f t="shared" si="35"/>
        <v>21240</v>
      </c>
      <c r="D77" s="29">
        <f t="shared" si="35"/>
        <v>23880</v>
      </c>
      <c r="E77" s="29">
        <f t="shared" si="35"/>
        <v>26520</v>
      </c>
      <c r="F77" s="29">
        <f t="shared" si="35"/>
        <v>28680</v>
      </c>
      <c r="G77" s="29">
        <f t="shared" si="35"/>
        <v>30800</v>
      </c>
      <c r="H77" s="29">
        <f t="shared" si="35"/>
        <v>32920</v>
      </c>
      <c r="I77" s="29">
        <f t="shared" si="35"/>
        <v>35040</v>
      </c>
      <c r="J77" s="35"/>
      <c r="K77" s="35"/>
      <c r="L77" s="27"/>
      <c r="M77" s="27"/>
    </row>
    <row r="78" spans="1:13" x14ac:dyDescent="0.2">
      <c r="A78" s="39">
        <v>0.3</v>
      </c>
      <c r="B78" s="29">
        <f t="shared" ref="B78:I78" si="36">B76*0.6</f>
        <v>13950</v>
      </c>
      <c r="C78" s="29">
        <f t="shared" si="36"/>
        <v>15930</v>
      </c>
      <c r="D78" s="29">
        <f t="shared" si="36"/>
        <v>17910</v>
      </c>
      <c r="E78" s="29">
        <f t="shared" si="36"/>
        <v>19890</v>
      </c>
      <c r="F78" s="29">
        <f t="shared" si="36"/>
        <v>21510</v>
      </c>
      <c r="G78" s="29">
        <f t="shared" si="36"/>
        <v>23100</v>
      </c>
      <c r="H78" s="29">
        <f t="shared" si="36"/>
        <v>24690</v>
      </c>
      <c r="I78" s="29">
        <f t="shared" si="36"/>
        <v>26280</v>
      </c>
      <c r="J78" s="35"/>
      <c r="K78" s="35"/>
      <c r="L78" s="27"/>
      <c r="M78" s="27"/>
    </row>
    <row r="79" spans="1:13" x14ac:dyDescent="0.2">
      <c r="A79" s="39">
        <v>0.2</v>
      </c>
      <c r="B79" s="29">
        <f t="shared" ref="B79:I79" si="37">B76*0.4</f>
        <v>9300</v>
      </c>
      <c r="C79" s="29">
        <f t="shared" si="37"/>
        <v>10620</v>
      </c>
      <c r="D79" s="29">
        <f t="shared" si="37"/>
        <v>11940</v>
      </c>
      <c r="E79" s="29">
        <f t="shared" si="37"/>
        <v>13260</v>
      </c>
      <c r="F79" s="29">
        <f t="shared" si="37"/>
        <v>14340</v>
      </c>
      <c r="G79" s="29">
        <f t="shared" si="37"/>
        <v>15400</v>
      </c>
      <c r="H79" s="29">
        <f t="shared" si="37"/>
        <v>16460</v>
      </c>
      <c r="I79" s="29">
        <f t="shared" si="37"/>
        <v>17520</v>
      </c>
      <c r="J79" s="35"/>
      <c r="K79" s="35"/>
      <c r="L79" s="27"/>
      <c r="M79" s="27"/>
    </row>
    <row r="80" spans="1:13" x14ac:dyDescent="0.2">
      <c r="A80" s="39">
        <v>0.1</v>
      </c>
      <c r="B80" s="29">
        <f t="shared" ref="B80:I80" si="38">B76*0.2</f>
        <v>4650</v>
      </c>
      <c r="C80" s="29">
        <f t="shared" si="38"/>
        <v>5310</v>
      </c>
      <c r="D80" s="29">
        <f t="shared" si="38"/>
        <v>5970</v>
      </c>
      <c r="E80" s="29">
        <f t="shared" si="38"/>
        <v>6630</v>
      </c>
      <c r="F80" s="29">
        <f t="shared" si="38"/>
        <v>7170</v>
      </c>
      <c r="G80" s="29">
        <f t="shared" si="38"/>
        <v>7700</v>
      </c>
      <c r="H80" s="29">
        <f t="shared" si="38"/>
        <v>8230</v>
      </c>
      <c r="I80" s="29">
        <f t="shared" si="38"/>
        <v>8760</v>
      </c>
      <c r="J80" s="35"/>
      <c r="K80" s="35"/>
      <c r="L80" s="27"/>
      <c r="M80" s="27"/>
    </row>
    <row r="81" spans="1:13" ht="16.5" customHeight="1" x14ac:dyDescent="0.2">
      <c r="A81" s="28"/>
      <c r="B81" s="29"/>
      <c r="C81" s="29"/>
      <c r="D81" s="29"/>
      <c r="E81" s="29"/>
      <c r="F81" s="29"/>
      <c r="G81" s="29"/>
      <c r="H81" s="29"/>
      <c r="I81" s="29"/>
      <c r="J81" s="28"/>
      <c r="K81" s="28"/>
      <c r="L81" s="27"/>
      <c r="M81" s="27"/>
    </row>
    <row r="82" spans="1:13" ht="15.75" x14ac:dyDescent="0.25">
      <c r="A82" s="40" t="s">
        <v>94</v>
      </c>
      <c r="B82" s="44" t="s">
        <v>102</v>
      </c>
      <c r="C82" s="34"/>
      <c r="D82" s="34"/>
      <c r="E82" s="34"/>
      <c r="F82" s="34"/>
      <c r="G82" s="34"/>
      <c r="H82" s="34"/>
      <c r="I82" s="29"/>
      <c r="J82" s="35"/>
      <c r="K82" s="35"/>
      <c r="L82" s="27"/>
      <c r="M82" s="27"/>
    </row>
    <row r="83" spans="1:13" x14ac:dyDescent="0.2">
      <c r="A83" s="39">
        <v>0.6</v>
      </c>
      <c r="B83" s="34">
        <f>B84*1.2</f>
        <v>0</v>
      </c>
      <c r="C83" s="34">
        <f>C84*1.2</f>
        <v>0</v>
      </c>
      <c r="D83" s="34">
        <f t="shared" ref="D83:I83" si="39">D84*1.2</f>
        <v>0</v>
      </c>
      <c r="E83" s="34">
        <f t="shared" si="39"/>
        <v>0</v>
      </c>
      <c r="F83" s="34">
        <f t="shared" si="39"/>
        <v>0</v>
      </c>
      <c r="G83" s="34">
        <f t="shared" si="39"/>
        <v>0</v>
      </c>
      <c r="H83" s="34">
        <f t="shared" si="39"/>
        <v>0</v>
      </c>
      <c r="I83" s="29">
        <f t="shared" si="39"/>
        <v>0</v>
      </c>
      <c r="J83" s="35"/>
      <c r="K83" s="35"/>
      <c r="L83" s="27"/>
      <c r="M83" s="27"/>
    </row>
    <row r="84" spans="1:13" x14ac:dyDescent="0.2">
      <c r="A84" s="39">
        <v>0.5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5"/>
      <c r="K84" s="35"/>
      <c r="L84" s="27"/>
      <c r="M84" s="27"/>
    </row>
    <row r="85" spans="1:13" x14ac:dyDescent="0.2">
      <c r="A85" s="39">
        <v>0.4</v>
      </c>
      <c r="B85" s="34">
        <f t="shared" ref="B85:I85" si="40">B84*0.8</f>
        <v>0</v>
      </c>
      <c r="C85" s="34">
        <f t="shared" si="40"/>
        <v>0</v>
      </c>
      <c r="D85" s="34">
        <f t="shared" si="40"/>
        <v>0</v>
      </c>
      <c r="E85" s="34">
        <f t="shared" si="40"/>
        <v>0</v>
      </c>
      <c r="F85" s="34">
        <f t="shared" si="40"/>
        <v>0</v>
      </c>
      <c r="G85" s="34">
        <f t="shared" si="40"/>
        <v>0</v>
      </c>
      <c r="H85" s="34">
        <f t="shared" si="40"/>
        <v>0</v>
      </c>
      <c r="I85" s="29">
        <f t="shared" si="40"/>
        <v>0</v>
      </c>
      <c r="J85" s="35"/>
      <c r="K85" s="35"/>
      <c r="L85" s="27"/>
      <c r="M85" s="27"/>
    </row>
    <row r="86" spans="1:13" x14ac:dyDescent="0.2">
      <c r="A86" s="39">
        <v>0.3</v>
      </c>
      <c r="B86" s="34">
        <f t="shared" ref="B86:I86" si="41">B84*0.6</f>
        <v>0</v>
      </c>
      <c r="C86" s="34">
        <f t="shared" si="41"/>
        <v>0</v>
      </c>
      <c r="D86" s="34">
        <f t="shared" si="41"/>
        <v>0</v>
      </c>
      <c r="E86" s="34">
        <f t="shared" si="41"/>
        <v>0</v>
      </c>
      <c r="F86" s="34">
        <f t="shared" si="41"/>
        <v>0</v>
      </c>
      <c r="G86" s="34">
        <f t="shared" si="41"/>
        <v>0</v>
      </c>
      <c r="H86" s="34">
        <f t="shared" si="41"/>
        <v>0</v>
      </c>
      <c r="I86" s="29">
        <f t="shared" si="41"/>
        <v>0</v>
      </c>
      <c r="J86" s="35"/>
      <c r="K86" s="35"/>
      <c r="L86" s="27"/>
      <c r="M86" s="27"/>
    </row>
    <row r="87" spans="1:13" x14ac:dyDescent="0.2">
      <c r="A87" s="39">
        <v>0.2</v>
      </c>
      <c r="B87" s="34">
        <f t="shared" ref="B87:I87" si="42">B84*0.4</f>
        <v>0</v>
      </c>
      <c r="C87" s="34">
        <f t="shared" si="42"/>
        <v>0</v>
      </c>
      <c r="D87" s="34">
        <f t="shared" si="42"/>
        <v>0</v>
      </c>
      <c r="E87" s="34">
        <f t="shared" si="42"/>
        <v>0</v>
      </c>
      <c r="F87" s="34">
        <f t="shared" si="42"/>
        <v>0</v>
      </c>
      <c r="G87" s="34">
        <f t="shared" si="42"/>
        <v>0</v>
      </c>
      <c r="H87" s="34">
        <f t="shared" si="42"/>
        <v>0</v>
      </c>
      <c r="I87" s="29">
        <f t="shared" si="42"/>
        <v>0</v>
      </c>
      <c r="J87" s="35"/>
      <c r="K87" s="35"/>
      <c r="L87" s="27"/>
      <c r="M87" s="27"/>
    </row>
    <row r="88" spans="1:13" x14ac:dyDescent="0.2">
      <c r="A88" s="39">
        <v>0.1</v>
      </c>
      <c r="B88" s="34">
        <f t="shared" ref="B88:I88" si="43">B84*0.2</f>
        <v>0</v>
      </c>
      <c r="C88" s="34">
        <f t="shared" si="43"/>
        <v>0</v>
      </c>
      <c r="D88" s="34">
        <f t="shared" si="43"/>
        <v>0</v>
      </c>
      <c r="E88" s="34">
        <f t="shared" si="43"/>
        <v>0</v>
      </c>
      <c r="F88" s="34">
        <f t="shared" si="43"/>
        <v>0</v>
      </c>
      <c r="G88" s="34">
        <f t="shared" si="43"/>
        <v>0</v>
      </c>
      <c r="H88" s="34">
        <f t="shared" si="43"/>
        <v>0</v>
      </c>
      <c r="I88" s="29">
        <f t="shared" si="43"/>
        <v>0</v>
      </c>
      <c r="J88" s="35"/>
      <c r="K88" s="35"/>
      <c r="L88" s="27"/>
      <c r="M88" s="27"/>
    </row>
    <row r="89" spans="1:13" x14ac:dyDescent="0.2">
      <c r="A89" s="28"/>
      <c r="B89" s="29"/>
      <c r="C89" s="29"/>
      <c r="D89" s="29"/>
      <c r="E89" s="29"/>
      <c r="F89" s="29"/>
      <c r="G89" s="29"/>
      <c r="H89" s="29"/>
      <c r="I89" s="29"/>
      <c r="J89" s="28"/>
      <c r="K89" s="28"/>
      <c r="L89" s="27"/>
      <c r="M89" s="27"/>
    </row>
    <row r="90" spans="1:13" ht="15.75" x14ac:dyDescent="0.25">
      <c r="A90" s="32" t="s">
        <v>103</v>
      </c>
      <c r="B90" s="29"/>
      <c r="C90" s="29"/>
      <c r="D90" s="29"/>
      <c r="E90" s="29"/>
      <c r="F90" s="29"/>
      <c r="G90" s="29"/>
      <c r="H90" s="29"/>
      <c r="I90" s="29"/>
      <c r="J90" s="28"/>
      <c r="K90" s="28"/>
      <c r="L90" s="27"/>
      <c r="M90" s="27"/>
    </row>
    <row r="91" spans="1:13" x14ac:dyDescent="0.2">
      <c r="A91" s="27" t="s">
        <v>104</v>
      </c>
      <c r="B91" s="29"/>
      <c r="C91" s="29"/>
      <c r="D91" s="29"/>
      <c r="E91" s="29"/>
      <c r="F91" s="29"/>
      <c r="G91" s="29"/>
      <c r="H91" s="29"/>
      <c r="I91" s="29"/>
      <c r="J91" s="28"/>
      <c r="K91" s="28"/>
      <c r="L91" s="27"/>
      <c r="M91" s="27"/>
    </row>
    <row r="92" spans="1:13" x14ac:dyDescent="0.2">
      <c r="A92" s="27" t="s">
        <v>92</v>
      </c>
      <c r="B92" s="29"/>
      <c r="C92" s="29"/>
      <c r="D92" s="29"/>
      <c r="E92" s="29"/>
      <c r="F92" s="29"/>
      <c r="G92" s="29"/>
      <c r="H92" s="29"/>
      <c r="I92" s="29"/>
      <c r="J92" s="27"/>
      <c r="K92" s="27"/>
      <c r="L92" s="27"/>
      <c r="M92" s="27"/>
    </row>
    <row r="93" spans="1:13" x14ac:dyDescent="0.2">
      <c r="A93" s="33" t="s">
        <v>93</v>
      </c>
      <c r="B93" s="29">
        <f t="shared" ref="B93:I93" si="44">(B96*2.4)</f>
        <v>58440</v>
      </c>
      <c r="C93" s="29">
        <f t="shared" si="44"/>
        <v>66720</v>
      </c>
      <c r="D93" s="29">
        <f t="shared" si="44"/>
        <v>75120</v>
      </c>
      <c r="E93" s="29">
        <f t="shared" si="44"/>
        <v>83400</v>
      </c>
      <c r="F93" s="29">
        <f t="shared" si="44"/>
        <v>90120</v>
      </c>
      <c r="G93" s="29">
        <f t="shared" si="44"/>
        <v>96840</v>
      </c>
      <c r="H93" s="29">
        <f t="shared" si="44"/>
        <v>103440</v>
      </c>
      <c r="I93" s="29">
        <f t="shared" si="44"/>
        <v>110160</v>
      </c>
      <c r="J93" s="35"/>
      <c r="K93" s="35"/>
      <c r="L93" s="27"/>
      <c r="M93" s="27"/>
    </row>
    <row r="94" spans="1:13" x14ac:dyDescent="0.2">
      <c r="A94" s="36">
        <v>0.8</v>
      </c>
      <c r="B94" s="37">
        <v>38950</v>
      </c>
      <c r="C94" s="37">
        <v>44500</v>
      </c>
      <c r="D94" s="37">
        <v>50050</v>
      </c>
      <c r="E94" s="37">
        <v>55600</v>
      </c>
      <c r="F94" s="37">
        <v>60050</v>
      </c>
      <c r="G94" s="37">
        <v>64500</v>
      </c>
      <c r="H94" s="37">
        <v>68950</v>
      </c>
      <c r="I94" s="37">
        <v>73400</v>
      </c>
      <c r="J94" s="29"/>
      <c r="K94" s="29"/>
      <c r="L94" s="27"/>
      <c r="M94" s="27"/>
    </row>
    <row r="95" spans="1:13" x14ac:dyDescent="0.2">
      <c r="A95" s="39">
        <v>0.6</v>
      </c>
      <c r="B95" s="29">
        <f t="shared" ref="B95:I95" si="45">B96*1.2</f>
        <v>29220.000000000004</v>
      </c>
      <c r="C95" s="29">
        <f t="shared" si="45"/>
        <v>33360.000000000007</v>
      </c>
      <c r="D95" s="29">
        <f t="shared" si="45"/>
        <v>37560.000000000007</v>
      </c>
      <c r="E95" s="29">
        <f t="shared" si="45"/>
        <v>41700.000000000007</v>
      </c>
      <c r="F95" s="29">
        <f t="shared" si="45"/>
        <v>45060.000000000007</v>
      </c>
      <c r="G95" s="29">
        <f t="shared" si="45"/>
        <v>48420.000000000007</v>
      </c>
      <c r="H95" s="29">
        <f t="shared" si="45"/>
        <v>51720.000000000007</v>
      </c>
      <c r="I95" s="29">
        <f t="shared" si="45"/>
        <v>55080.000000000007</v>
      </c>
      <c r="J95" s="35"/>
      <c r="K95" s="35"/>
      <c r="L95" s="27"/>
      <c r="M95" s="27"/>
    </row>
    <row r="96" spans="1:13" x14ac:dyDescent="0.2">
      <c r="A96" s="39">
        <v>0.5</v>
      </c>
      <c r="B96" s="37">
        <v>24350</v>
      </c>
      <c r="C96" s="37">
        <v>27800</v>
      </c>
      <c r="D96" s="37">
        <v>31300</v>
      </c>
      <c r="E96" s="37">
        <v>34750</v>
      </c>
      <c r="F96" s="37">
        <v>37550</v>
      </c>
      <c r="G96" s="37">
        <v>40350</v>
      </c>
      <c r="H96" s="37">
        <v>43100</v>
      </c>
      <c r="I96" s="37">
        <v>45900</v>
      </c>
      <c r="J96" s="29"/>
      <c r="K96" s="29"/>
      <c r="L96" s="27"/>
      <c r="M96" s="27"/>
    </row>
    <row r="97" spans="1:13" x14ac:dyDescent="0.2">
      <c r="A97" s="39">
        <v>0.4</v>
      </c>
      <c r="B97" s="29">
        <f t="shared" ref="B97:I97" si="46">B96*0.8</f>
        <v>19480</v>
      </c>
      <c r="C97" s="29">
        <f t="shared" si="46"/>
        <v>22240</v>
      </c>
      <c r="D97" s="29">
        <f t="shared" si="46"/>
        <v>25040</v>
      </c>
      <c r="E97" s="29">
        <f t="shared" si="46"/>
        <v>27800</v>
      </c>
      <c r="F97" s="29">
        <f t="shared" si="46"/>
        <v>30040</v>
      </c>
      <c r="G97" s="29">
        <f t="shared" si="46"/>
        <v>32280</v>
      </c>
      <c r="H97" s="29">
        <f t="shared" si="46"/>
        <v>34480</v>
      </c>
      <c r="I97" s="29">
        <f t="shared" si="46"/>
        <v>36720</v>
      </c>
      <c r="J97" s="35"/>
      <c r="K97" s="35"/>
      <c r="L97" s="27"/>
      <c r="M97" s="27"/>
    </row>
    <row r="98" spans="1:13" x14ac:dyDescent="0.2">
      <c r="A98" s="39">
        <v>0.3</v>
      </c>
      <c r="B98" s="29">
        <f t="shared" ref="B98:I98" si="47">B96*0.6</f>
        <v>14610</v>
      </c>
      <c r="C98" s="29">
        <f t="shared" si="47"/>
        <v>16680</v>
      </c>
      <c r="D98" s="29">
        <f t="shared" si="47"/>
        <v>18780</v>
      </c>
      <c r="E98" s="29">
        <f t="shared" si="47"/>
        <v>20850</v>
      </c>
      <c r="F98" s="29">
        <f t="shared" si="47"/>
        <v>22530</v>
      </c>
      <c r="G98" s="29">
        <f t="shared" si="47"/>
        <v>24210</v>
      </c>
      <c r="H98" s="29">
        <f t="shared" si="47"/>
        <v>25860</v>
      </c>
      <c r="I98" s="29">
        <f t="shared" si="47"/>
        <v>27540</v>
      </c>
      <c r="J98" s="35"/>
      <c r="K98" s="35"/>
      <c r="L98" s="27"/>
      <c r="M98" s="27"/>
    </row>
    <row r="99" spans="1:13" x14ac:dyDescent="0.2">
      <c r="A99" s="39">
        <v>0.2</v>
      </c>
      <c r="B99" s="29">
        <f t="shared" ref="B99:I99" si="48">B96*0.4</f>
        <v>9740</v>
      </c>
      <c r="C99" s="29">
        <f t="shared" si="48"/>
        <v>11120</v>
      </c>
      <c r="D99" s="29">
        <f t="shared" si="48"/>
        <v>12520</v>
      </c>
      <c r="E99" s="29">
        <f t="shared" si="48"/>
        <v>13900</v>
      </c>
      <c r="F99" s="29">
        <f t="shared" si="48"/>
        <v>15020</v>
      </c>
      <c r="G99" s="29">
        <f t="shared" si="48"/>
        <v>16140</v>
      </c>
      <c r="H99" s="29">
        <f t="shared" si="48"/>
        <v>17240</v>
      </c>
      <c r="I99" s="29">
        <f t="shared" si="48"/>
        <v>18360</v>
      </c>
      <c r="J99" s="35"/>
      <c r="K99" s="35"/>
      <c r="L99" s="27"/>
      <c r="M99" s="27"/>
    </row>
    <row r="100" spans="1:13" x14ac:dyDescent="0.2">
      <c r="A100" s="39">
        <v>0.1</v>
      </c>
      <c r="B100" s="29">
        <f t="shared" ref="B100:I100" si="49">B96*0.2</f>
        <v>4870</v>
      </c>
      <c r="C100" s="29">
        <f t="shared" si="49"/>
        <v>5560</v>
      </c>
      <c r="D100" s="29">
        <f t="shared" si="49"/>
        <v>6260</v>
      </c>
      <c r="E100" s="29">
        <f t="shared" si="49"/>
        <v>6950</v>
      </c>
      <c r="F100" s="29">
        <f t="shared" si="49"/>
        <v>7510</v>
      </c>
      <c r="G100" s="29">
        <f t="shared" si="49"/>
        <v>8070</v>
      </c>
      <c r="H100" s="29">
        <f t="shared" si="49"/>
        <v>8620</v>
      </c>
      <c r="I100" s="29">
        <f t="shared" si="49"/>
        <v>9180</v>
      </c>
      <c r="J100" s="35"/>
      <c r="K100" s="35"/>
      <c r="L100" s="27"/>
      <c r="M100" s="27"/>
    </row>
    <row r="101" spans="1:13" ht="16.5" customHeight="1" x14ac:dyDescent="0.2">
      <c r="A101" s="28"/>
      <c r="B101" s="29"/>
      <c r="C101" s="29"/>
      <c r="D101" s="29"/>
      <c r="E101" s="29"/>
      <c r="F101" s="29"/>
      <c r="G101" s="29"/>
      <c r="H101" s="29"/>
      <c r="I101" s="29"/>
      <c r="J101" s="28"/>
      <c r="K101" s="28"/>
      <c r="L101" s="27"/>
      <c r="M101" s="27"/>
    </row>
    <row r="102" spans="1:13" x14ac:dyDescent="0.2">
      <c r="A102" s="40" t="s">
        <v>94</v>
      </c>
      <c r="B102" s="34"/>
      <c r="C102" s="34"/>
      <c r="D102" s="34"/>
      <c r="E102" s="34"/>
      <c r="F102" s="34"/>
      <c r="G102" s="34"/>
      <c r="H102" s="34"/>
      <c r="I102" s="29"/>
      <c r="J102" s="35"/>
      <c r="K102" s="35"/>
      <c r="L102" s="27"/>
      <c r="M102" s="27"/>
    </row>
    <row r="103" spans="1:13" x14ac:dyDescent="0.2">
      <c r="A103" s="39">
        <v>0.6</v>
      </c>
      <c r="B103" s="34">
        <f>B104*1.2</f>
        <v>31440.000000000004</v>
      </c>
      <c r="C103" s="34">
        <f>C104*1.2</f>
        <v>35940</v>
      </c>
      <c r="D103" s="34">
        <f t="shared" ref="D103:I103" si="50">D104*1.2</f>
        <v>40440.000000000007</v>
      </c>
      <c r="E103" s="34">
        <f t="shared" si="50"/>
        <v>44880.000000000007</v>
      </c>
      <c r="F103" s="34">
        <f t="shared" si="50"/>
        <v>48480.000000000007</v>
      </c>
      <c r="G103" s="34">
        <f t="shared" si="50"/>
        <v>52080.000000000007</v>
      </c>
      <c r="H103" s="34">
        <f t="shared" si="50"/>
        <v>55680.000000000007</v>
      </c>
      <c r="I103" s="29">
        <f t="shared" si="50"/>
        <v>59280.000000000007</v>
      </c>
      <c r="J103" s="35"/>
      <c r="K103" s="35"/>
      <c r="L103" s="27"/>
      <c r="M103" s="27"/>
    </row>
    <row r="104" spans="1:13" x14ac:dyDescent="0.2">
      <c r="A104" s="39">
        <v>0.5</v>
      </c>
      <c r="B104" s="37">
        <v>26200</v>
      </c>
      <c r="C104" s="37">
        <v>29950</v>
      </c>
      <c r="D104" s="37">
        <v>33700</v>
      </c>
      <c r="E104" s="37">
        <v>37400</v>
      </c>
      <c r="F104" s="37">
        <v>40400</v>
      </c>
      <c r="G104" s="37">
        <v>43400</v>
      </c>
      <c r="H104" s="37">
        <v>46400</v>
      </c>
      <c r="I104" s="37">
        <v>49400</v>
      </c>
      <c r="J104" s="35"/>
      <c r="K104" s="35"/>
      <c r="L104" s="27"/>
      <c r="M104" s="27"/>
    </row>
    <row r="105" spans="1:13" x14ac:dyDescent="0.2">
      <c r="A105" s="39">
        <v>0.4</v>
      </c>
      <c r="B105" s="34">
        <f t="shared" ref="B105:I105" si="51">B104*0.8</f>
        <v>20960</v>
      </c>
      <c r="C105" s="34">
        <f t="shared" si="51"/>
        <v>23960</v>
      </c>
      <c r="D105" s="34">
        <f t="shared" si="51"/>
        <v>26960</v>
      </c>
      <c r="E105" s="34">
        <f t="shared" si="51"/>
        <v>29920</v>
      </c>
      <c r="F105" s="34">
        <f t="shared" si="51"/>
        <v>32320</v>
      </c>
      <c r="G105" s="34">
        <f t="shared" si="51"/>
        <v>34720</v>
      </c>
      <c r="H105" s="34">
        <f t="shared" si="51"/>
        <v>37120</v>
      </c>
      <c r="I105" s="29">
        <f t="shared" si="51"/>
        <v>39520</v>
      </c>
      <c r="J105" s="35"/>
      <c r="K105" s="35"/>
      <c r="L105" s="27"/>
      <c r="M105" s="27"/>
    </row>
    <row r="106" spans="1:13" x14ac:dyDescent="0.2">
      <c r="A106" s="39">
        <v>0.3</v>
      </c>
      <c r="B106" s="34">
        <f t="shared" ref="B106:I106" si="52">B104*0.6</f>
        <v>15720</v>
      </c>
      <c r="C106" s="34">
        <f t="shared" si="52"/>
        <v>17970</v>
      </c>
      <c r="D106" s="34">
        <f t="shared" si="52"/>
        <v>20220</v>
      </c>
      <c r="E106" s="34">
        <f t="shared" si="52"/>
        <v>22440</v>
      </c>
      <c r="F106" s="34">
        <f t="shared" si="52"/>
        <v>24240</v>
      </c>
      <c r="G106" s="34">
        <f t="shared" si="52"/>
        <v>26040</v>
      </c>
      <c r="H106" s="34">
        <f t="shared" si="52"/>
        <v>27840</v>
      </c>
      <c r="I106" s="29">
        <f t="shared" si="52"/>
        <v>29640</v>
      </c>
      <c r="J106" s="35"/>
      <c r="K106" s="35"/>
      <c r="L106" s="27"/>
      <c r="M106" s="27"/>
    </row>
    <row r="107" spans="1:13" x14ac:dyDescent="0.2">
      <c r="A107" s="39">
        <v>0.2</v>
      </c>
      <c r="B107" s="34">
        <f t="shared" ref="B107:I107" si="53">B104*0.4</f>
        <v>10480</v>
      </c>
      <c r="C107" s="34">
        <f t="shared" si="53"/>
        <v>11980</v>
      </c>
      <c r="D107" s="34">
        <f t="shared" si="53"/>
        <v>13480</v>
      </c>
      <c r="E107" s="34">
        <f t="shared" si="53"/>
        <v>14960</v>
      </c>
      <c r="F107" s="34">
        <f t="shared" si="53"/>
        <v>16160</v>
      </c>
      <c r="G107" s="34">
        <f t="shared" si="53"/>
        <v>17360</v>
      </c>
      <c r="H107" s="34">
        <f t="shared" si="53"/>
        <v>18560</v>
      </c>
      <c r="I107" s="29">
        <f t="shared" si="53"/>
        <v>19760</v>
      </c>
      <c r="J107" s="35"/>
      <c r="K107" s="35"/>
      <c r="L107" s="27"/>
      <c r="M107" s="27"/>
    </row>
    <row r="108" spans="1:13" x14ac:dyDescent="0.2">
      <c r="A108" s="39">
        <v>0.1</v>
      </c>
      <c r="B108" s="34">
        <f t="shared" ref="B108:I108" si="54">B104*0.2</f>
        <v>5240</v>
      </c>
      <c r="C108" s="34">
        <f t="shared" si="54"/>
        <v>5990</v>
      </c>
      <c r="D108" s="34">
        <f t="shared" si="54"/>
        <v>6740</v>
      </c>
      <c r="E108" s="34">
        <f t="shared" si="54"/>
        <v>7480</v>
      </c>
      <c r="F108" s="34">
        <f t="shared" si="54"/>
        <v>8080</v>
      </c>
      <c r="G108" s="34">
        <f t="shared" si="54"/>
        <v>8680</v>
      </c>
      <c r="H108" s="34">
        <f t="shared" si="54"/>
        <v>9280</v>
      </c>
      <c r="I108" s="29">
        <f t="shared" si="54"/>
        <v>9880</v>
      </c>
      <c r="J108" s="35"/>
      <c r="K108" s="35"/>
      <c r="L108" s="27"/>
      <c r="M108" s="27"/>
    </row>
    <row r="109" spans="1:13" x14ac:dyDescent="0.2">
      <c r="A109" s="28"/>
      <c r="B109" s="29"/>
      <c r="C109" s="29"/>
      <c r="D109" s="29"/>
      <c r="E109" s="29"/>
      <c r="F109" s="29"/>
      <c r="G109" s="29"/>
      <c r="H109" s="29"/>
      <c r="I109" s="29"/>
      <c r="J109" s="28"/>
      <c r="K109" s="28"/>
      <c r="L109" s="27"/>
      <c r="M109" s="27"/>
    </row>
    <row r="110" spans="1:13" x14ac:dyDescent="0.2">
      <c r="A110" s="39"/>
      <c r="B110" s="34"/>
      <c r="C110" s="34"/>
      <c r="D110" s="34"/>
      <c r="E110" s="34"/>
      <c r="F110" s="34"/>
      <c r="G110" s="34"/>
      <c r="H110" s="34"/>
      <c r="I110" s="29"/>
      <c r="J110" s="35"/>
      <c r="K110" s="35"/>
      <c r="L110" s="27"/>
      <c r="M110" s="27"/>
    </row>
    <row r="111" spans="1:13" ht="15.75" x14ac:dyDescent="0.25">
      <c r="A111" s="32" t="s">
        <v>105</v>
      </c>
      <c r="B111" s="29"/>
      <c r="C111" s="29"/>
      <c r="D111" s="29"/>
      <c r="E111" s="29"/>
      <c r="F111" s="29"/>
      <c r="G111" s="29"/>
      <c r="H111" s="29"/>
      <c r="I111" s="29"/>
      <c r="J111" s="28"/>
      <c r="K111" s="28"/>
      <c r="L111" s="27"/>
      <c r="M111" s="27"/>
    </row>
    <row r="112" spans="1:13" x14ac:dyDescent="0.2">
      <c r="A112" s="27" t="s">
        <v>106</v>
      </c>
      <c r="B112" s="29"/>
      <c r="C112" s="29"/>
      <c r="D112" s="29"/>
      <c r="E112" s="29"/>
      <c r="F112" s="29"/>
      <c r="G112" s="29"/>
      <c r="H112" s="29"/>
      <c r="I112" s="29"/>
      <c r="J112" s="28"/>
      <c r="K112" s="28"/>
      <c r="L112" s="27"/>
      <c r="M112" s="27"/>
    </row>
    <row r="113" spans="1:13" x14ac:dyDescent="0.2">
      <c r="A113" s="27" t="s">
        <v>92</v>
      </c>
      <c r="B113" s="29"/>
      <c r="C113" s="29"/>
      <c r="D113" s="29"/>
      <c r="E113" s="29"/>
      <c r="F113" s="29"/>
      <c r="G113" s="29"/>
      <c r="H113" s="29"/>
      <c r="I113" s="29"/>
      <c r="J113" s="27"/>
      <c r="K113" s="27"/>
      <c r="L113" s="27"/>
      <c r="M113" s="27"/>
    </row>
    <row r="114" spans="1:13" x14ac:dyDescent="0.2">
      <c r="A114" s="33" t="s">
        <v>93</v>
      </c>
      <c r="B114" s="29">
        <f t="shared" ref="B114:I114" si="55">(B117*2.4)</f>
        <v>66840</v>
      </c>
      <c r="C114" s="29">
        <f t="shared" si="55"/>
        <v>76320</v>
      </c>
      <c r="D114" s="29">
        <f t="shared" si="55"/>
        <v>85920</v>
      </c>
      <c r="E114" s="29">
        <f t="shared" si="55"/>
        <v>95400</v>
      </c>
      <c r="F114" s="29">
        <f t="shared" si="55"/>
        <v>103080</v>
      </c>
      <c r="G114" s="29">
        <f t="shared" si="55"/>
        <v>110760</v>
      </c>
      <c r="H114" s="29">
        <f t="shared" si="55"/>
        <v>118320</v>
      </c>
      <c r="I114" s="29">
        <f t="shared" si="55"/>
        <v>126000</v>
      </c>
      <c r="J114" s="35"/>
      <c r="K114" s="35"/>
      <c r="L114" s="27"/>
      <c r="M114" s="27"/>
    </row>
    <row r="115" spans="1:13" x14ac:dyDescent="0.2">
      <c r="A115" s="36">
        <v>0.8</v>
      </c>
      <c r="B115" s="37">
        <v>44550</v>
      </c>
      <c r="C115" s="37">
        <v>50900</v>
      </c>
      <c r="D115" s="37">
        <v>57250</v>
      </c>
      <c r="E115" s="37">
        <v>63600</v>
      </c>
      <c r="F115" s="37">
        <v>68700</v>
      </c>
      <c r="G115" s="37">
        <v>73800</v>
      </c>
      <c r="H115" s="37">
        <v>78900</v>
      </c>
      <c r="I115" s="37">
        <v>84000</v>
      </c>
      <c r="J115" s="29"/>
      <c r="K115" s="29"/>
      <c r="L115" s="27"/>
      <c r="M115" s="27"/>
    </row>
    <row r="116" spans="1:13" x14ac:dyDescent="0.2">
      <c r="A116" s="39">
        <v>0.6</v>
      </c>
      <c r="B116" s="29">
        <f t="shared" ref="B116:I116" si="56">B117*1.2</f>
        <v>33420.000000000007</v>
      </c>
      <c r="C116" s="29">
        <f t="shared" si="56"/>
        <v>38160.000000000007</v>
      </c>
      <c r="D116" s="29">
        <f t="shared" si="56"/>
        <v>42960.000000000007</v>
      </c>
      <c r="E116" s="29">
        <f t="shared" si="56"/>
        <v>47700.000000000007</v>
      </c>
      <c r="F116" s="29">
        <f t="shared" si="56"/>
        <v>51540.000000000007</v>
      </c>
      <c r="G116" s="29">
        <f t="shared" si="56"/>
        <v>55380.000000000007</v>
      </c>
      <c r="H116" s="29">
        <f t="shared" si="56"/>
        <v>59160.000000000007</v>
      </c>
      <c r="I116" s="29">
        <f t="shared" si="56"/>
        <v>63000.000000000007</v>
      </c>
      <c r="J116" s="35"/>
      <c r="K116" s="35"/>
      <c r="L116" s="27"/>
      <c r="M116" s="27"/>
    </row>
    <row r="117" spans="1:13" x14ac:dyDescent="0.2">
      <c r="A117" s="39">
        <v>0.5</v>
      </c>
      <c r="B117" s="37">
        <v>27850</v>
      </c>
      <c r="C117" s="37">
        <v>31800</v>
      </c>
      <c r="D117" s="37">
        <v>35800</v>
      </c>
      <c r="E117" s="37">
        <v>39750</v>
      </c>
      <c r="F117" s="37">
        <v>42950</v>
      </c>
      <c r="G117" s="37">
        <v>46150</v>
      </c>
      <c r="H117" s="37">
        <v>49300</v>
      </c>
      <c r="I117" s="37">
        <v>52500</v>
      </c>
      <c r="J117" s="29"/>
      <c r="K117" s="29"/>
      <c r="L117" s="27"/>
      <c r="M117" s="27"/>
    </row>
    <row r="118" spans="1:13" x14ac:dyDescent="0.2">
      <c r="A118" s="39">
        <v>0.4</v>
      </c>
      <c r="B118" s="29">
        <f t="shared" ref="B118:I118" si="57">B117*0.8</f>
        <v>22280</v>
      </c>
      <c r="C118" s="29">
        <f t="shared" si="57"/>
        <v>25440</v>
      </c>
      <c r="D118" s="29">
        <f t="shared" si="57"/>
        <v>28640</v>
      </c>
      <c r="E118" s="29">
        <f t="shared" si="57"/>
        <v>31800</v>
      </c>
      <c r="F118" s="29">
        <f t="shared" si="57"/>
        <v>34360</v>
      </c>
      <c r="G118" s="29">
        <f t="shared" si="57"/>
        <v>36920</v>
      </c>
      <c r="H118" s="29">
        <f t="shared" si="57"/>
        <v>39440</v>
      </c>
      <c r="I118" s="29">
        <f t="shared" si="57"/>
        <v>42000</v>
      </c>
      <c r="J118" s="35"/>
      <c r="K118" s="35"/>
      <c r="L118" s="27"/>
      <c r="M118" s="27"/>
    </row>
    <row r="119" spans="1:13" x14ac:dyDescent="0.2">
      <c r="A119" s="39">
        <v>0.3</v>
      </c>
      <c r="B119" s="29">
        <f t="shared" ref="B119:I119" si="58">B117*0.6</f>
        <v>16710</v>
      </c>
      <c r="C119" s="29">
        <f t="shared" si="58"/>
        <v>19080</v>
      </c>
      <c r="D119" s="29">
        <f t="shared" si="58"/>
        <v>21480</v>
      </c>
      <c r="E119" s="29">
        <f t="shared" si="58"/>
        <v>23850</v>
      </c>
      <c r="F119" s="29">
        <f t="shared" si="58"/>
        <v>25770</v>
      </c>
      <c r="G119" s="29">
        <f t="shared" si="58"/>
        <v>27690</v>
      </c>
      <c r="H119" s="29">
        <f t="shared" si="58"/>
        <v>29580</v>
      </c>
      <c r="I119" s="29">
        <f t="shared" si="58"/>
        <v>31500</v>
      </c>
      <c r="J119" s="35"/>
      <c r="K119" s="35"/>
      <c r="L119" s="27"/>
      <c r="M119" s="27"/>
    </row>
    <row r="120" spans="1:13" x14ac:dyDescent="0.2">
      <c r="A120" s="39">
        <v>0.2</v>
      </c>
      <c r="B120" s="29">
        <f t="shared" ref="B120:I120" si="59">B117*0.4</f>
        <v>11140</v>
      </c>
      <c r="C120" s="29">
        <f t="shared" si="59"/>
        <v>12720</v>
      </c>
      <c r="D120" s="29">
        <f t="shared" si="59"/>
        <v>14320</v>
      </c>
      <c r="E120" s="29">
        <f t="shared" si="59"/>
        <v>15900</v>
      </c>
      <c r="F120" s="29">
        <f t="shared" si="59"/>
        <v>17180</v>
      </c>
      <c r="G120" s="29">
        <f t="shared" si="59"/>
        <v>18460</v>
      </c>
      <c r="H120" s="29">
        <f t="shared" si="59"/>
        <v>19720</v>
      </c>
      <c r="I120" s="29">
        <f t="shared" si="59"/>
        <v>21000</v>
      </c>
      <c r="J120" s="35"/>
      <c r="K120" s="35"/>
      <c r="L120" s="27"/>
      <c r="M120" s="27"/>
    </row>
    <row r="121" spans="1:13" x14ac:dyDescent="0.2">
      <c r="A121" s="39">
        <v>0.1</v>
      </c>
      <c r="B121" s="29">
        <f t="shared" ref="B121:I121" si="60">B117*0.2</f>
        <v>5570</v>
      </c>
      <c r="C121" s="29">
        <f t="shared" si="60"/>
        <v>6360</v>
      </c>
      <c r="D121" s="29">
        <f t="shared" si="60"/>
        <v>7160</v>
      </c>
      <c r="E121" s="29">
        <f t="shared" si="60"/>
        <v>7950</v>
      </c>
      <c r="F121" s="29">
        <f t="shared" si="60"/>
        <v>8590</v>
      </c>
      <c r="G121" s="29">
        <f t="shared" si="60"/>
        <v>9230</v>
      </c>
      <c r="H121" s="29">
        <f t="shared" si="60"/>
        <v>9860</v>
      </c>
      <c r="I121" s="29">
        <f t="shared" si="60"/>
        <v>10500</v>
      </c>
      <c r="J121" s="35"/>
      <c r="K121" s="35"/>
      <c r="L121" s="27"/>
      <c r="M121" s="27"/>
    </row>
    <row r="122" spans="1:13" ht="16.5" customHeight="1" x14ac:dyDescent="0.2">
      <c r="A122" s="28"/>
      <c r="B122" s="29"/>
      <c r="C122" s="29"/>
      <c r="D122" s="29"/>
      <c r="E122" s="29"/>
      <c r="F122" s="29"/>
      <c r="G122" s="29"/>
      <c r="H122" s="29"/>
      <c r="I122" s="29"/>
      <c r="J122" s="28"/>
      <c r="K122" s="28"/>
      <c r="L122" s="27"/>
      <c r="M122" s="27"/>
    </row>
    <row r="123" spans="1:13" x14ac:dyDescent="0.2">
      <c r="A123" s="40" t="s">
        <v>94</v>
      </c>
      <c r="B123" s="34"/>
      <c r="C123" s="34"/>
      <c r="D123" s="34"/>
      <c r="E123" s="34"/>
      <c r="F123" s="34"/>
      <c r="G123" s="34"/>
      <c r="H123" s="34"/>
      <c r="I123" s="29"/>
      <c r="J123" s="35"/>
      <c r="K123" s="35"/>
      <c r="L123" s="27"/>
      <c r="M123" s="27"/>
    </row>
    <row r="124" spans="1:13" x14ac:dyDescent="0.2">
      <c r="A124" s="39">
        <v>0.6</v>
      </c>
      <c r="B124" s="34">
        <f>B125*1.2</f>
        <v>34080.000000000007</v>
      </c>
      <c r="C124" s="34">
        <f>C125*1.2</f>
        <v>38940</v>
      </c>
      <c r="D124" s="34">
        <f t="shared" ref="D124:I124" si="61">D125*1.2</f>
        <v>43800.000000000007</v>
      </c>
      <c r="E124" s="34">
        <f t="shared" si="61"/>
        <v>48660.000000000007</v>
      </c>
      <c r="F124" s="34">
        <f t="shared" si="61"/>
        <v>52560.000000000007</v>
      </c>
      <c r="G124" s="34">
        <f t="shared" si="61"/>
        <v>56460.000000000007</v>
      </c>
      <c r="H124" s="34">
        <f t="shared" si="61"/>
        <v>60360.000000000007</v>
      </c>
      <c r="I124" s="29">
        <f t="shared" si="61"/>
        <v>64260.000000000007</v>
      </c>
      <c r="J124" s="35"/>
      <c r="K124" s="35"/>
      <c r="L124" s="27"/>
      <c r="M124" s="27"/>
    </row>
    <row r="125" spans="1:13" x14ac:dyDescent="0.2">
      <c r="A125" s="39">
        <v>0.5</v>
      </c>
      <c r="B125" s="37">
        <v>28400</v>
      </c>
      <c r="C125" s="37">
        <v>32450</v>
      </c>
      <c r="D125" s="37">
        <v>36500</v>
      </c>
      <c r="E125" s="37">
        <v>40550</v>
      </c>
      <c r="F125" s="37">
        <v>43800</v>
      </c>
      <c r="G125" s="37">
        <v>47050</v>
      </c>
      <c r="H125" s="37">
        <v>50300</v>
      </c>
      <c r="I125" s="37">
        <v>53550</v>
      </c>
      <c r="J125" s="35"/>
      <c r="K125" s="35"/>
      <c r="L125" s="27"/>
      <c r="M125" s="27"/>
    </row>
    <row r="126" spans="1:13" x14ac:dyDescent="0.2">
      <c r="A126" s="39">
        <v>0.4</v>
      </c>
      <c r="B126" s="34">
        <f t="shared" ref="B126:I126" si="62">B125*0.8</f>
        <v>22720</v>
      </c>
      <c r="C126" s="34">
        <f t="shared" si="62"/>
        <v>25960</v>
      </c>
      <c r="D126" s="34">
        <f t="shared" si="62"/>
        <v>29200</v>
      </c>
      <c r="E126" s="34">
        <f t="shared" si="62"/>
        <v>32440</v>
      </c>
      <c r="F126" s="34">
        <f t="shared" si="62"/>
        <v>35040</v>
      </c>
      <c r="G126" s="34">
        <f t="shared" si="62"/>
        <v>37640</v>
      </c>
      <c r="H126" s="34">
        <f t="shared" si="62"/>
        <v>40240</v>
      </c>
      <c r="I126" s="29">
        <f t="shared" si="62"/>
        <v>42840</v>
      </c>
      <c r="J126" s="35"/>
      <c r="K126" s="35"/>
      <c r="L126" s="27"/>
      <c r="M126" s="27"/>
    </row>
    <row r="127" spans="1:13" x14ac:dyDescent="0.2">
      <c r="A127" s="39">
        <v>0.3</v>
      </c>
      <c r="B127" s="34">
        <f t="shared" ref="B127:I127" si="63">B125*0.6</f>
        <v>17040</v>
      </c>
      <c r="C127" s="34">
        <f t="shared" si="63"/>
        <v>19470</v>
      </c>
      <c r="D127" s="34">
        <f t="shared" si="63"/>
        <v>21900</v>
      </c>
      <c r="E127" s="34">
        <f t="shared" si="63"/>
        <v>24330</v>
      </c>
      <c r="F127" s="34">
        <f t="shared" si="63"/>
        <v>26280</v>
      </c>
      <c r="G127" s="34">
        <f t="shared" si="63"/>
        <v>28230</v>
      </c>
      <c r="H127" s="34">
        <f t="shared" si="63"/>
        <v>30180</v>
      </c>
      <c r="I127" s="29">
        <f t="shared" si="63"/>
        <v>32130</v>
      </c>
      <c r="J127" s="35"/>
      <c r="K127" s="35"/>
      <c r="L127" s="27"/>
      <c r="M127" s="27"/>
    </row>
    <row r="128" spans="1:13" x14ac:dyDescent="0.2">
      <c r="A128" s="39">
        <v>0.2</v>
      </c>
      <c r="B128" s="34">
        <f t="shared" ref="B128:I128" si="64">B125*0.4</f>
        <v>11360</v>
      </c>
      <c r="C128" s="34">
        <f t="shared" si="64"/>
        <v>12980</v>
      </c>
      <c r="D128" s="34">
        <f t="shared" si="64"/>
        <v>14600</v>
      </c>
      <c r="E128" s="34">
        <f t="shared" si="64"/>
        <v>16220</v>
      </c>
      <c r="F128" s="34">
        <f t="shared" si="64"/>
        <v>17520</v>
      </c>
      <c r="G128" s="34">
        <f t="shared" si="64"/>
        <v>18820</v>
      </c>
      <c r="H128" s="34">
        <f t="shared" si="64"/>
        <v>20120</v>
      </c>
      <c r="I128" s="29">
        <f t="shared" si="64"/>
        <v>21420</v>
      </c>
      <c r="J128" s="35"/>
      <c r="K128" s="35"/>
      <c r="L128" s="27"/>
      <c r="M128" s="27"/>
    </row>
    <row r="129" spans="1:13" x14ac:dyDescent="0.2">
      <c r="A129" s="39">
        <v>0.1</v>
      </c>
      <c r="B129" s="34">
        <f t="shared" ref="B129:I129" si="65">B125*0.2</f>
        <v>5680</v>
      </c>
      <c r="C129" s="34">
        <f t="shared" si="65"/>
        <v>6490</v>
      </c>
      <c r="D129" s="34">
        <f t="shared" si="65"/>
        <v>7300</v>
      </c>
      <c r="E129" s="34">
        <f t="shared" si="65"/>
        <v>8110</v>
      </c>
      <c r="F129" s="34">
        <f t="shared" si="65"/>
        <v>8760</v>
      </c>
      <c r="G129" s="34">
        <f t="shared" si="65"/>
        <v>9410</v>
      </c>
      <c r="H129" s="34">
        <f t="shared" si="65"/>
        <v>10060</v>
      </c>
      <c r="I129" s="29">
        <f t="shared" si="65"/>
        <v>10710</v>
      </c>
      <c r="J129" s="35"/>
      <c r="K129" s="35"/>
      <c r="L129" s="27"/>
      <c r="M129" s="27"/>
    </row>
    <row r="130" spans="1:13" x14ac:dyDescent="0.2">
      <c r="A130" s="28"/>
      <c r="B130" s="29"/>
      <c r="C130" s="29"/>
      <c r="D130" s="29"/>
      <c r="E130" s="29"/>
      <c r="F130" s="29"/>
      <c r="G130" s="29"/>
      <c r="H130" s="29"/>
      <c r="I130" s="29"/>
      <c r="J130" s="28"/>
      <c r="K130" s="28"/>
      <c r="L130" s="27"/>
      <c r="M130" s="27"/>
    </row>
    <row r="131" spans="1:13" ht="15" customHeight="1" x14ac:dyDescent="0.25">
      <c r="A131" s="45" t="s">
        <v>107</v>
      </c>
      <c r="B131" s="29"/>
      <c r="C131" s="29"/>
      <c r="D131" s="29"/>
      <c r="E131" s="29"/>
      <c r="F131" s="29"/>
      <c r="G131" s="29"/>
      <c r="H131" s="29"/>
      <c r="I131" s="29"/>
      <c r="J131" s="28"/>
      <c r="K131" s="28"/>
      <c r="L131" s="27"/>
      <c r="M131" s="27"/>
    </row>
    <row r="132" spans="1:13" x14ac:dyDescent="0.2">
      <c r="A132" s="27" t="s">
        <v>108</v>
      </c>
      <c r="B132" s="29"/>
      <c r="C132" s="29"/>
      <c r="D132" s="29"/>
      <c r="E132" s="29"/>
      <c r="F132" s="29"/>
      <c r="G132" s="29"/>
      <c r="H132" s="29"/>
      <c r="I132" s="29"/>
      <c r="J132" s="28"/>
      <c r="K132" s="28"/>
      <c r="L132" s="27"/>
      <c r="M132" s="27"/>
    </row>
    <row r="133" spans="1:13" x14ac:dyDescent="0.2">
      <c r="A133" s="27" t="s">
        <v>109</v>
      </c>
      <c r="B133" s="29"/>
      <c r="C133" s="29"/>
      <c r="D133" s="29"/>
      <c r="E133" s="29"/>
      <c r="F133" s="29"/>
      <c r="G133" s="29"/>
      <c r="H133" s="29"/>
      <c r="I133" s="29"/>
      <c r="J133" s="28"/>
      <c r="K133" s="28"/>
      <c r="L133" s="27"/>
      <c r="M133" s="27"/>
    </row>
    <row r="134" spans="1:13" x14ac:dyDescent="0.2">
      <c r="A134" s="27" t="s">
        <v>92</v>
      </c>
      <c r="B134" s="29"/>
      <c r="C134" s="29"/>
      <c r="D134" s="29"/>
      <c r="E134" s="29"/>
      <c r="F134" s="29"/>
      <c r="G134" s="29"/>
      <c r="H134" s="29"/>
      <c r="I134" s="29"/>
      <c r="J134" s="28"/>
      <c r="K134" s="28"/>
      <c r="L134" s="27"/>
      <c r="M134" s="27"/>
    </row>
    <row r="135" spans="1:13" x14ac:dyDescent="0.2">
      <c r="A135" s="33" t="s">
        <v>93</v>
      </c>
      <c r="B135" s="29">
        <f t="shared" ref="B135:I135" si="66">(B138*2.4)</f>
        <v>74880</v>
      </c>
      <c r="C135" s="29">
        <f t="shared" si="66"/>
        <v>85560</v>
      </c>
      <c r="D135" s="29">
        <f t="shared" si="66"/>
        <v>96240</v>
      </c>
      <c r="E135" s="29">
        <f t="shared" si="66"/>
        <v>106920</v>
      </c>
      <c r="F135" s="29">
        <f t="shared" si="66"/>
        <v>115560</v>
      </c>
      <c r="G135" s="29">
        <f t="shared" si="66"/>
        <v>124080</v>
      </c>
      <c r="H135" s="29">
        <f t="shared" si="66"/>
        <v>132600</v>
      </c>
      <c r="I135" s="29">
        <f t="shared" si="66"/>
        <v>141240</v>
      </c>
      <c r="J135" s="35"/>
      <c r="K135" s="35"/>
      <c r="L135" s="27"/>
      <c r="M135" s="27"/>
    </row>
    <row r="136" spans="1:13" x14ac:dyDescent="0.2">
      <c r="A136" s="36">
        <v>0.8</v>
      </c>
      <c r="B136" s="37">
        <v>49950</v>
      </c>
      <c r="C136" s="37">
        <v>57050</v>
      </c>
      <c r="D136" s="37">
        <v>64200</v>
      </c>
      <c r="E136" s="37">
        <v>71300</v>
      </c>
      <c r="F136" s="37">
        <v>77050</v>
      </c>
      <c r="G136" s="37">
        <v>82750</v>
      </c>
      <c r="H136" s="37">
        <v>88450</v>
      </c>
      <c r="I136" s="37">
        <v>94150</v>
      </c>
      <c r="J136" s="29"/>
      <c r="K136" s="29"/>
      <c r="L136" s="27"/>
      <c r="M136" s="27"/>
    </row>
    <row r="137" spans="1:13" x14ac:dyDescent="0.2">
      <c r="A137" s="39">
        <v>0.6</v>
      </c>
      <c r="B137" s="29">
        <f t="shared" ref="B137:I137" si="67">B138*1.2</f>
        <v>37440.000000000007</v>
      </c>
      <c r="C137" s="29">
        <f t="shared" si="67"/>
        <v>42780.000000000007</v>
      </c>
      <c r="D137" s="29">
        <f t="shared" si="67"/>
        <v>48120.000000000007</v>
      </c>
      <c r="E137" s="29">
        <f t="shared" si="67"/>
        <v>53460.000000000007</v>
      </c>
      <c r="F137" s="29">
        <f t="shared" si="67"/>
        <v>57780.000000000007</v>
      </c>
      <c r="G137" s="29">
        <f t="shared" si="67"/>
        <v>62040.000000000007</v>
      </c>
      <c r="H137" s="29">
        <f t="shared" si="67"/>
        <v>66300.000000000015</v>
      </c>
      <c r="I137" s="29">
        <f t="shared" si="67"/>
        <v>70620.000000000015</v>
      </c>
      <c r="J137" s="35"/>
      <c r="K137" s="35"/>
      <c r="L137" s="27"/>
      <c r="M137" s="27"/>
    </row>
    <row r="138" spans="1:13" x14ac:dyDescent="0.2">
      <c r="A138" s="39">
        <v>0.5</v>
      </c>
      <c r="B138" s="37">
        <v>31200</v>
      </c>
      <c r="C138" s="37">
        <v>35650</v>
      </c>
      <c r="D138" s="37">
        <v>40100</v>
      </c>
      <c r="E138" s="37">
        <v>44550</v>
      </c>
      <c r="F138" s="37">
        <v>48150</v>
      </c>
      <c r="G138" s="37">
        <v>51700</v>
      </c>
      <c r="H138" s="37">
        <v>55250</v>
      </c>
      <c r="I138" s="37">
        <v>58850</v>
      </c>
      <c r="J138" s="29"/>
      <c r="K138" s="29"/>
      <c r="L138" s="27"/>
      <c r="M138" s="27"/>
    </row>
    <row r="139" spans="1:13" x14ac:dyDescent="0.2">
      <c r="A139" s="39">
        <v>0.4</v>
      </c>
      <c r="B139" s="29">
        <f t="shared" ref="B139:I139" si="68">B138*0.8</f>
        <v>24960</v>
      </c>
      <c r="C139" s="29">
        <f t="shared" si="68"/>
        <v>28520</v>
      </c>
      <c r="D139" s="29">
        <f t="shared" si="68"/>
        <v>32080</v>
      </c>
      <c r="E139" s="29">
        <f t="shared" si="68"/>
        <v>35640</v>
      </c>
      <c r="F139" s="29">
        <f t="shared" si="68"/>
        <v>38520</v>
      </c>
      <c r="G139" s="29">
        <f t="shared" si="68"/>
        <v>41360</v>
      </c>
      <c r="H139" s="29">
        <f t="shared" si="68"/>
        <v>44200</v>
      </c>
      <c r="I139" s="29">
        <f t="shared" si="68"/>
        <v>47080</v>
      </c>
      <c r="J139" s="35"/>
      <c r="K139" s="35"/>
      <c r="L139" s="27"/>
      <c r="M139" s="27"/>
    </row>
    <row r="140" spans="1:13" x14ac:dyDescent="0.2">
      <c r="A140" s="39">
        <v>0.3</v>
      </c>
      <c r="B140" s="29">
        <f t="shared" ref="B140:I140" si="69">B138*0.6</f>
        <v>18720</v>
      </c>
      <c r="C140" s="29">
        <f t="shared" si="69"/>
        <v>21390</v>
      </c>
      <c r="D140" s="29">
        <f t="shared" si="69"/>
        <v>24060</v>
      </c>
      <c r="E140" s="29">
        <f t="shared" si="69"/>
        <v>26730</v>
      </c>
      <c r="F140" s="29">
        <f t="shared" si="69"/>
        <v>28890</v>
      </c>
      <c r="G140" s="29">
        <f t="shared" si="69"/>
        <v>31020</v>
      </c>
      <c r="H140" s="29">
        <f t="shared" si="69"/>
        <v>33150</v>
      </c>
      <c r="I140" s="29">
        <f t="shared" si="69"/>
        <v>35310</v>
      </c>
      <c r="J140" s="35"/>
      <c r="K140" s="35"/>
      <c r="L140" s="27"/>
      <c r="M140" s="27"/>
    </row>
    <row r="141" spans="1:13" x14ac:dyDescent="0.2">
      <c r="A141" s="39">
        <v>0.2</v>
      </c>
      <c r="B141" s="29">
        <f t="shared" ref="B141:I141" si="70">B138*0.4</f>
        <v>12480</v>
      </c>
      <c r="C141" s="29">
        <f t="shared" si="70"/>
        <v>14260</v>
      </c>
      <c r="D141" s="29">
        <f t="shared" si="70"/>
        <v>16040</v>
      </c>
      <c r="E141" s="29">
        <f t="shared" si="70"/>
        <v>17820</v>
      </c>
      <c r="F141" s="29">
        <f t="shared" si="70"/>
        <v>19260</v>
      </c>
      <c r="G141" s="29">
        <f t="shared" si="70"/>
        <v>20680</v>
      </c>
      <c r="H141" s="29">
        <f t="shared" si="70"/>
        <v>22100</v>
      </c>
      <c r="I141" s="29">
        <f t="shared" si="70"/>
        <v>23540</v>
      </c>
      <c r="J141" s="35"/>
      <c r="K141" s="35"/>
      <c r="L141" s="27"/>
      <c r="M141" s="27"/>
    </row>
    <row r="142" spans="1:13" x14ac:dyDescent="0.2">
      <c r="A142" s="39">
        <v>0.1</v>
      </c>
      <c r="B142" s="29">
        <f t="shared" ref="B142:I142" si="71">B138*0.2</f>
        <v>6240</v>
      </c>
      <c r="C142" s="29">
        <f t="shared" si="71"/>
        <v>7130</v>
      </c>
      <c r="D142" s="29">
        <f t="shared" si="71"/>
        <v>8020</v>
      </c>
      <c r="E142" s="29">
        <f t="shared" si="71"/>
        <v>8910</v>
      </c>
      <c r="F142" s="29">
        <f t="shared" si="71"/>
        <v>9630</v>
      </c>
      <c r="G142" s="29">
        <f t="shared" si="71"/>
        <v>10340</v>
      </c>
      <c r="H142" s="29">
        <f t="shared" si="71"/>
        <v>11050</v>
      </c>
      <c r="I142" s="29">
        <f t="shared" si="71"/>
        <v>11770</v>
      </c>
      <c r="J142" s="35"/>
      <c r="K142" s="35"/>
      <c r="L142" s="27"/>
      <c r="M142" s="27"/>
    </row>
    <row r="143" spans="1:13" x14ac:dyDescent="0.2">
      <c r="A143" s="39"/>
      <c r="B143" s="29"/>
      <c r="C143" s="29"/>
      <c r="D143" s="29"/>
      <c r="E143" s="29"/>
      <c r="F143" s="29"/>
      <c r="G143" s="29"/>
      <c r="H143" s="29"/>
      <c r="I143" s="29"/>
      <c r="J143" s="28"/>
      <c r="K143" s="28"/>
      <c r="L143" s="27"/>
      <c r="M143" s="27"/>
    </row>
    <row r="144" spans="1:13" x14ac:dyDescent="0.2">
      <c r="A144" s="40" t="s">
        <v>94</v>
      </c>
      <c r="B144" s="34"/>
      <c r="C144" s="34"/>
      <c r="D144" s="34"/>
      <c r="E144" s="34"/>
      <c r="F144" s="34"/>
      <c r="G144" s="34"/>
      <c r="H144" s="34"/>
      <c r="I144" s="29"/>
      <c r="J144" s="35"/>
      <c r="K144" s="35"/>
      <c r="L144" s="27"/>
      <c r="M144" s="27"/>
    </row>
    <row r="145" spans="1:13" x14ac:dyDescent="0.2">
      <c r="A145" s="39">
        <v>0.6</v>
      </c>
      <c r="B145" s="34">
        <f>B146*1.2</f>
        <v>39420.000000000007</v>
      </c>
      <c r="C145" s="34">
        <f>C146*1.2</f>
        <v>45060</v>
      </c>
      <c r="D145" s="34">
        <f t="shared" ref="D145:I145" si="72">D146*1.2</f>
        <v>50700.000000000007</v>
      </c>
      <c r="E145" s="34">
        <f t="shared" si="72"/>
        <v>56280.000000000007</v>
      </c>
      <c r="F145" s="34">
        <f t="shared" si="72"/>
        <v>60840.000000000007</v>
      </c>
      <c r="G145" s="34">
        <f t="shared" si="72"/>
        <v>65340.000000000007</v>
      </c>
      <c r="H145" s="34">
        <f t="shared" si="72"/>
        <v>69840.000000000015</v>
      </c>
      <c r="I145" s="29">
        <f t="shared" si="72"/>
        <v>74340.000000000015</v>
      </c>
      <c r="J145" s="35"/>
      <c r="K145" s="35"/>
      <c r="L145" s="27"/>
      <c r="M145" s="27"/>
    </row>
    <row r="146" spans="1:13" x14ac:dyDescent="0.2">
      <c r="A146" s="39">
        <v>0.5</v>
      </c>
      <c r="B146" s="37">
        <v>32850</v>
      </c>
      <c r="C146" s="37">
        <v>37550</v>
      </c>
      <c r="D146" s="37">
        <v>42250</v>
      </c>
      <c r="E146" s="37">
        <v>46900</v>
      </c>
      <c r="F146" s="37">
        <v>50700</v>
      </c>
      <c r="G146" s="37">
        <v>54450</v>
      </c>
      <c r="H146" s="37">
        <v>58200</v>
      </c>
      <c r="I146" s="37">
        <v>61950</v>
      </c>
      <c r="J146" s="35"/>
      <c r="K146" s="35"/>
      <c r="L146" s="27"/>
      <c r="M146" s="27"/>
    </row>
    <row r="147" spans="1:13" x14ac:dyDescent="0.2">
      <c r="A147" s="39">
        <v>0.4</v>
      </c>
      <c r="B147" s="34">
        <f t="shared" ref="B147:I147" si="73">B146*0.8</f>
        <v>26280</v>
      </c>
      <c r="C147" s="34">
        <f t="shared" si="73"/>
        <v>30040</v>
      </c>
      <c r="D147" s="34">
        <f t="shared" si="73"/>
        <v>33800</v>
      </c>
      <c r="E147" s="34">
        <f t="shared" si="73"/>
        <v>37520</v>
      </c>
      <c r="F147" s="34">
        <f t="shared" si="73"/>
        <v>40560</v>
      </c>
      <c r="G147" s="34">
        <f t="shared" si="73"/>
        <v>43560</v>
      </c>
      <c r="H147" s="34">
        <f t="shared" si="73"/>
        <v>46560</v>
      </c>
      <c r="I147" s="29">
        <f t="shared" si="73"/>
        <v>49560</v>
      </c>
      <c r="J147" s="35"/>
      <c r="K147" s="35"/>
      <c r="L147" s="27"/>
      <c r="M147" s="27"/>
    </row>
    <row r="148" spans="1:13" x14ac:dyDescent="0.2">
      <c r="A148" s="39">
        <v>0.3</v>
      </c>
      <c r="B148" s="34">
        <f t="shared" ref="B148:I148" si="74">B146*0.6</f>
        <v>19710</v>
      </c>
      <c r="C148" s="34">
        <f t="shared" si="74"/>
        <v>22530</v>
      </c>
      <c r="D148" s="34">
        <f t="shared" si="74"/>
        <v>25350</v>
      </c>
      <c r="E148" s="34">
        <f t="shared" si="74"/>
        <v>28140</v>
      </c>
      <c r="F148" s="34">
        <f t="shared" si="74"/>
        <v>30420</v>
      </c>
      <c r="G148" s="34">
        <f t="shared" si="74"/>
        <v>32670</v>
      </c>
      <c r="H148" s="34">
        <f t="shared" si="74"/>
        <v>34920</v>
      </c>
      <c r="I148" s="29">
        <f t="shared" si="74"/>
        <v>37170</v>
      </c>
      <c r="J148" s="35"/>
      <c r="K148" s="35"/>
      <c r="L148" s="27"/>
      <c r="M148" s="27"/>
    </row>
    <row r="149" spans="1:13" x14ac:dyDescent="0.2">
      <c r="A149" s="39">
        <v>0.2</v>
      </c>
      <c r="B149" s="34">
        <f t="shared" ref="B149:I149" si="75">B146*0.4</f>
        <v>13140</v>
      </c>
      <c r="C149" s="34">
        <f t="shared" si="75"/>
        <v>15020</v>
      </c>
      <c r="D149" s="34">
        <f t="shared" si="75"/>
        <v>16900</v>
      </c>
      <c r="E149" s="34">
        <f t="shared" si="75"/>
        <v>18760</v>
      </c>
      <c r="F149" s="34">
        <f t="shared" si="75"/>
        <v>20280</v>
      </c>
      <c r="G149" s="34">
        <f t="shared" si="75"/>
        <v>21780</v>
      </c>
      <c r="H149" s="34">
        <f t="shared" si="75"/>
        <v>23280</v>
      </c>
      <c r="I149" s="29">
        <f t="shared" si="75"/>
        <v>24780</v>
      </c>
      <c r="J149" s="35"/>
      <c r="K149" s="35"/>
      <c r="L149" s="27"/>
      <c r="M149" s="27"/>
    </row>
    <row r="150" spans="1:13" x14ac:dyDescent="0.2">
      <c r="A150" s="39">
        <v>0.1</v>
      </c>
      <c r="B150" s="34">
        <f t="shared" ref="B150:I150" si="76">B146*0.2</f>
        <v>6570</v>
      </c>
      <c r="C150" s="34">
        <f t="shared" si="76"/>
        <v>7510</v>
      </c>
      <c r="D150" s="34">
        <f t="shared" si="76"/>
        <v>8450</v>
      </c>
      <c r="E150" s="34">
        <f t="shared" si="76"/>
        <v>9380</v>
      </c>
      <c r="F150" s="34">
        <f t="shared" si="76"/>
        <v>10140</v>
      </c>
      <c r="G150" s="34">
        <f t="shared" si="76"/>
        <v>10890</v>
      </c>
      <c r="H150" s="34">
        <f t="shared" si="76"/>
        <v>11640</v>
      </c>
      <c r="I150" s="29">
        <f t="shared" si="76"/>
        <v>12390</v>
      </c>
      <c r="J150" s="35"/>
      <c r="K150" s="35"/>
      <c r="L150" s="27"/>
      <c r="M150" s="27"/>
    </row>
    <row r="151" spans="1:13" x14ac:dyDescent="0.2">
      <c r="A151" s="28"/>
      <c r="B151" s="29"/>
      <c r="C151" s="29"/>
      <c r="D151" s="29"/>
      <c r="E151" s="29"/>
      <c r="F151" s="29"/>
      <c r="G151" s="29"/>
      <c r="H151" s="29"/>
      <c r="I151" s="29"/>
      <c r="J151" s="28"/>
      <c r="K151" s="28"/>
      <c r="L151" s="27"/>
      <c r="M151" s="27"/>
    </row>
    <row r="152" spans="1:13" ht="15.75" x14ac:dyDescent="0.25">
      <c r="A152" s="45" t="s">
        <v>110</v>
      </c>
      <c r="B152" s="29"/>
      <c r="C152" s="29"/>
      <c r="D152" s="29"/>
      <c r="E152" s="29"/>
      <c r="F152" s="29"/>
      <c r="G152" s="29"/>
      <c r="H152" s="29"/>
      <c r="I152" s="29"/>
      <c r="J152" s="28"/>
      <c r="K152" s="28"/>
      <c r="L152" s="27"/>
      <c r="M152" s="27"/>
    </row>
    <row r="153" spans="1:13" x14ac:dyDescent="0.2">
      <c r="A153" s="46" t="s">
        <v>111</v>
      </c>
      <c r="B153" s="29"/>
      <c r="C153" s="29"/>
      <c r="D153" s="29"/>
      <c r="E153" s="29"/>
      <c r="F153" s="29"/>
      <c r="G153" s="29"/>
      <c r="H153" s="29"/>
      <c r="I153" s="29"/>
      <c r="J153" s="28"/>
      <c r="K153" s="28"/>
      <c r="L153" s="27"/>
      <c r="M153" s="27"/>
    </row>
    <row r="154" spans="1:13" x14ac:dyDescent="0.2">
      <c r="A154" s="46" t="s">
        <v>92</v>
      </c>
      <c r="B154" s="29"/>
      <c r="C154" s="29"/>
      <c r="D154" s="29"/>
      <c r="E154" s="29"/>
      <c r="F154" s="29"/>
      <c r="G154" s="29"/>
      <c r="H154" s="29"/>
      <c r="I154" s="29"/>
      <c r="J154" s="28"/>
      <c r="K154" s="28"/>
      <c r="L154" s="27"/>
      <c r="M154" s="27"/>
    </row>
    <row r="155" spans="1:13" x14ac:dyDescent="0.2">
      <c r="A155" s="33" t="s">
        <v>93</v>
      </c>
      <c r="B155" s="29">
        <f t="shared" ref="B155:I155" si="77">(B158*2.4)</f>
        <v>65040</v>
      </c>
      <c r="C155" s="29">
        <f t="shared" si="77"/>
        <v>74400</v>
      </c>
      <c r="D155" s="29">
        <f t="shared" si="77"/>
        <v>83640</v>
      </c>
      <c r="E155" s="29">
        <f t="shared" si="77"/>
        <v>92880</v>
      </c>
      <c r="F155" s="29">
        <f t="shared" si="77"/>
        <v>100320</v>
      </c>
      <c r="G155" s="29">
        <f t="shared" si="77"/>
        <v>107760</v>
      </c>
      <c r="H155" s="29">
        <f t="shared" si="77"/>
        <v>115200</v>
      </c>
      <c r="I155" s="29">
        <f t="shared" si="77"/>
        <v>122640</v>
      </c>
      <c r="J155" s="35"/>
      <c r="K155" s="35"/>
      <c r="L155" s="27"/>
      <c r="M155" s="27"/>
    </row>
    <row r="156" spans="1:13" x14ac:dyDescent="0.2">
      <c r="A156" s="36">
        <v>0.8</v>
      </c>
      <c r="B156" s="37">
        <v>43350</v>
      </c>
      <c r="C156" s="37">
        <v>49550</v>
      </c>
      <c r="D156" s="37">
        <v>55750</v>
      </c>
      <c r="E156" s="37">
        <v>61900</v>
      </c>
      <c r="F156" s="37">
        <v>66900</v>
      </c>
      <c r="G156" s="37">
        <v>71850</v>
      </c>
      <c r="H156" s="37">
        <v>76800</v>
      </c>
      <c r="I156" s="37">
        <v>81750</v>
      </c>
      <c r="J156" s="29"/>
      <c r="K156" s="29"/>
      <c r="L156" s="27"/>
      <c r="M156" s="27"/>
    </row>
    <row r="157" spans="1:13" x14ac:dyDescent="0.2">
      <c r="A157" s="39">
        <v>0.6</v>
      </c>
      <c r="B157" s="29">
        <f t="shared" ref="B157:I157" si="78">B158*1.2</f>
        <v>32520.000000000004</v>
      </c>
      <c r="C157" s="29">
        <f t="shared" si="78"/>
        <v>37200.000000000007</v>
      </c>
      <c r="D157" s="29">
        <f t="shared" si="78"/>
        <v>41820.000000000007</v>
      </c>
      <c r="E157" s="29">
        <f t="shared" si="78"/>
        <v>46440.000000000007</v>
      </c>
      <c r="F157" s="29">
        <f t="shared" si="78"/>
        <v>50160.000000000007</v>
      </c>
      <c r="G157" s="29">
        <f t="shared" si="78"/>
        <v>53880.000000000007</v>
      </c>
      <c r="H157" s="29">
        <f t="shared" si="78"/>
        <v>57600.000000000007</v>
      </c>
      <c r="I157" s="29">
        <f t="shared" si="78"/>
        <v>61320.000000000007</v>
      </c>
      <c r="J157" s="35"/>
      <c r="K157" s="35"/>
      <c r="L157" s="27"/>
      <c r="M157" s="27"/>
    </row>
    <row r="158" spans="1:13" x14ac:dyDescent="0.2">
      <c r="A158" s="39">
        <v>0.5</v>
      </c>
      <c r="B158" s="37">
        <v>27100</v>
      </c>
      <c r="C158" s="37">
        <v>31000</v>
      </c>
      <c r="D158" s="37">
        <v>34850</v>
      </c>
      <c r="E158" s="37">
        <v>38700</v>
      </c>
      <c r="F158" s="37">
        <v>41800</v>
      </c>
      <c r="G158" s="37">
        <v>44900</v>
      </c>
      <c r="H158" s="37">
        <v>48000</v>
      </c>
      <c r="I158" s="37">
        <v>51100</v>
      </c>
      <c r="J158" s="29"/>
      <c r="K158" s="29"/>
      <c r="L158" s="27"/>
      <c r="M158" s="27"/>
    </row>
    <row r="159" spans="1:13" x14ac:dyDescent="0.2">
      <c r="A159" s="39">
        <v>0.4</v>
      </c>
      <c r="B159" s="29">
        <f t="shared" ref="B159:I159" si="79">B158*0.8</f>
        <v>21680</v>
      </c>
      <c r="C159" s="29">
        <f t="shared" si="79"/>
        <v>24800</v>
      </c>
      <c r="D159" s="29">
        <f t="shared" si="79"/>
        <v>27880</v>
      </c>
      <c r="E159" s="29">
        <f t="shared" si="79"/>
        <v>30960</v>
      </c>
      <c r="F159" s="29">
        <f t="shared" si="79"/>
        <v>33440</v>
      </c>
      <c r="G159" s="29">
        <f t="shared" si="79"/>
        <v>35920</v>
      </c>
      <c r="H159" s="29">
        <f t="shared" si="79"/>
        <v>38400</v>
      </c>
      <c r="I159" s="29">
        <f t="shared" si="79"/>
        <v>40880</v>
      </c>
      <c r="J159" s="35"/>
      <c r="K159" s="35"/>
      <c r="L159" s="27"/>
      <c r="M159" s="27"/>
    </row>
    <row r="160" spans="1:13" x14ac:dyDescent="0.2">
      <c r="A160" s="39">
        <v>0.3</v>
      </c>
      <c r="B160" s="29">
        <f t="shared" ref="B160:I160" si="80">B158*0.6</f>
        <v>16260</v>
      </c>
      <c r="C160" s="29">
        <f t="shared" si="80"/>
        <v>18600</v>
      </c>
      <c r="D160" s="29">
        <f t="shared" si="80"/>
        <v>20910</v>
      </c>
      <c r="E160" s="29">
        <f t="shared" si="80"/>
        <v>23220</v>
      </c>
      <c r="F160" s="29">
        <f t="shared" si="80"/>
        <v>25080</v>
      </c>
      <c r="G160" s="29">
        <f t="shared" si="80"/>
        <v>26940</v>
      </c>
      <c r="H160" s="29">
        <f t="shared" si="80"/>
        <v>28800</v>
      </c>
      <c r="I160" s="29">
        <f t="shared" si="80"/>
        <v>30660</v>
      </c>
      <c r="J160" s="35"/>
      <c r="K160" s="35"/>
      <c r="L160" s="27"/>
      <c r="M160" s="27"/>
    </row>
    <row r="161" spans="1:13" x14ac:dyDescent="0.2">
      <c r="A161" s="39">
        <v>0.2</v>
      </c>
      <c r="B161" s="29">
        <f t="shared" ref="B161:I161" si="81">B158*0.4</f>
        <v>10840</v>
      </c>
      <c r="C161" s="29">
        <f t="shared" si="81"/>
        <v>12400</v>
      </c>
      <c r="D161" s="29">
        <f t="shared" si="81"/>
        <v>13940</v>
      </c>
      <c r="E161" s="29">
        <f t="shared" si="81"/>
        <v>15480</v>
      </c>
      <c r="F161" s="29">
        <f t="shared" si="81"/>
        <v>16720</v>
      </c>
      <c r="G161" s="29">
        <f t="shared" si="81"/>
        <v>17960</v>
      </c>
      <c r="H161" s="29">
        <f t="shared" si="81"/>
        <v>19200</v>
      </c>
      <c r="I161" s="29">
        <f t="shared" si="81"/>
        <v>20440</v>
      </c>
      <c r="J161" s="35"/>
      <c r="K161" s="35"/>
      <c r="L161" s="27"/>
      <c r="M161" s="27"/>
    </row>
    <row r="162" spans="1:13" x14ac:dyDescent="0.2">
      <c r="A162" s="39">
        <v>0.1</v>
      </c>
      <c r="B162" s="29">
        <f t="shared" ref="B162:I162" si="82">B158*0.2</f>
        <v>5420</v>
      </c>
      <c r="C162" s="29">
        <f t="shared" si="82"/>
        <v>6200</v>
      </c>
      <c r="D162" s="29">
        <f t="shared" si="82"/>
        <v>6970</v>
      </c>
      <c r="E162" s="29">
        <f t="shared" si="82"/>
        <v>7740</v>
      </c>
      <c r="F162" s="29">
        <f t="shared" si="82"/>
        <v>8360</v>
      </c>
      <c r="G162" s="29">
        <f t="shared" si="82"/>
        <v>8980</v>
      </c>
      <c r="H162" s="29">
        <f t="shared" si="82"/>
        <v>9600</v>
      </c>
      <c r="I162" s="29">
        <f t="shared" si="82"/>
        <v>10220</v>
      </c>
      <c r="J162" s="35"/>
      <c r="K162" s="35"/>
      <c r="L162" s="27"/>
      <c r="M162" s="27"/>
    </row>
    <row r="163" spans="1:13" x14ac:dyDescent="0.2">
      <c r="A163" s="39"/>
      <c r="B163" s="29"/>
      <c r="C163" s="29"/>
      <c r="D163" s="29"/>
      <c r="E163" s="29"/>
      <c r="F163" s="29"/>
      <c r="G163" s="29"/>
      <c r="H163" s="29"/>
      <c r="I163" s="29"/>
      <c r="J163" s="35"/>
      <c r="K163" s="35"/>
      <c r="L163" s="27"/>
      <c r="M163" s="27"/>
    </row>
    <row r="164" spans="1:13" ht="15.75" x14ac:dyDescent="0.25">
      <c r="A164" s="40" t="s">
        <v>94</v>
      </c>
      <c r="B164" s="44" t="s">
        <v>102</v>
      </c>
      <c r="C164" s="34"/>
      <c r="D164" s="34"/>
      <c r="E164" s="34"/>
      <c r="F164" s="34"/>
      <c r="G164" s="34"/>
      <c r="H164" s="34"/>
      <c r="I164" s="29"/>
      <c r="J164" s="35"/>
      <c r="K164" s="35"/>
      <c r="L164" s="27"/>
      <c r="M164" s="27"/>
    </row>
    <row r="165" spans="1:13" x14ac:dyDescent="0.2">
      <c r="A165" s="39">
        <v>0.6</v>
      </c>
      <c r="B165" s="34">
        <f>B166*1.2</f>
        <v>0</v>
      </c>
      <c r="C165" s="34">
        <f>C166*1.2</f>
        <v>0</v>
      </c>
      <c r="D165" s="34">
        <f t="shared" ref="D165:I165" si="83">D166*1.2</f>
        <v>0</v>
      </c>
      <c r="E165" s="34">
        <f t="shared" si="83"/>
        <v>0</v>
      </c>
      <c r="F165" s="34">
        <f t="shared" si="83"/>
        <v>0</v>
      </c>
      <c r="G165" s="34">
        <f t="shared" si="83"/>
        <v>0</v>
      </c>
      <c r="H165" s="34">
        <f t="shared" si="83"/>
        <v>0</v>
      </c>
      <c r="I165" s="29">
        <f t="shared" si="83"/>
        <v>0</v>
      </c>
      <c r="J165" s="35"/>
      <c r="K165" s="35"/>
      <c r="L165" s="27"/>
      <c r="M165" s="27"/>
    </row>
    <row r="166" spans="1:13" x14ac:dyDescent="0.2">
      <c r="A166" s="39">
        <v>0.5</v>
      </c>
      <c r="B166" s="38">
        <v>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5"/>
      <c r="K166" s="35"/>
      <c r="L166" s="27"/>
      <c r="M166" s="27"/>
    </row>
    <row r="167" spans="1:13" x14ac:dyDescent="0.2">
      <c r="A167" s="39">
        <v>0.4</v>
      </c>
      <c r="B167" s="34">
        <f t="shared" ref="B167:I167" si="84">B166*0.8</f>
        <v>0</v>
      </c>
      <c r="C167" s="34">
        <f t="shared" si="84"/>
        <v>0</v>
      </c>
      <c r="D167" s="34">
        <f t="shared" si="84"/>
        <v>0</v>
      </c>
      <c r="E167" s="34">
        <f t="shared" si="84"/>
        <v>0</v>
      </c>
      <c r="F167" s="34">
        <f t="shared" si="84"/>
        <v>0</v>
      </c>
      <c r="G167" s="34">
        <f t="shared" si="84"/>
        <v>0</v>
      </c>
      <c r="H167" s="34">
        <f t="shared" si="84"/>
        <v>0</v>
      </c>
      <c r="I167" s="29">
        <f t="shared" si="84"/>
        <v>0</v>
      </c>
      <c r="J167" s="35"/>
      <c r="K167" s="35"/>
      <c r="L167" s="27"/>
      <c r="M167" s="27"/>
    </row>
    <row r="168" spans="1:13" x14ac:dyDescent="0.2">
      <c r="A168" s="39">
        <v>0.3</v>
      </c>
      <c r="B168" s="34">
        <f t="shared" ref="B168:I168" si="85">B166*0.6</f>
        <v>0</v>
      </c>
      <c r="C168" s="34">
        <f t="shared" si="85"/>
        <v>0</v>
      </c>
      <c r="D168" s="34">
        <f t="shared" si="85"/>
        <v>0</v>
      </c>
      <c r="E168" s="34">
        <f t="shared" si="85"/>
        <v>0</v>
      </c>
      <c r="F168" s="34">
        <f t="shared" si="85"/>
        <v>0</v>
      </c>
      <c r="G168" s="34">
        <f t="shared" si="85"/>
        <v>0</v>
      </c>
      <c r="H168" s="34">
        <f t="shared" si="85"/>
        <v>0</v>
      </c>
      <c r="I168" s="29">
        <f t="shared" si="85"/>
        <v>0</v>
      </c>
      <c r="J168" s="35"/>
      <c r="K168" s="35"/>
      <c r="L168" s="27"/>
      <c r="M168" s="27"/>
    </row>
    <row r="169" spans="1:13" x14ac:dyDescent="0.2">
      <c r="A169" s="39">
        <v>0.2</v>
      </c>
      <c r="B169" s="34">
        <f t="shared" ref="B169:I169" si="86">B166*0.4</f>
        <v>0</v>
      </c>
      <c r="C169" s="34">
        <f t="shared" si="86"/>
        <v>0</v>
      </c>
      <c r="D169" s="34">
        <f t="shared" si="86"/>
        <v>0</v>
      </c>
      <c r="E169" s="34">
        <f t="shared" si="86"/>
        <v>0</v>
      </c>
      <c r="F169" s="34">
        <f t="shared" si="86"/>
        <v>0</v>
      </c>
      <c r="G169" s="34">
        <f t="shared" si="86"/>
        <v>0</v>
      </c>
      <c r="H169" s="34">
        <f t="shared" si="86"/>
        <v>0</v>
      </c>
      <c r="I169" s="29">
        <f t="shared" si="86"/>
        <v>0</v>
      </c>
      <c r="J169" s="35"/>
      <c r="K169" s="35"/>
      <c r="L169" s="27"/>
      <c r="M169" s="27"/>
    </row>
    <row r="170" spans="1:13" x14ac:dyDescent="0.2">
      <c r="A170" s="39">
        <v>0.1</v>
      </c>
      <c r="B170" s="34">
        <f t="shared" ref="B170:I170" si="87">B166*0.2</f>
        <v>0</v>
      </c>
      <c r="C170" s="34">
        <f t="shared" si="87"/>
        <v>0</v>
      </c>
      <c r="D170" s="34">
        <f t="shared" si="87"/>
        <v>0</v>
      </c>
      <c r="E170" s="34">
        <f t="shared" si="87"/>
        <v>0</v>
      </c>
      <c r="F170" s="34">
        <f t="shared" si="87"/>
        <v>0</v>
      </c>
      <c r="G170" s="34">
        <f t="shared" si="87"/>
        <v>0</v>
      </c>
      <c r="H170" s="34">
        <f t="shared" si="87"/>
        <v>0</v>
      </c>
      <c r="I170" s="29">
        <f t="shared" si="87"/>
        <v>0</v>
      </c>
      <c r="J170" s="35"/>
      <c r="K170" s="35"/>
      <c r="L170" s="27"/>
      <c r="M170" s="27"/>
    </row>
    <row r="171" spans="1:13" x14ac:dyDescent="0.2">
      <c r="A171" s="28"/>
      <c r="B171" s="29"/>
      <c r="C171" s="29"/>
      <c r="D171" s="29"/>
      <c r="E171" s="29"/>
      <c r="F171" s="29"/>
      <c r="G171" s="29"/>
      <c r="H171" s="29"/>
      <c r="I171" s="29"/>
      <c r="J171" s="28"/>
      <c r="K171" s="28"/>
      <c r="L171" s="27"/>
      <c r="M171" s="27"/>
    </row>
    <row r="172" spans="1:13" ht="15.75" x14ac:dyDescent="0.25">
      <c r="A172" s="45" t="s">
        <v>112</v>
      </c>
      <c r="B172" s="29"/>
      <c r="C172" s="29"/>
      <c r="D172" s="29"/>
      <c r="E172" s="29"/>
      <c r="F172" s="29"/>
      <c r="G172" s="29"/>
      <c r="H172" s="29"/>
      <c r="I172" s="29"/>
      <c r="J172" s="28"/>
      <c r="K172" s="28"/>
      <c r="L172" s="27"/>
      <c r="M172" s="27"/>
    </row>
    <row r="173" spans="1:13" x14ac:dyDescent="0.2">
      <c r="A173" s="46" t="s">
        <v>113</v>
      </c>
      <c r="B173" s="29"/>
      <c r="C173" s="29"/>
      <c r="D173" s="29"/>
      <c r="E173" s="29"/>
      <c r="F173" s="29"/>
      <c r="G173" s="29"/>
      <c r="H173" s="29"/>
      <c r="I173" s="29"/>
      <c r="J173" s="28"/>
      <c r="K173" s="28"/>
      <c r="L173" s="27"/>
      <c r="M173" s="27"/>
    </row>
    <row r="174" spans="1:13" x14ac:dyDescent="0.2">
      <c r="A174" s="46" t="s">
        <v>92</v>
      </c>
      <c r="B174" s="29"/>
      <c r="C174" s="29"/>
      <c r="D174" s="29"/>
      <c r="E174" s="29"/>
      <c r="F174" s="29"/>
      <c r="G174" s="29"/>
      <c r="H174" s="29"/>
      <c r="I174" s="29"/>
      <c r="J174" s="28"/>
      <c r="K174" s="28"/>
      <c r="L174" s="27"/>
      <c r="M174" s="27"/>
    </row>
    <row r="175" spans="1:13" x14ac:dyDescent="0.2">
      <c r="A175" s="33" t="s">
        <v>93</v>
      </c>
      <c r="B175" s="29">
        <f t="shared" ref="B175:I175" si="88">(B178*2.4)</f>
        <v>71760</v>
      </c>
      <c r="C175" s="29">
        <f t="shared" si="88"/>
        <v>81960</v>
      </c>
      <c r="D175" s="29">
        <f t="shared" si="88"/>
        <v>92160</v>
      </c>
      <c r="E175" s="29">
        <f t="shared" si="88"/>
        <v>102360</v>
      </c>
      <c r="F175" s="29">
        <f t="shared" si="88"/>
        <v>110640</v>
      </c>
      <c r="G175" s="29">
        <f t="shared" si="88"/>
        <v>118800</v>
      </c>
      <c r="H175" s="29">
        <f t="shared" si="88"/>
        <v>126960</v>
      </c>
      <c r="I175" s="29">
        <f t="shared" si="88"/>
        <v>135120</v>
      </c>
      <c r="J175" s="35"/>
      <c r="K175" s="35"/>
      <c r="L175" s="27"/>
      <c r="M175" s="27"/>
    </row>
    <row r="176" spans="1:13" x14ac:dyDescent="0.2">
      <c r="A176" s="36">
        <v>0.8</v>
      </c>
      <c r="B176" s="37">
        <v>47800</v>
      </c>
      <c r="C176" s="37">
        <v>54600</v>
      </c>
      <c r="D176" s="37">
        <v>61450</v>
      </c>
      <c r="E176" s="37">
        <v>68250</v>
      </c>
      <c r="F176" s="37">
        <v>73750</v>
      </c>
      <c r="G176" s="37">
        <v>79200</v>
      </c>
      <c r="H176" s="37">
        <v>84650</v>
      </c>
      <c r="I176" s="37">
        <v>90100</v>
      </c>
      <c r="J176" s="29"/>
      <c r="K176" s="29"/>
      <c r="L176" s="27"/>
      <c r="M176" s="27"/>
    </row>
    <row r="177" spans="1:13" x14ac:dyDescent="0.2">
      <c r="A177" s="39">
        <v>0.6</v>
      </c>
      <c r="B177" s="29">
        <f t="shared" ref="B177:I177" si="89">B178*1.2</f>
        <v>35880.000000000007</v>
      </c>
      <c r="C177" s="29">
        <f t="shared" si="89"/>
        <v>40980.000000000007</v>
      </c>
      <c r="D177" s="29">
        <f t="shared" si="89"/>
        <v>46080.000000000007</v>
      </c>
      <c r="E177" s="29">
        <f t="shared" si="89"/>
        <v>51180.000000000007</v>
      </c>
      <c r="F177" s="29">
        <f t="shared" si="89"/>
        <v>55320.000000000007</v>
      </c>
      <c r="G177" s="29">
        <f t="shared" si="89"/>
        <v>59400.000000000007</v>
      </c>
      <c r="H177" s="29">
        <f t="shared" si="89"/>
        <v>63480.000000000007</v>
      </c>
      <c r="I177" s="29">
        <f t="shared" si="89"/>
        <v>67560.000000000015</v>
      </c>
      <c r="J177" s="35"/>
      <c r="K177" s="35"/>
      <c r="L177" s="27"/>
      <c r="M177" s="27"/>
    </row>
    <row r="178" spans="1:13" x14ac:dyDescent="0.2">
      <c r="A178" s="39">
        <v>0.5</v>
      </c>
      <c r="B178" s="37">
        <v>29900</v>
      </c>
      <c r="C178" s="37">
        <v>34150</v>
      </c>
      <c r="D178" s="37">
        <v>38400</v>
      </c>
      <c r="E178" s="37">
        <v>42650</v>
      </c>
      <c r="F178" s="37">
        <v>46100</v>
      </c>
      <c r="G178" s="37">
        <v>49500</v>
      </c>
      <c r="H178" s="37">
        <v>52900</v>
      </c>
      <c r="I178" s="37">
        <v>56300</v>
      </c>
      <c r="J178" s="29"/>
      <c r="K178" s="29"/>
      <c r="L178" s="27"/>
      <c r="M178" s="27"/>
    </row>
    <row r="179" spans="1:13" x14ac:dyDescent="0.2">
      <c r="A179" s="39">
        <v>0.4</v>
      </c>
      <c r="B179" s="29">
        <f t="shared" ref="B179:I179" si="90">B178*0.8</f>
        <v>23920</v>
      </c>
      <c r="C179" s="29">
        <f t="shared" si="90"/>
        <v>27320</v>
      </c>
      <c r="D179" s="29">
        <f t="shared" si="90"/>
        <v>30720</v>
      </c>
      <c r="E179" s="29">
        <f t="shared" si="90"/>
        <v>34120</v>
      </c>
      <c r="F179" s="29">
        <f t="shared" si="90"/>
        <v>36880</v>
      </c>
      <c r="G179" s="29">
        <f t="shared" si="90"/>
        <v>39600</v>
      </c>
      <c r="H179" s="29">
        <f t="shared" si="90"/>
        <v>42320</v>
      </c>
      <c r="I179" s="29">
        <f t="shared" si="90"/>
        <v>45040</v>
      </c>
      <c r="J179" s="35"/>
      <c r="K179" s="35"/>
      <c r="L179" s="27"/>
      <c r="M179" s="27"/>
    </row>
    <row r="180" spans="1:13" x14ac:dyDescent="0.2">
      <c r="A180" s="39">
        <v>0.3</v>
      </c>
      <c r="B180" s="29">
        <f t="shared" ref="B180:I180" si="91">B178*0.6</f>
        <v>17940</v>
      </c>
      <c r="C180" s="29">
        <f t="shared" si="91"/>
        <v>20490</v>
      </c>
      <c r="D180" s="29">
        <f t="shared" si="91"/>
        <v>23040</v>
      </c>
      <c r="E180" s="29">
        <f t="shared" si="91"/>
        <v>25590</v>
      </c>
      <c r="F180" s="29">
        <f t="shared" si="91"/>
        <v>27660</v>
      </c>
      <c r="G180" s="29">
        <f t="shared" si="91"/>
        <v>29700</v>
      </c>
      <c r="H180" s="29">
        <f t="shared" si="91"/>
        <v>31740</v>
      </c>
      <c r="I180" s="29">
        <f t="shared" si="91"/>
        <v>33780</v>
      </c>
      <c r="J180" s="35"/>
      <c r="K180" s="35"/>
      <c r="L180" s="27"/>
      <c r="M180" s="27"/>
    </row>
    <row r="181" spans="1:13" x14ac:dyDescent="0.2">
      <c r="A181" s="39">
        <v>0.2</v>
      </c>
      <c r="B181" s="29">
        <f t="shared" ref="B181:I181" si="92">B178*0.4</f>
        <v>11960</v>
      </c>
      <c r="C181" s="29">
        <f t="shared" si="92"/>
        <v>13660</v>
      </c>
      <c r="D181" s="29">
        <f t="shared" si="92"/>
        <v>15360</v>
      </c>
      <c r="E181" s="29">
        <f t="shared" si="92"/>
        <v>17060</v>
      </c>
      <c r="F181" s="29">
        <f t="shared" si="92"/>
        <v>18440</v>
      </c>
      <c r="G181" s="29">
        <f t="shared" si="92"/>
        <v>19800</v>
      </c>
      <c r="H181" s="29">
        <f t="shared" si="92"/>
        <v>21160</v>
      </c>
      <c r="I181" s="29">
        <f t="shared" si="92"/>
        <v>22520</v>
      </c>
      <c r="J181" s="35"/>
      <c r="K181" s="35"/>
      <c r="L181" s="27"/>
      <c r="M181" s="27"/>
    </row>
    <row r="182" spans="1:13" x14ac:dyDescent="0.2">
      <c r="A182" s="39">
        <v>0.1</v>
      </c>
      <c r="B182" s="29">
        <f t="shared" ref="B182:I182" si="93">B178*0.2</f>
        <v>5980</v>
      </c>
      <c r="C182" s="29">
        <f t="shared" si="93"/>
        <v>6830</v>
      </c>
      <c r="D182" s="29">
        <f t="shared" si="93"/>
        <v>7680</v>
      </c>
      <c r="E182" s="29">
        <f t="shared" si="93"/>
        <v>8530</v>
      </c>
      <c r="F182" s="29">
        <f t="shared" si="93"/>
        <v>9220</v>
      </c>
      <c r="G182" s="29">
        <f t="shared" si="93"/>
        <v>9900</v>
      </c>
      <c r="H182" s="29">
        <f t="shared" si="93"/>
        <v>10580</v>
      </c>
      <c r="I182" s="29">
        <f t="shared" si="93"/>
        <v>11260</v>
      </c>
      <c r="J182" s="35"/>
      <c r="K182" s="35"/>
      <c r="L182" s="27"/>
      <c r="M182" s="27"/>
    </row>
    <row r="183" spans="1:13" x14ac:dyDescent="0.2">
      <c r="A183" s="28"/>
      <c r="B183" s="29"/>
      <c r="C183" s="29"/>
      <c r="D183" s="29"/>
      <c r="E183" s="29"/>
      <c r="F183" s="29"/>
      <c r="G183" s="29"/>
      <c r="H183" s="29"/>
      <c r="I183" s="29"/>
      <c r="J183" s="28"/>
      <c r="K183" s="28"/>
      <c r="L183" s="27"/>
      <c r="M183" s="27"/>
    </row>
    <row r="184" spans="1:13" x14ac:dyDescent="0.2">
      <c r="A184" s="40" t="s">
        <v>94</v>
      </c>
      <c r="B184" s="34"/>
      <c r="C184" s="34"/>
      <c r="D184" s="34"/>
      <c r="E184" s="34"/>
      <c r="F184" s="34"/>
      <c r="G184" s="34"/>
      <c r="H184" s="34"/>
      <c r="I184" s="29"/>
      <c r="J184" s="35"/>
      <c r="K184" s="35"/>
      <c r="L184" s="27"/>
      <c r="M184" s="27"/>
    </row>
    <row r="185" spans="1:13" x14ac:dyDescent="0.2">
      <c r="A185" s="39">
        <v>0.6</v>
      </c>
      <c r="B185" s="34">
        <f>B186*1.2</f>
        <v>36300.000000000007</v>
      </c>
      <c r="C185" s="34">
        <f>C186*1.2</f>
        <v>41520</v>
      </c>
      <c r="D185" s="34">
        <f t="shared" ref="D185:I185" si="94">D186*1.2</f>
        <v>46680.000000000007</v>
      </c>
      <c r="E185" s="34">
        <f t="shared" si="94"/>
        <v>51840.000000000007</v>
      </c>
      <c r="F185" s="34">
        <f t="shared" si="94"/>
        <v>56040.000000000007</v>
      </c>
      <c r="G185" s="34">
        <f t="shared" si="94"/>
        <v>60180.000000000007</v>
      </c>
      <c r="H185" s="34">
        <f t="shared" si="94"/>
        <v>64320.000000000007</v>
      </c>
      <c r="I185" s="29">
        <f t="shared" si="94"/>
        <v>68460.000000000015</v>
      </c>
      <c r="J185" s="35"/>
      <c r="K185" s="35"/>
      <c r="L185" s="27"/>
      <c r="M185" s="27"/>
    </row>
    <row r="186" spans="1:13" x14ac:dyDescent="0.2">
      <c r="A186" s="39">
        <v>0.5</v>
      </c>
      <c r="B186" s="37">
        <v>30250</v>
      </c>
      <c r="C186" s="37">
        <v>34600</v>
      </c>
      <c r="D186" s="37">
        <v>38900</v>
      </c>
      <c r="E186" s="37">
        <v>43200</v>
      </c>
      <c r="F186" s="37">
        <v>46700</v>
      </c>
      <c r="G186" s="37">
        <v>50150</v>
      </c>
      <c r="H186" s="37">
        <v>53600</v>
      </c>
      <c r="I186" s="37">
        <v>57050</v>
      </c>
      <c r="J186" s="35"/>
      <c r="K186" s="35"/>
      <c r="L186" s="27"/>
      <c r="M186" s="27"/>
    </row>
    <row r="187" spans="1:13" x14ac:dyDescent="0.2">
      <c r="A187" s="39">
        <v>0.4</v>
      </c>
      <c r="B187" s="34">
        <f t="shared" ref="B187:I187" si="95">B186*0.8</f>
        <v>24200</v>
      </c>
      <c r="C187" s="34">
        <f t="shared" si="95"/>
        <v>27680</v>
      </c>
      <c r="D187" s="34">
        <f t="shared" si="95"/>
        <v>31120</v>
      </c>
      <c r="E187" s="34">
        <f t="shared" si="95"/>
        <v>34560</v>
      </c>
      <c r="F187" s="34">
        <f t="shared" si="95"/>
        <v>37360</v>
      </c>
      <c r="G187" s="34">
        <f t="shared" si="95"/>
        <v>40120</v>
      </c>
      <c r="H187" s="34">
        <f t="shared" si="95"/>
        <v>42880</v>
      </c>
      <c r="I187" s="29">
        <f t="shared" si="95"/>
        <v>45640</v>
      </c>
      <c r="J187" s="35"/>
      <c r="K187" s="35"/>
      <c r="L187" s="27"/>
      <c r="M187" s="27"/>
    </row>
    <row r="188" spans="1:13" x14ac:dyDescent="0.2">
      <c r="A188" s="39">
        <v>0.3</v>
      </c>
      <c r="B188" s="34">
        <f t="shared" ref="B188:I188" si="96">B186*0.6</f>
        <v>18150</v>
      </c>
      <c r="C188" s="34">
        <f t="shared" si="96"/>
        <v>20760</v>
      </c>
      <c r="D188" s="34">
        <f t="shared" si="96"/>
        <v>23340</v>
      </c>
      <c r="E188" s="34">
        <f t="shared" si="96"/>
        <v>25920</v>
      </c>
      <c r="F188" s="34">
        <f t="shared" si="96"/>
        <v>28020</v>
      </c>
      <c r="G188" s="34">
        <f t="shared" si="96"/>
        <v>30090</v>
      </c>
      <c r="H188" s="34">
        <f t="shared" si="96"/>
        <v>32160</v>
      </c>
      <c r="I188" s="29">
        <f t="shared" si="96"/>
        <v>34230</v>
      </c>
      <c r="J188" s="35"/>
      <c r="K188" s="35"/>
      <c r="L188" s="27"/>
      <c r="M188" s="27"/>
    </row>
    <row r="189" spans="1:13" x14ac:dyDescent="0.2">
      <c r="A189" s="39">
        <v>0.2</v>
      </c>
      <c r="B189" s="34">
        <f t="shared" ref="B189:I189" si="97">B186*0.4</f>
        <v>12100</v>
      </c>
      <c r="C189" s="34">
        <f t="shared" si="97"/>
        <v>13840</v>
      </c>
      <c r="D189" s="34">
        <f t="shared" si="97"/>
        <v>15560</v>
      </c>
      <c r="E189" s="34">
        <f t="shared" si="97"/>
        <v>17280</v>
      </c>
      <c r="F189" s="34">
        <f t="shared" si="97"/>
        <v>18680</v>
      </c>
      <c r="G189" s="34">
        <f t="shared" si="97"/>
        <v>20060</v>
      </c>
      <c r="H189" s="34">
        <f t="shared" si="97"/>
        <v>21440</v>
      </c>
      <c r="I189" s="29">
        <f t="shared" si="97"/>
        <v>22820</v>
      </c>
      <c r="J189" s="35"/>
      <c r="K189" s="35"/>
      <c r="L189" s="27"/>
      <c r="M189" s="27"/>
    </row>
    <row r="190" spans="1:13" x14ac:dyDescent="0.2">
      <c r="A190" s="39">
        <v>0.1</v>
      </c>
      <c r="B190" s="34">
        <f t="shared" ref="B190:I190" si="98">B186*0.2</f>
        <v>6050</v>
      </c>
      <c r="C190" s="34">
        <f t="shared" si="98"/>
        <v>6920</v>
      </c>
      <c r="D190" s="34">
        <f t="shared" si="98"/>
        <v>7780</v>
      </c>
      <c r="E190" s="34">
        <f t="shared" si="98"/>
        <v>8640</v>
      </c>
      <c r="F190" s="34">
        <f t="shared" si="98"/>
        <v>9340</v>
      </c>
      <c r="G190" s="34">
        <f t="shared" si="98"/>
        <v>10030</v>
      </c>
      <c r="H190" s="34">
        <f t="shared" si="98"/>
        <v>10720</v>
      </c>
      <c r="I190" s="29">
        <f t="shared" si="98"/>
        <v>11410</v>
      </c>
      <c r="J190" s="35"/>
      <c r="K190" s="35"/>
      <c r="L190" s="27"/>
      <c r="M190" s="27"/>
    </row>
    <row r="191" spans="1:13" x14ac:dyDescent="0.2">
      <c r="A191" s="28"/>
      <c r="B191" s="29"/>
      <c r="C191" s="29"/>
      <c r="D191" s="29"/>
      <c r="E191" s="29"/>
      <c r="F191" s="29"/>
      <c r="G191" s="29"/>
      <c r="H191" s="29"/>
      <c r="I191" s="29"/>
      <c r="J191" s="28"/>
      <c r="K191" s="28"/>
      <c r="L191" s="27"/>
      <c r="M191" s="27"/>
    </row>
    <row r="192" spans="1:13" ht="15.75" x14ac:dyDescent="0.25">
      <c r="A192" s="45" t="s">
        <v>114</v>
      </c>
      <c r="B192" s="29"/>
      <c r="C192" s="29"/>
      <c r="D192" s="29"/>
      <c r="E192" s="29"/>
      <c r="F192" s="29"/>
      <c r="G192" s="29"/>
      <c r="H192" s="29"/>
      <c r="I192" s="29"/>
      <c r="J192" s="28"/>
      <c r="K192" s="28"/>
      <c r="L192" s="27"/>
      <c r="M192" s="27"/>
    </row>
    <row r="193" spans="1:13" x14ac:dyDescent="0.2">
      <c r="A193" s="46" t="s">
        <v>115</v>
      </c>
      <c r="B193" s="29"/>
      <c r="C193" s="29"/>
      <c r="D193" s="29"/>
      <c r="E193" s="29"/>
      <c r="F193" s="29"/>
      <c r="G193" s="29"/>
      <c r="H193" s="29"/>
      <c r="I193" s="29"/>
      <c r="J193" s="28"/>
      <c r="K193" s="28"/>
      <c r="L193" s="27"/>
      <c r="M193" s="27"/>
    </row>
    <row r="194" spans="1:13" x14ac:dyDescent="0.2">
      <c r="A194" s="46" t="s">
        <v>92</v>
      </c>
      <c r="B194" s="29"/>
      <c r="C194" s="29"/>
      <c r="D194" s="29"/>
      <c r="E194" s="29"/>
      <c r="F194" s="29"/>
      <c r="G194" s="29"/>
      <c r="H194" s="29"/>
      <c r="I194" s="29"/>
      <c r="J194" s="28"/>
      <c r="K194" s="28"/>
      <c r="L194" s="27"/>
      <c r="M194" s="27"/>
    </row>
    <row r="195" spans="1:13" x14ac:dyDescent="0.2">
      <c r="A195" s="33" t="s">
        <v>93</v>
      </c>
      <c r="B195" s="29">
        <f t="shared" ref="B195:I195" si="99">(B198*2.4)</f>
        <v>86880</v>
      </c>
      <c r="C195" s="29">
        <f t="shared" si="99"/>
        <v>99360</v>
      </c>
      <c r="D195" s="29">
        <f t="shared" si="99"/>
        <v>111720</v>
      </c>
      <c r="E195" s="29">
        <f t="shared" si="99"/>
        <v>124080</v>
      </c>
      <c r="F195" s="29">
        <f t="shared" si="99"/>
        <v>134040</v>
      </c>
      <c r="G195" s="29">
        <f t="shared" si="99"/>
        <v>144000</v>
      </c>
      <c r="H195" s="29">
        <f t="shared" si="99"/>
        <v>153960</v>
      </c>
      <c r="I195" s="29">
        <f t="shared" si="99"/>
        <v>163800</v>
      </c>
      <c r="J195" s="28"/>
      <c r="K195" s="28"/>
      <c r="L195" s="27"/>
      <c r="M195" s="27"/>
    </row>
    <row r="196" spans="1:13" x14ac:dyDescent="0.2">
      <c r="A196" s="36">
        <v>0.8</v>
      </c>
      <c r="B196" s="37">
        <v>52850</v>
      </c>
      <c r="C196" s="37">
        <v>60400</v>
      </c>
      <c r="D196" s="37">
        <v>67950</v>
      </c>
      <c r="E196" s="37">
        <v>75500</v>
      </c>
      <c r="F196" s="37">
        <v>81550</v>
      </c>
      <c r="G196" s="37">
        <v>87600</v>
      </c>
      <c r="H196" s="37">
        <v>93650</v>
      </c>
      <c r="I196" s="37">
        <v>99700</v>
      </c>
      <c r="J196" s="28"/>
      <c r="K196" s="28"/>
      <c r="L196" s="27"/>
      <c r="M196" s="27"/>
    </row>
    <row r="197" spans="1:13" x14ac:dyDescent="0.2">
      <c r="A197" s="39">
        <v>0.6</v>
      </c>
      <c r="B197" s="29">
        <f t="shared" ref="B197:I197" si="100">B198*1.2</f>
        <v>43440.000000000007</v>
      </c>
      <c r="C197" s="29">
        <f t="shared" si="100"/>
        <v>49680.000000000007</v>
      </c>
      <c r="D197" s="29">
        <f t="shared" si="100"/>
        <v>55860.000000000007</v>
      </c>
      <c r="E197" s="29">
        <f t="shared" si="100"/>
        <v>62040.000000000007</v>
      </c>
      <c r="F197" s="29">
        <f t="shared" si="100"/>
        <v>67020.000000000015</v>
      </c>
      <c r="G197" s="29">
        <f t="shared" si="100"/>
        <v>72000.000000000015</v>
      </c>
      <c r="H197" s="29">
        <f t="shared" si="100"/>
        <v>76980.000000000015</v>
      </c>
      <c r="I197" s="29">
        <f t="shared" si="100"/>
        <v>81900.000000000015</v>
      </c>
      <c r="J197" s="28"/>
      <c r="K197" s="28"/>
      <c r="L197" s="27"/>
      <c r="M197" s="27"/>
    </row>
    <row r="198" spans="1:13" x14ac:dyDescent="0.2">
      <c r="A198" s="39">
        <v>0.5</v>
      </c>
      <c r="B198" s="37">
        <v>36200</v>
      </c>
      <c r="C198" s="37">
        <v>41400</v>
      </c>
      <c r="D198" s="37">
        <v>46550</v>
      </c>
      <c r="E198" s="37">
        <v>51700</v>
      </c>
      <c r="F198" s="37">
        <v>55850</v>
      </c>
      <c r="G198" s="37">
        <v>60000</v>
      </c>
      <c r="H198" s="37">
        <v>64150</v>
      </c>
      <c r="I198" s="37">
        <v>68250</v>
      </c>
      <c r="J198" s="28"/>
      <c r="K198" s="28"/>
      <c r="L198" s="27"/>
      <c r="M198" s="27"/>
    </row>
    <row r="199" spans="1:13" x14ac:dyDescent="0.2">
      <c r="A199" s="39">
        <v>0.4</v>
      </c>
      <c r="B199" s="29">
        <f t="shared" ref="B199:I199" si="101">B198*0.8</f>
        <v>28960</v>
      </c>
      <c r="C199" s="29">
        <f t="shared" si="101"/>
        <v>33120</v>
      </c>
      <c r="D199" s="29">
        <f t="shared" si="101"/>
        <v>37240</v>
      </c>
      <c r="E199" s="29">
        <f t="shared" si="101"/>
        <v>41360</v>
      </c>
      <c r="F199" s="29">
        <f t="shared" si="101"/>
        <v>44680</v>
      </c>
      <c r="G199" s="29">
        <f t="shared" si="101"/>
        <v>48000</v>
      </c>
      <c r="H199" s="29">
        <f t="shared" si="101"/>
        <v>51320</v>
      </c>
      <c r="I199" s="29">
        <f t="shared" si="101"/>
        <v>54600</v>
      </c>
      <c r="J199" s="28"/>
      <c r="K199" s="28"/>
      <c r="L199" s="27"/>
      <c r="M199" s="27"/>
    </row>
    <row r="200" spans="1:13" x14ac:dyDescent="0.2">
      <c r="A200" s="39">
        <v>0.3</v>
      </c>
      <c r="B200" s="29">
        <f t="shared" ref="B200:I200" si="102">B198*0.6</f>
        <v>21720</v>
      </c>
      <c r="C200" s="29">
        <f t="shared" si="102"/>
        <v>24840</v>
      </c>
      <c r="D200" s="29">
        <f t="shared" si="102"/>
        <v>27930</v>
      </c>
      <c r="E200" s="29">
        <f t="shared" si="102"/>
        <v>31020</v>
      </c>
      <c r="F200" s="29">
        <f t="shared" si="102"/>
        <v>33510</v>
      </c>
      <c r="G200" s="29">
        <f t="shared" si="102"/>
        <v>36000</v>
      </c>
      <c r="H200" s="29">
        <f t="shared" si="102"/>
        <v>38490</v>
      </c>
      <c r="I200" s="29">
        <f t="shared" si="102"/>
        <v>40950</v>
      </c>
      <c r="J200" s="28"/>
      <c r="K200" s="28"/>
      <c r="L200" s="27"/>
      <c r="M200" s="27"/>
    </row>
    <row r="201" spans="1:13" x14ac:dyDescent="0.2">
      <c r="A201" s="39">
        <v>0.2</v>
      </c>
      <c r="B201" s="29">
        <f t="shared" ref="B201:I201" si="103">B198*0.4</f>
        <v>14480</v>
      </c>
      <c r="C201" s="29">
        <f t="shared" si="103"/>
        <v>16560</v>
      </c>
      <c r="D201" s="29">
        <f t="shared" si="103"/>
        <v>18620</v>
      </c>
      <c r="E201" s="29">
        <f t="shared" si="103"/>
        <v>20680</v>
      </c>
      <c r="F201" s="29">
        <f t="shared" si="103"/>
        <v>22340</v>
      </c>
      <c r="G201" s="29">
        <f t="shared" si="103"/>
        <v>24000</v>
      </c>
      <c r="H201" s="29">
        <f t="shared" si="103"/>
        <v>25660</v>
      </c>
      <c r="I201" s="29">
        <f t="shared" si="103"/>
        <v>27300</v>
      </c>
      <c r="J201" s="28"/>
      <c r="K201" s="28"/>
      <c r="L201" s="27"/>
      <c r="M201" s="27"/>
    </row>
    <row r="202" spans="1:13" x14ac:dyDescent="0.2">
      <c r="A202" s="39">
        <v>0.1</v>
      </c>
      <c r="B202" s="29">
        <f t="shared" ref="B202:I202" si="104">B198*0.2</f>
        <v>7240</v>
      </c>
      <c r="C202" s="29">
        <f t="shared" si="104"/>
        <v>8280</v>
      </c>
      <c r="D202" s="29">
        <f t="shared" si="104"/>
        <v>9310</v>
      </c>
      <c r="E202" s="29">
        <f t="shared" si="104"/>
        <v>10340</v>
      </c>
      <c r="F202" s="29">
        <f t="shared" si="104"/>
        <v>11170</v>
      </c>
      <c r="G202" s="29">
        <f t="shared" si="104"/>
        <v>12000</v>
      </c>
      <c r="H202" s="29">
        <f t="shared" si="104"/>
        <v>12830</v>
      </c>
      <c r="I202" s="29">
        <f t="shared" si="104"/>
        <v>13650</v>
      </c>
      <c r="J202" s="28"/>
      <c r="K202" s="28"/>
      <c r="L202" s="27"/>
      <c r="M202" s="27"/>
    </row>
    <row r="203" spans="1:13" x14ac:dyDescent="0.2">
      <c r="A203" s="39"/>
      <c r="B203" s="29"/>
      <c r="C203" s="29"/>
      <c r="D203" s="29"/>
      <c r="E203" s="29"/>
      <c r="F203" s="29"/>
      <c r="G203" s="29"/>
      <c r="H203" s="29"/>
      <c r="I203" s="29"/>
      <c r="J203" s="28"/>
      <c r="K203" s="28"/>
      <c r="L203" s="27"/>
      <c r="M203" s="27"/>
    </row>
    <row r="204" spans="1:13" x14ac:dyDescent="0.2">
      <c r="A204" s="40" t="s">
        <v>94</v>
      </c>
      <c r="B204" s="34"/>
      <c r="C204" s="34"/>
      <c r="D204" s="34"/>
      <c r="E204" s="34"/>
      <c r="F204" s="34"/>
      <c r="G204" s="34"/>
      <c r="H204" s="34"/>
      <c r="I204" s="29"/>
      <c r="J204" s="35"/>
      <c r="K204" s="35"/>
      <c r="L204" s="27"/>
      <c r="M204" s="27"/>
    </row>
    <row r="205" spans="1:13" x14ac:dyDescent="0.2">
      <c r="A205" s="39">
        <v>0.6</v>
      </c>
      <c r="B205" s="34">
        <f>B206*1.2</f>
        <v>44640.000000000007</v>
      </c>
      <c r="C205" s="34">
        <f>C206*1.2</f>
        <v>51000</v>
      </c>
      <c r="D205" s="34">
        <f t="shared" ref="D205:I205" si="105">D206*1.2</f>
        <v>57360.000000000007</v>
      </c>
      <c r="E205" s="34">
        <f t="shared" si="105"/>
        <v>63720.000000000007</v>
      </c>
      <c r="F205" s="34">
        <f t="shared" si="105"/>
        <v>68820.000000000015</v>
      </c>
      <c r="G205" s="34">
        <f t="shared" si="105"/>
        <v>73920.000000000015</v>
      </c>
      <c r="H205" s="34">
        <f t="shared" si="105"/>
        <v>79020.000000000015</v>
      </c>
      <c r="I205" s="29">
        <f t="shared" si="105"/>
        <v>84120.000000000015</v>
      </c>
      <c r="J205" s="35"/>
      <c r="K205" s="35"/>
      <c r="L205" s="27"/>
      <c r="M205" s="27"/>
    </row>
    <row r="206" spans="1:13" x14ac:dyDescent="0.2">
      <c r="A206" s="39">
        <v>0.5</v>
      </c>
      <c r="B206" s="37">
        <v>37200</v>
      </c>
      <c r="C206" s="37">
        <v>42500</v>
      </c>
      <c r="D206" s="37">
        <v>47800</v>
      </c>
      <c r="E206" s="37">
        <v>53100</v>
      </c>
      <c r="F206" s="37">
        <v>57350</v>
      </c>
      <c r="G206" s="37">
        <v>61600</v>
      </c>
      <c r="H206" s="37">
        <v>65850</v>
      </c>
      <c r="I206" s="37">
        <v>70100</v>
      </c>
      <c r="J206" s="35"/>
      <c r="K206" s="35"/>
      <c r="L206" s="27"/>
      <c r="M206" s="27"/>
    </row>
    <row r="207" spans="1:13" x14ac:dyDescent="0.2">
      <c r="A207" s="39">
        <v>0.4</v>
      </c>
      <c r="B207" s="34">
        <f t="shared" ref="B207:I207" si="106">B206*0.8</f>
        <v>29760</v>
      </c>
      <c r="C207" s="34">
        <f t="shared" si="106"/>
        <v>34000</v>
      </c>
      <c r="D207" s="34">
        <f t="shared" si="106"/>
        <v>38240</v>
      </c>
      <c r="E207" s="34">
        <f t="shared" si="106"/>
        <v>42480</v>
      </c>
      <c r="F207" s="34">
        <f t="shared" si="106"/>
        <v>45880</v>
      </c>
      <c r="G207" s="34">
        <f t="shared" si="106"/>
        <v>49280</v>
      </c>
      <c r="H207" s="34">
        <f t="shared" si="106"/>
        <v>52680</v>
      </c>
      <c r="I207" s="29">
        <f t="shared" si="106"/>
        <v>56080</v>
      </c>
      <c r="J207" s="35"/>
      <c r="K207" s="35"/>
      <c r="L207" s="27"/>
      <c r="M207" s="27"/>
    </row>
    <row r="208" spans="1:13" x14ac:dyDescent="0.2">
      <c r="A208" s="39">
        <v>0.3</v>
      </c>
      <c r="B208" s="34">
        <f t="shared" ref="B208:I208" si="107">B206*0.6</f>
        <v>22320</v>
      </c>
      <c r="C208" s="34">
        <f t="shared" si="107"/>
        <v>25500</v>
      </c>
      <c r="D208" s="34">
        <f t="shared" si="107"/>
        <v>28680</v>
      </c>
      <c r="E208" s="34">
        <f t="shared" si="107"/>
        <v>31860</v>
      </c>
      <c r="F208" s="34">
        <f t="shared" si="107"/>
        <v>34410</v>
      </c>
      <c r="G208" s="34">
        <f t="shared" si="107"/>
        <v>36960</v>
      </c>
      <c r="H208" s="34">
        <f t="shared" si="107"/>
        <v>39510</v>
      </c>
      <c r="I208" s="29">
        <f t="shared" si="107"/>
        <v>42060</v>
      </c>
      <c r="J208" s="35"/>
      <c r="K208" s="35"/>
      <c r="L208" s="27"/>
      <c r="M208" s="27"/>
    </row>
    <row r="209" spans="1:13" x14ac:dyDescent="0.2">
      <c r="A209" s="39">
        <v>0.2</v>
      </c>
      <c r="B209" s="34">
        <f t="shared" ref="B209:I209" si="108">B206*0.4</f>
        <v>14880</v>
      </c>
      <c r="C209" s="34">
        <f t="shared" si="108"/>
        <v>17000</v>
      </c>
      <c r="D209" s="34">
        <f t="shared" si="108"/>
        <v>19120</v>
      </c>
      <c r="E209" s="34">
        <f t="shared" si="108"/>
        <v>21240</v>
      </c>
      <c r="F209" s="34">
        <f t="shared" si="108"/>
        <v>22940</v>
      </c>
      <c r="G209" s="34">
        <f t="shared" si="108"/>
        <v>24640</v>
      </c>
      <c r="H209" s="34">
        <f t="shared" si="108"/>
        <v>26340</v>
      </c>
      <c r="I209" s="29">
        <f t="shared" si="108"/>
        <v>28040</v>
      </c>
      <c r="J209" s="35"/>
      <c r="K209" s="35"/>
      <c r="L209" s="27"/>
      <c r="M209" s="27"/>
    </row>
    <row r="210" spans="1:13" x14ac:dyDescent="0.2">
      <c r="A210" s="39">
        <v>0.1</v>
      </c>
      <c r="B210" s="34">
        <f t="shared" ref="B210:I210" si="109">B206*0.2</f>
        <v>7440</v>
      </c>
      <c r="C210" s="34">
        <f t="shared" si="109"/>
        <v>8500</v>
      </c>
      <c r="D210" s="34">
        <f t="shared" si="109"/>
        <v>9560</v>
      </c>
      <c r="E210" s="34">
        <f t="shared" si="109"/>
        <v>10620</v>
      </c>
      <c r="F210" s="34">
        <f t="shared" si="109"/>
        <v>11470</v>
      </c>
      <c r="G210" s="34">
        <f t="shared" si="109"/>
        <v>12320</v>
      </c>
      <c r="H210" s="34">
        <f t="shared" si="109"/>
        <v>13170</v>
      </c>
      <c r="I210" s="29">
        <f t="shared" si="109"/>
        <v>14020</v>
      </c>
      <c r="J210" s="35"/>
      <c r="K210" s="35"/>
      <c r="L210" s="27"/>
      <c r="M210" s="27"/>
    </row>
    <row r="211" spans="1:13" x14ac:dyDescent="0.2">
      <c r="A211" s="28"/>
      <c r="B211" s="29"/>
      <c r="C211" s="29"/>
      <c r="D211" s="29"/>
      <c r="E211" s="29"/>
      <c r="F211" s="29"/>
      <c r="G211" s="29"/>
      <c r="H211" s="29"/>
      <c r="I211" s="29"/>
      <c r="J211" s="28"/>
      <c r="K211" s="28"/>
      <c r="L211" s="27"/>
      <c r="M211" s="27"/>
    </row>
    <row r="212" spans="1:13" ht="15.75" x14ac:dyDescent="0.25">
      <c r="A212" s="32" t="s">
        <v>116</v>
      </c>
      <c r="B212" s="29"/>
      <c r="C212" s="29"/>
      <c r="D212" s="29"/>
      <c r="E212" s="29"/>
      <c r="F212" s="29"/>
      <c r="G212" s="29"/>
      <c r="H212" s="29"/>
      <c r="I212" s="29"/>
      <c r="J212" s="28"/>
      <c r="K212" s="28"/>
      <c r="L212" s="27"/>
      <c r="M212" s="27"/>
    </row>
    <row r="213" spans="1:13" x14ac:dyDescent="0.2">
      <c r="A213" s="27" t="s">
        <v>117</v>
      </c>
      <c r="B213" s="29"/>
      <c r="C213" s="29"/>
      <c r="D213" s="29"/>
      <c r="E213" s="29"/>
      <c r="F213" s="29"/>
      <c r="G213" s="29"/>
      <c r="H213" s="29"/>
      <c r="I213" s="29"/>
      <c r="J213" s="28"/>
      <c r="K213" s="28"/>
      <c r="L213" s="27"/>
      <c r="M213" s="27"/>
    </row>
    <row r="214" spans="1:13" x14ac:dyDescent="0.2">
      <c r="A214" s="27" t="s">
        <v>92</v>
      </c>
      <c r="B214" s="29"/>
      <c r="C214" s="29"/>
      <c r="D214" s="29"/>
      <c r="E214" s="29"/>
      <c r="F214" s="29"/>
      <c r="G214" s="29"/>
      <c r="H214" s="29"/>
      <c r="I214" s="29"/>
      <c r="J214" s="28"/>
      <c r="K214" s="28"/>
      <c r="L214" s="27"/>
      <c r="M214" s="27"/>
    </row>
    <row r="215" spans="1:13" x14ac:dyDescent="0.2">
      <c r="A215" s="33" t="s">
        <v>93</v>
      </c>
      <c r="B215" s="29">
        <f t="shared" ref="B215:I215" si="110">(B218*2.4)</f>
        <v>55800</v>
      </c>
      <c r="C215" s="29">
        <f t="shared" si="110"/>
        <v>63720</v>
      </c>
      <c r="D215" s="29">
        <f t="shared" si="110"/>
        <v>71640</v>
      </c>
      <c r="E215" s="29">
        <f t="shared" si="110"/>
        <v>79560</v>
      </c>
      <c r="F215" s="29">
        <f t="shared" si="110"/>
        <v>86040</v>
      </c>
      <c r="G215" s="29">
        <f t="shared" si="110"/>
        <v>92400</v>
      </c>
      <c r="H215" s="29">
        <f t="shared" si="110"/>
        <v>98760</v>
      </c>
      <c r="I215" s="29">
        <f t="shared" si="110"/>
        <v>105120</v>
      </c>
      <c r="J215" s="28"/>
      <c r="K215" s="28"/>
      <c r="L215" s="27"/>
      <c r="M215" s="27"/>
    </row>
    <row r="216" spans="1:13" x14ac:dyDescent="0.2">
      <c r="A216" s="36">
        <v>0.8</v>
      </c>
      <c r="B216" s="37">
        <v>37150</v>
      </c>
      <c r="C216" s="37">
        <v>42450</v>
      </c>
      <c r="D216" s="37">
        <v>47750</v>
      </c>
      <c r="E216" s="37">
        <v>53050</v>
      </c>
      <c r="F216" s="37">
        <v>57300</v>
      </c>
      <c r="G216" s="37">
        <v>61550</v>
      </c>
      <c r="H216" s="37">
        <v>65800</v>
      </c>
      <c r="I216" s="37">
        <v>70050</v>
      </c>
      <c r="J216" s="28"/>
      <c r="K216" s="28"/>
      <c r="L216" s="27"/>
      <c r="M216" s="27"/>
    </row>
    <row r="217" spans="1:13" x14ac:dyDescent="0.2">
      <c r="A217" s="39">
        <v>0.6</v>
      </c>
      <c r="B217" s="29">
        <f t="shared" ref="B217:I217" si="111">B218*1.2</f>
        <v>27900.000000000004</v>
      </c>
      <c r="C217" s="29">
        <f t="shared" si="111"/>
        <v>31860.000000000004</v>
      </c>
      <c r="D217" s="29">
        <f t="shared" si="111"/>
        <v>35820.000000000007</v>
      </c>
      <c r="E217" s="29">
        <f t="shared" si="111"/>
        <v>39780.000000000007</v>
      </c>
      <c r="F217" s="29">
        <f t="shared" si="111"/>
        <v>43020.000000000007</v>
      </c>
      <c r="G217" s="29">
        <f t="shared" si="111"/>
        <v>46200.000000000007</v>
      </c>
      <c r="H217" s="29">
        <f t="shared" si="111"/>
        <v>49380.000000000007</v>
      </c>
      <c r="I217" s="29">
        <f t="shared" si="111"/>
        <v>52560.000000000007</v>
      </c>
      <c r="J217" s="28"/>
      <c r="K217" s="28"/>
      <c r="L217" s="27"/>
      <c r="M217" s="27"/>
    </row>
    <row r="218" spans="1:13" x14ac:dyDescent="0.2">
      <c r="A218" s="39">
        <v>0.5</v>
      </c>
      <c r="B218" s="37">
        <v>23250</v>
      </c>
      <c r="C218" s="37">
        <v>26550</v>
      </c>
      <c r="D218" s="37">
        <v>29850</v>
      </c>
      <c r="E218" s="37">
        <v>33150</v>
      </c>
      <c r="F218" s="37">
        <v>35850</v>
      </c>
      <c r="G218" s="37">
        <v>38500</v>
      </c>
      <c r="H218" s="37">
        <v>41150</v>
      </c>
      <c r="I218" s="37">
        <v>43800</v>
      </c>
      <c r="J218" s="28"/>
      <c r="K218" s="28"/>
      <c r="L218" s="27"/>
      <c r="M218" s="27"/>
    </row>
    <row r="219" spans="1:13" x14ac:dyDescent="0.2">
      <c r="A219" s="39">
        <v>0.4</v>
      </c>
      <c r="B219" s="29">
        <f t="shared" ref="B219:I219" si="112">B218*0.8</f>
        <v>18600</v>
      </c>
      <c r="C219" s="29">
        <f t="shared" si="112"/>
        <v>21240</v>
      </c>
      <c r="D219" s="29">
        <f t="shared" si="112"/>
        <v>23880</v>
      </c>
      <c r="E219" s="29">
        <f t="shared" si="112"/>
        <v>26520</v>
      </c>
      <c r="F219" s="29">
        <f t="shared" si="112"/>
        <v>28680</v>
      </c>
      <c r="G219" s="29">
        <f t="shared" si="112"/>
        <v>30800</v>
      </c>
      <c r="H219" s="29">
        <f t="shared" si="112"/>
        <v>32920</v>
      </c>
      <c r="I219" s="29">
        <f t="shared" si="112"/>
        <v>35040</v>
      </c>
      <c r="J219" s="28"/>
      <c r="K219" s="28"/>
      <c r="L219" s="27"/>
      <c r="M219" s="27"/>
    </row>
    <row r="220" spans="1:13" x14ac:dyDescent="0.2">
      <c r="A220" s="39">
        <v>0.3</v>
      </c>
      <c r="B220" s="29">
        <f t="shared" ref="B220:I220" si="113">B218*0.6</f>
        <v>13950</v>
      </c>
      <c r="C220" s="29">
        <f t="shared" si="113"/>
        <v>15930</v>
      </c>
      <c r="D220" s="29">
        <f t="shared" si="113"/>
        <v>17910</v>
      </c>
      <c r="E220" s="29">
        <f t="shared" si="113"/>
        <v>19890</v>
      </c>
      <c r="F220" s="29">
        <f t="shared" si="113"/>
        <v>21510</v>
      </c>
      <c r="G220" s="29">
        <f t="shared" si="113"/>
        <v>23100</v>
      </c>
      <c r="H220" s="29">
        <f t="shared" si="113"/>
        <v>24690</v>
      </c>
      <c r="I220" s="29">
        <f t="shared" si="113"/>
        <v>26280</v>
      </c>
      <c r="J220" s="28"/>
      <c r="K220" s="28"/>
      <c r="L220" s="27"/>
      <c r="M220" s="27"/>
    </row>
    <row r="221" spans="1:13" x14ac:dyDescent="0.2">
      <c r="A221" s="39">
        <v>0.2</v>
      </c>
      <c r="B221" s="29">
        <f t="shared" ref="B221:I221" si="114">B218*0.4</f>
        <v>9300</v>
      </c>
      <c r="C221" s="29">
        <f t="shared" si="114"/>
        <v>10620</v>
      </c>
      <c r="D221" s="29">
        <f t="shared" si="114"/>
        <v>11940</v>
      </c>
      <c r="E221" s="29">
        <f t="shared" si="114"/>
        <v>13260</v>
      </c>
      <c r="F221" s="29">
        <f t="shared" si="114"/>
        <v>14340</v>
      </c>
      <c r="G221" s="29">
        <f t="shared" si="114"/>
        <v>15400</v>
      </c>
      <c r="H221" s="29">
        <f t="shared" si="114"/>
        <v>16460</v>
      </c>
      <c r="I221" s="29">
        <f t="shared" si="114"/>
        <v>17520</v>
      </c>
      <c r="J221" s="28"/>
      <c r="K221" s="28"/>
      <c r="L221" s="27"/>
      <c r="M221" s="27"/>
    </row>
    <row r="222" spans="1:13" x14ac:dyDescent="0.2">
      <c r="A222" s="39">
        <v>0.1</v>
      </c>
      <c r="B222" s="29">
        <f t="shared" ref="B222:I222" si="115">B218*0.2</f>
        <v>4650</v>
      </c>
      <c r="C222" s="29">
        <f t="shared" si="115"/>
        <v>5310</v>
      </c>
      <c r="D222" s="29">
        <f t="shared" si="115"/>
        <v>5970</v>
      </c>
      <c r="E222" s="29">
        <f t="shared" si="115"/>
        <v>6630</v>
      </c>
      <c r="F222" s="29">
        <f t="shared" si="115"/>
        <v>7170</v>
      </c>
      <c r="G222" s="29">
        <f t="shared" si="115"/>
        <v>7700</v>
      </c>
      <c r="H222" s="29">
        <f t="shared" si="115"/>
        <v>8230</v>
      </c>
      <c r="I222" s="29">
        <f t="shared" si="115"/>
        <v>8760</v>
      </c>
      <c r="J222" s="28"/>
      <c r="K222" s="28"/>
      <c r="L222" s="27"/>
      <c r="M222" s="27"/>
    </row>
    <row r="223" spans="1:13" x14ac:dyDescent="0.2">
      <c r="A223" s="39"/>
      <c r="B223" s="29"/>
      <c r="C223" s="29"/>
      <c r="D223" s="29"/>
      <c r="E223" s="29"/>
      <c r="F223" s="29"/>
      <c r="G223" s="29"/>
      <c r="H223" s="29"/>
      <c r="I223" s="29"/>
      <c r="J223" s="28"/>
      <c r="K223" s="28"/>
      <c r="L223" s="27"/>
      <c r="M223" s="27"/>
    </row>
    <row r="224" spans="1:13" ht="15.75" x14ac:dyDescent="0.25">
      <c r="A224" s="40" t="s">
        <v>94</v>
      </c>
      <c r="B224" s="44" t="s">
        <v>102</v>
      </c>
      <c r="C224" s="47"/>
      <c r="D224" s="47"/>
      <c r="E224" s="47"/>
      <c r="F224" s="47"/>
      <c r="G224" s="47"/>
      <c r="H224" s="47"/>
      <c r="I224" s="48"/>
      <c r="J224" s="35"/>
      <c r="K224" s="35"/>
      <c r="L224" s="27"/>
      <c r="M224" s="27"/>
    </row>
    <row r="225" spans="1:13" x14ac:dyDescent="0.2">
      <c r="A225" s="39">
        <v>0.6</v>
      </c>
      <c r="B225" s="34">
        <f>B226*1.2</f>
        <v>0</v>
      </c>
      <c r="C225" s="34">
        <f>C226*1.2</f>
        <v>0</v>
      </c>
      <c r="D225" s="34">
        <f t="shared" ref="D225:I225" si="116">D226*1.2</f>
        <v>0</v>
      </c>
      <c r="E225" s="34">
        <f t="shared" si="116"/>
        <v>0</v>
      </c>
      <c r="F225" s="34">
        <f t="shared" si="116"/>
        <v>0</v>
      </c>
      <c r="G225" s="34">
        <f t="shared" si="116"/>
        <v>0</v>
      </c>
      <c r="H225" s="34">
        <f t="shared" si="116"/>
        <v>0</v>
      </c>
      <c r="I225" s="29">
        <f t="shared" si="116"/>
        <v>0</v>
      </c>
      <c r="J225" s="35"/>
      <c r="K225" s="35"/>
      <c r="L225" s="27"/>
      <c r="M225" s="27"/>
    </row>
    <row r="226" spans="1:13" x14ac:dyDescent="0.2">
      <c r="A226" s="39">
        <v>0.5</v>
      </c>
      <c r="B226" s="49">
        <v>0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35"/>
      <c r="K226" s="35"/>
      <c r="L226" s="27"/>
      <c r="M226" s="27"/>
    </row>
    <row r="227" spans="1:13" x14ac:dyDescent="0.2">
      <c r="A227" s="39">
        <v>0.4</v>
      </c>
      <c r="B227" s="34">
        <f t="shared" ref="B227:I227" si="117">B226*0.8</f>
        <v>0</v>
      </c>
      <c r="C227" s="34">
        <f t="shared" si="117"/>
        <v>0</v>
      </c>
      <c r="D227" s="34">
        <f t="shared" si="117"/>
        <v>0</v>
      </c>
      <c r="E227" s="34">
        <f t="shared" si="117"/>
        <v>0</v>
      </c>
      <c r="F227" s="34">
        <f t="shared" si="117"/>
        <v>0</v>
      </c>
      <c r="G227" s="34">
        <f t="shared" si="117"/>
        <v>0</v>
      </c>
      <c r="H227" s="34">
        <f t="shared" si="117"/>
        <v>0</v>
      </c>
      <c r="I227" s="29">
        <f t="shared" si="117"/>
        <v>0</v>
      </c>
      <c r="J227" s="35"/>
      <c r="K227" s="35"/>
      <c r="L227" s="27"/>
      <c r="M227" s="27"/>
    </row>
    <row r="228" spans="1:13" x14ac:dyDescent="0.2">
      <c r="A228" s="39">
        <v>0.3</v>
      </c>
      <c r="B228" s="34">
        <f t="shared" ref="B228:I228" si="118">B226*0.6</f>
        <v>0</v>
      </c>
      <c r="C228" s="34">
        <f t="shared" si="118"/>
        <v>0</v>
      </c>
      <c r="D228" s="34">
        <f t="shared" si="118"/>
        <v>0</v>
      </c>
      <c r="E228" s="34">
        <f t="shared" si="118"/>
        <v>0</v>
      </c>
      <c r="F228" s="34">
        <f t="shared" si="118"/>
        <v>0</v>
      </c>
      <c r="G228" s="34">
        <f t="shared" si="118"/>
        <v>0</v>
      </c>
      <c r="H228" s="34">
        <f t="shared" si="118"/>
        <v>0</v>
      </c>
      <c r="I228" s="29">
        <f t="shared" si="118"/>
        <v>0</v>
      </c>
      <c r="J228" s="35"/>
      <c r="K228" s="35"/>
      <c r="L228" s="27"/>
      <c r="M228" s="27"/>
    </row>
    <row r="229" spans="1:13" x14ac:dyDescent="0.2">
      <c r="A229" s="39">
        <v>0.2</v>
      </c>
      <c r="B229" s="34">
        <f t="shared" ref="B229:I229" si="119">B226*0.4</f>
        <v>0</v>
      </c>
      <c r="C229" s="34">
        <f t="shared" si="119"/>
        <v>0</v>
      </c>
      <c r="D229" s="34">
        <f t="shared" si="119"/>
        <v>0</v>
      </c>
      <c r="E229" s="34">
        <f t="shared" si="119"/>
        <v>0</v>
      </c>
      <c r="F229" s="34">
        <f t="shared" si="119"/>
        <v>0</v>
      </c>
      <c r="G229" s="34">
        <f t="shared" si="119"/>
        <v>0</v>
      </c>
      <c r="H229" s="34">
        <f t="shared" si="119"/>
        <v>0</v>
      </c>
      <c r="I229" s="29">
        <f t="shared" si="119"/>
        <v>0</v>
      </c>
      <c r="J229" s="35"/>
      <c r="K229" s="35"/>
      <c r="L229" s="27"/>
      <c r="M229" s="27"/>
    </row>
    <row r="230" spans="1:13" x14ac:dyDescent="0.2">
      <c r="A230" s="39">
        <v>0.1</v>
      </c>
      <c r="B230" s="34">
        <f t="shared" ref="B230:I230" si="120">B226*0.2</f>
        <v>0</v>
      </c>
      <c r="C230" s="34">
        <f t="shared" si="120"/>
        <v>0</v>
      </c>
      <c r="D230" s="34">
        <f t="shared" si="120"/>
        <v>0</v>
      </c>
      <c r="E230" s="34">
        <f t="shared" si="120"/>
        <v>0</v>
      </c>
      <c r="F230" s="34">
        <f t="shared" si="120"/>
        <v>0</v>
      </c>
      <c r="G230" s="34">
        <f t="shared" si="120"/>
        <v>0</v>
      </c>
      <c r="H230" s="34">
        <f t="shared" si="120"/>
        <v>0</v>
      </c>
      <c r="I230" s="29">
        <f t="shared" si="120"/>
        <v>0</v>
      </c>
      <c r="J230" s="35"/>
      <c r="K230" s="35"/>
      <c r="L230" s="27"/>
      <c r="M230" s="27"/>
    </row>
    <row r="231" spans="1:13" x14ac:dyDescent="0.2">
      <c r="A231" s="28"/>
      <c r="B231" s="29"/>
      <c r="C231" s="29"/>
      <c r="D231" s="29"/>
      <c r="E231" s="29"/>
      <c r="F231" s="29"/>
      <c r="G231" s="29"/>
      <c r="H231" s="29"/>
      <c r="I231" s="29"/>
      <c r="J231" s="28"/>
      <c r="K231" s="28"/>
      <c r="L231" s="27"/>
      <c r="M231" s="27"/>
    </row>
    <row r="232" spans="1:13" ht="15.75" x14ac:dyDescent="0.25">
      <c r="A232" s="32" t="s">
        <v>118</v>
      </c>
      <c r="B232" s="29"/>
      <c r="C232" s="29"/>
      <c r="D232" s="29"/>
      <c r="E232" s="29"/>
      <c r="F232" s="29"/>
      <c r="G232" s="29"/>
      <c r="H232" s="29"/>
      <c r="I232" s="29"/>
      <c r="J232" s="28"/>
      <c r="K232" s="28"/>
      <c r="L232" s="27"/>
      <c r="M232" s="27"/>
    </row>
    <row r="233" spans="1:13" x14ac:dyDescent="0.2">
      <c r="A233" s="27" t="s">
        <v>119</v>
      </c>
      <c r="B233" s="29"/>
      <c r="C233" s="29"/>
      <c r="D233" s="29"/>
      <c r="E233" s="29"/>
      <c r="F233" s="29"/>
      <c r="G233" s="29"/>
      <c r="H233" s="29"/>
      <c r="I233" s="29"/>
      <c r="J233" s="28"/>
      <c r="K233" s="28"/>
      <c r="L233" s="27"/>
      <c r="M233" s="27"/>
    </row>
    <row r="234" spans="1:13" x14ac:dyDescent="0.2">
      <c r="A234" s="27" t="s">
        <v>92</v>
      </c>
      <c r="B234" s="29"/>
      <c r="C234" s="29"/>
      <c r="D234" s="29"/>
      <c r="E234" s="29"/>
      <c r="F234" s="29"/>
      <c r="G234" s="29"/>
      <c r="H234" s="29"/>
      <c r="I234" s="29"/>
      <c r="J234" s="28"/>
      <c r="K234" s="28"/>
      <c r="L234" s="27"/>
      <c r="M234" s="27"/>
    </row>
    <row r="235" spans="1:13" x14ac:dyDescent="0.2">
      <c r="A235" s="33" t="s">
        <v>93</v>
      </c>
      <c r="B235" s="29">
        <f t="shared" ref="B235:I235" si="121">(B238*2.4)</f>
        <v>56280</v>
      </c>
      <c r="C235" s="29">
        <f t="shared" si="121"/>
        <v>64320</v>
      </c>
      <c r="D235" s="29">
        <f t="shared" si="121"/>
        <v>72360</v>
      </c>
      <c r="E235" s="29">
        <f t="shared" si="121"/>
        <v>80280</v>
      </c>
      <c r="F235" s="29">
        <f t="shared" si="121"/>
        <v>86760</v>
      </c>
      <c r="G235" s="29">
        <f t="shared" si="121"/>
        <v>93240</v>
      </c>
      <c r="H235" s="29">
        <f t="shared" si="121"/>
        <v>99600</v>
      </c>
      <c r="I235" s="29">
        <f t="shared" si="121"/>
        <v>106080</v>
      </c>
      <c r="J235" s="35"/>
      <c r="K235" s="35"/>
      <c r="L235" s="27"/>
      <c r="M235" s="27"/>
    </row>
    <row r="236" spans="1:13" x14ac:dyDescent="0.2">
      <c r="A236" s="36">
        <v>0.8</v>
      </c>
      <c r="B236" s="37">
        <v>37450</v>
      </c>
      <c r="C236" s="37">
        <v>42800</v>
      </c>
      <c r="D236" s="37">
        <v>48150</v>
      </c>
      <c r="E236" s="37">
        <v>53500</v>
      </c>
      <c r="F236" s="37">
        <v>57800</v>
      </c>
      <c r="G236" s="37">
        <v>62100</v>
      </c>
      <c r="H236" s="37">
        <v>66350</v>
      </c>
      <c r="I236" s="37">
        <v>70650</v>
      </c>
      <c r="J236" s="29"/>
      <c r="K236" s="29"/>
      <c r="L236" s="27"/>
      <c r="M236" s="27"/>
    </row>
    <row r="237" spans="1:13" x14ac:dyDescent="0.2">
      <c r="A237" s="39">
        <v>0.6</v>
      </c>
      <c r="B237" s="29">
        <f t="shared" ref="B237:I237" si="122">B238*1.2</f>
        <v>28140.000000000004</v>
      </c>
      <c r="C237" s="29">
        <f t="shared" si="122"/>
        <v>32160.000000000004</v>
      </c>
      <c r="D237" s="29">
        <f t="shared" si="122"/>
        <v>36180.000000000007</v>
      </c>
      <c r="E237" s="29">
        <f t="shared" si="122"/>
        <v>40140.000000000007</v>
      </c>
      <c r="F237" s="29">
        <f t="shared" si="122"/>
        <v>43380.000000000007</v>
      </c>
      <c r="G237" s="29">
        <f t="shared" si="122"/>
        <v>46620.000000000007</v>
      </c>
      <c r="H237" s="29">
        <f t="shared" si="122"/>
        <v>49800.000000000007</v>
      </c>
      <c r="I237" s="29">
        <f t="shared" si="122"/>
        <v>53040.000000000007</v>
      </c>
      <c r="J237" s="35"/>
      <c r="K237" s="35"/>
      <c r="L237" s="27"/>
      <c r="M237" s="27"/>
    </row>
    <row r="238" spans="1:13" x14ac:dyDescent="0.2">
      <c r="A238" s="39">
        <v>0.5</v>
      </c>
      <c r="B238" s="37">
        <v>23450</v>
      </c>
      <c r="C238" s="37">
        <v>26800</v>
      </c>
      <c r="D238" s="37">
        <v>30150</v>
      </c>
      <c r="E238" s="37">
        <v>33450</v>
      </c>
      <c r="F238" s="37">
        <v>36150</v>
      </c>
      <c r="G238" s="37">
        <v>38850</v>
      </c>
      <c r="H238" s="37">
        <v>41500</v>
      </c>
      <c r="I238" s="37">
        <v>44200</v>
      </c>
      <c r="J238" s="29"/>
      <c r="K238" s="29"/>
      <c r="L238" s="27"/>
      <c r="M238" s="27"/>
    </row>
    <row r="239" spans="1:13" x14ac:dyDescent="0.2">
      <c r="A239" s="39">
        <v>0.4</v>
      </c>
      <c r="B239" s="29">
        <f t="shared" ref="B239:I239" si="123">B238*0.8</f>
        <v>18760</v>
      </c>
      <c r="C239" s="29">
        <f t="shared" si="123"/>
        <v>21440</v>
      </c>
      <c r="D239" s="29">
        <f t="shared" si="123"/>
        <v>24120</v>
      </c>
      <c r="E239" s="29">
        <f t="shared" si="123"/>
        <v>26760</v>
      </c>
      <c r="F239" s="29">
        <f t="shared" si="123"/>
        <v>28920</v>
      </c>
      <c r="G239" s="29">
        <f t="shared" si="123"/>
        <v>31080</v>
      </c>
      <c r="H239" s="29">
        <f t="shared" si="123"/>
        <v>33200</v>
      </c>
      <c r="I239" s="29">
        <f t="shared" si="123"/>
        <v>35360</v>
      </c>
      <c r="J239" s="35"/>
      <c r="K239" s="35"/>
      <c r="L239" s="27"/>
      <c r="M239" s="27"/>
    </row>
    <row r="240" spans="1:13" x14ac:dyDescent="0.2">
      <c r="A240" s="39">
        <v>0.3</v>
      </c>
      <c r="B240" s="29">
        <f t="shared" ref="B240:I240" si="124">B238*0.6</f>
        <v>14070</v>
      </c>
      <c r="C240" s="29">
        <f t="shared" si="124"/>
        <v>16080</v>
      </c>
      <c r="D240" s="29">
        <f t="shared" si="124"/>
        <v>18090</v>
      </c>
      <c r="E240" s="29">
        <f t="shared" si="124"/>
        <v>20070</v>
      </c>
      <c r="F240" s="29">
        <f t="shared" si="124"/>
        <v>21690</v>
      </c>
      <c r="G240" s="29">
        <f t="shared" si="124"/>
        <v>23310</v>
      </c>
      <c r="H240" s="29">
        <f t="shared" si="124"/>
        <v>24900</v>
      </c>
      <c r="I240" s="29">
        <f t="shared" si="124"/>
        <v>26520</v>
      </c>
      <c r="J240" s="35"/>
      <c r="K240" s="35"/>
      <c r="L240" s="27"/>
      <c r="M240" s="27"/>
    </row>
    <row r="241" spans="1:13" x14ac:dyDescent="0.2">
      <c r="A241" s="39">
        <v>0.2</v>
      </c>
      <c r="B241" s="29">
        <f t="shared" ref="B241:I241" si="125">B238*0.4</f>
        <v>9380</v>
      </c>
      <c r="C241" s="29">
        <f t="shared" si="125"/>
        <v>10720</v>
      </c>
      <c r="D241" s="29">
        <f t="shared" si="125"/>
        <v>12060</v>
      </c>
      <c r="E241" s="29">
        <f t="shared" si="125"/>
        <v>13380</v>
      </c>
      <c r="F241" s="29">
        <f t="shared" si="125"/>
        <v>14460</v>
      </c>
      <c r="G241" s="29">
        <f t="shared" si="125"/>
        <v>15540</v>
      </c>
      <c r="H241" s="29">
        <f t="shared" si="125"/>
        <v>16600</v>
      </c>
      <c r="I241" s="29">
        <f t="shared" si="125"/>
        <v>17680</v>
      </c>
      <c r="J241" s="35"/>
      <c r="K241" s="35"/>
      <c r="L241" s="27"/>
      <c r="M241" s="27"/>
    </row>
    <row r="242" spans="1:13" x14ac:dyDescent="0.2">
      <c r="A242" s="39">
        <v>0.1</v>
      </c>
      <c r="B242" s="29">
        <f t="shared" ref="B242:I242" si="126">B238*0.2</f>
        <v>4690</v>
      </c>
      <c r="C242" s="29">
        <f t="shared" si="126"/>
        <v>5360</v>
      </c>
      <c r="D242" s="29">
        <f t="shared" si="126"/>
        <v>6030</v>
      </c>
      <c r="E242" s="29">
        <f t="shared" si="126"/>
        <v>6690</v>
      </c>
      <c r="F242" s="29">
        <f t="shared" si="126"/>
        <v>7230</v>
      </c>
      <c r="G242" s="29">
        <f t="shared" si="126"/>
        <v>7770</v>
      </c>
      <c r="H242" s="29">
        <f t="shared" si="126"/>
        <v>8300</v>
      </c>
      <c r="I242" s="29">
        <f t="shared" si="126"/>
        <v>8840</v>
      </c>
      <c r="J242" s="35"/>
      <c r="K242" s="35"/>
      <c r="L242" s="27"/>
      <c r="M242" s="27"/>
    </row>
    <row r="243" spans="1:13" x14ac:dyDescent="0.2">
      <c r="A243" s="39"/>
      <c r="B243" s="29"/>
      <c r="C243" s="29"/>
      <c r="D243" s="29"/>
      <c r="E243" s="29"/>
      <c r="F243" s="29"/>
      <c r="G243" s="29"/>
      <c r="H243" s="29"/>
      <c r="I243" s="29"/>
      <c r="J243" s="28"/>
      <c r="K243" s="28"/>
      <c r="L243" s="27"/>
      <c r="M243" s="27"/>
    </row>
    <row r="244" spans="1:13" ht="15.75" x14ac:dyDescent="0.25">
      <c r="A244" s="40" t="s">
        <v>94</v>
      </c>
      <c r="B244" s="44"/>
      <c r="C244" s="34"/>
      <c r="D244" s="34"/>
      <c r="E244" s="34"/>
      <c r="F244" s="34"/>
      <c r="G244" s="34"/>
      <c r="H244" s="34"/>
      <c r="I244" s="29"/>
      <c r="J244" s="35"/>
      <c r="K244" s="35"/>
      <c r="L244" s="27"/>
      <c r="M244" s="27"/>
    </row>
    <row r="245" spans="1:13" x14ac:dyDescent="0.2">
      <c r="A245" s="39">
        <v>0.6</v>
      </c>
      <c r="B245" s="34">
        <f>B246*1.2</f>
        <v>28140.000000000004</v>
      </c>
      <c r="C245" s="34">
        <f>C246*1.2</f>
        <v>32160</v>
      </c>
      <c r="D245" s="34">
        <f t="shared" ref="D245:I245" si="127">D246*1.2</f>
        <v>36180.000000000007</v>
      </c>
      <c r="E245" s="34">
        <f t="shared" si="127"/>
        <v>40200.000000000007</v>
      </c>
      <c r="F245" s="34">
        <f t="shared" si="127"/>
        <v>43440.000000000007</v>
      </c>
      <c r="G245" s="34">
        <f t="shared" si="127"/>
        <v>46680.000000000007</v>
      </c>
      <c r="H245" s="34">
        <f t="shared" si="127"/>
        <v>49860.000000000007</v>
      </c>
      <c r="I245" s="29">
        <f t="shared" si="127"/>
        <v>53100.000000000007</v>
      </c>
      <c r="J245" s="35"/>
      <c r="K245" s="35"/>
      <c r="L245" s="27"/>
      <c r="M245" s="27"/>
    </row>
    <row r="246" spans="1:13" x14ac:dyDescent="0.2">
      <c r="A246" s="39">
        <v>0.5</v>
      </c>
      <c r="B246" s="49">
        <v>23450</v>
      </c>
      <c r="C246" s="49">
        <v>26800</v>
      </c>
      <c r="D246" s="49">
        <v>30150</v>
      </c>
      <c r="E246" s="49">
        <v>33500</v>
      </c>
      <c r="F246" s="49">
        <v>36200</v>
      </c>
      <c r="G246" s="49">
        <v>38900</v>
      </c>
      <c r="H246" s="49">
        <v>41550</v>
      </c>
      <c r="I246" s="49">
        <v>44250</v>
      </c>
      <c r="J246" s="35"/>
      <c r="K246" s="35"/>
      <c r="L246" s="27"/>
      <c r="M246" s="27"/>
    </row>
    <row r="247" spans="1:13" x14ac:dyDescent="0.2">
      <c r="A247" s="39">
        <v>0.4</v>
      </c>
      <c r="B247" s="34">
        <f t="shared" ref="B247:I247" si="128">B246*0.8</f>
        <v>18760</v>
      </c>
      <c r="C247" s="34">
        <f t="shared" si="128"/>
        <v>21440</v>
      </c>
      <c r="D247" s="34">
        <f t="shared" si="128"/>
        <v>24120</v>
      </c>
      <c r="E247" s="34">
        <f t="shared" si="128"/>
        <v>26800</v>
      </c>
      <c r="F247" s="34">
        <f t="shared" si="128"/>
        <v>28960</v>
      </c>
      <c r="G247" s="34">
        <f t="shared" si="128"/>
        <v>31120</v>
      </c>
      <c r="H247" s="34">
        <f t="shared" si="128"/>
        <v>33240</v>
      </c>
      <c r="I247" s="29">
        <f t="shared" si="128"/>
        <v>35400</v>
      </c>
      <c r="J247" s="35"/>
      <c r="K247" s="35"/>
      <c r="L247" s="27"/>
      <c r="M247" s="27"/>
    </row>
    <row r="248" spans="1:13" x14ac:dyDescent="0.2">
      <c r="A248" s="39">
        <v>0.3</v>
      </c>
      <c r="B248" s="34">
        <f t="shared" ref="B248:I248" si="129">B246*0.6</f>
        <v>14070</v>
      </c>
      <c r="C248" s="34">
        <f t="shared" si="129"/>
        <v>16080</v>
      </c>
      <c r="D248" s="34">
        <f t="shared" si="129"/>
        <v>18090</v>
      </c>
      <c r="E248" s="34">
        <f t="shared" si="129"/>
        <v>20100</v>
      </c>
      <c r="F248" s="34">
        <f t="shared" si="129"/>
        <v>21720</v>
      </c>
      <c r="G248" s="34">
        <f t="shared" si="129"/>
        <v>23340</v>
      </c>
      <c r="H248" s="34">
        <f t="shared" si="129"/>
        <v>24930</v>
      </c>
      <c r="I248" s="29">
        <f t="shared" si="129"/>
        <v>26550</v>
      </c>
      <c r="J248" s="35"/>
      <c r="K248" s="35"/>
      <c r="L248" s="27"/>
      <c r="M248" s="27"/>
    </row>
    <row r="249" spans="1:13" x14ac:dyDescent="0.2">
      <c r="A249" s="39">
        <v>0.2</v>
      </c>
      <c r="B249" s="34">
        <f t="shared" ref="B249:I249" si="130">B246*0.4</f>
        <v>9380</v>
      </c>
      <c r="C249" s="34">
        <f t="shared" si="130"/>
        <v>10720</v>
      </c>
      <c r="D249" s="34">
        <f t="shared" si="130"/>
        <v>12060</v>
      </c>
      <c r="E249" s="34">
        <f t="shared" si="130"/>
        <v>13400</v>
      </c>
      <c r="F249" s="34">
        <f t="shared" si="130"/>
        <v>14480</v>
      </c>
      <c r="G249" s="34">
        <f t="shared" si="130"/>
        <v>15560</v>
      </c>
      <c r="H249" s="34">
        <f t="shared" si="130"/>
        <v>16620</v>
      </c>
      <c r="I249" s="29">
        <f t="shared" si="130"/>
        <v>17700</v>
      </c>
      <c r="J249" s="35"/>
      <c r="K249" s="35"/>
      <c r="L249" s="27"/>
      <c r="M249" s="27"/>
    </row>
    <row r="250" spans="1:13" x14ac:dyDescent="0.2">
      <c r="A250" s="39">
        <v>0.1</v>
      </c>
      <c r="B250" s="34">
        <f t="shared" ref="B250:I250" si="131">B246*0.2</f>
        <v>4690</v>
      </c>
      <c r="C250" s="34">
        <f t="shared" si="131"/>
        <v>5360</v>
      </c>
      <c r="D250" s="34">
        <f t="shared" si="131"/>
        <v>6030</v>
      </c>
      <c r="E250" s="34">
        <f t="shared" si="131"/>
        <v>6700</v>
      </c>
      <c r="F250" s="34">
        <f t="shared" si="131"/>
        <v>7240</v>
      </c>
      <c r="G250" s="34">
        <f t="shared" si="131"/>
        <v>7780</v>
      </c>
      <c r="H250" s="34">
        <f t="shared" si="131"/>
        <v>8310</v>
      </c>
      <c r="I250" s="29">
        <f t="shared" si="131"/>
        <v>8850</v>
      </c>
      <c r="J250" s="35"/>
      <c r="K250" s="35"/>
      <c r="L250" s="27"/>
      <c r="M250" s="27"/>
    </row>
    <row r="251" spans="1:13" x14ac:dyDescent="0.2">
      <c r="A251" s="28"/>
      <c r="B251" s="29"/>
      <c r="C251" s="29"/>
      <c r="D251" s="29"/>
      <c r="E251" s="29"/>
      <c r="F251" s="29"/>
      <c r="G251" s="29"/>
      <c r="H251" s="29"/>
      <c r="I251" s="29"/>
      <c r="J251" s="28"/>
      <c r="K251" s="28"/>
      <c r="L251" s="27"/>
      <c r="M251" s="27"/>
    </row>
    <row r="252" spans="1:13" ht="15.75" x14ac:dyDescent="0.25">
      <c r="A252" s="45" t="s">
        <v>120</v>
      </c>
      <c r="B252" s="29"/>
      <c r="C252" s="29"/>
      <c r="D252" s="29"/>
      <c r="E252" s="29"/>
      <c r="F252" s="29"/>
      <c r="G252" s="29"/>
      <c r="H252" s="29"/>
      <c r="I252" s="29"/>
      <c r="J252" s="28"/>
      <c r="K252" s="28"/>
      <c r="L252" s="27"/>
      <c r="M252" s="27"/>
    </row>
    <row r="253" spans="1:13" x14ac:dyDescent="0.2">
      <c r="A253" s="27" t="s">
        <v>121</v>
      </c>
      <c r="B253" s="29"/>
      <c r="C253" s="29"/>
      <c r="D253" s="29"/>
      <c r="E253" s="29"/>
      <c r="F253" s="29"/>
      <c r="G253" s="29"/>
      <c r="H253" s="29"/>
      <c r="I253" s="29"/>
      <c r="J253" s="28"/>
      <c r="K253" s="28"/>
      <c r="L253" s="27"/>
      <c r="M253" s="27"/>
    </row>
    <row r="254" spans="1:13" x14ac:dyDescent="0.2">
      <c r="A254" s="27" t="s">
        <v>92</v>
      </c>
      <c r="B254" s="29"/>
      <c r="C254" s="29"/>
      <c r="D254" s="29"/>
      <c r="E254" s="29"/>
      <c r="F254" s="29"/>
      <c r="G254" s="29"/>
      <c r="H254" s="29"/>
      <c r="I254" s="29"/>
      <c r="J254" s="28"/>
      <c r="K254" s="28"/>
      <c r="L254" s="27"/>
      <c r="M254" s="27"/>
    </row>
    <row r="255" spans="1:13" x14ac:dyDescent="0.2">
      <c r="A255" s="33" t="s">
        <v>93</v>
      </c>
      <c r="B255" s="29">
        <f t="shared" ref="B255:I255" si="132">(B258*2.4)</f>
        <v>58200</v>
      </c>
      <c r="C255" s="29">
        <f t="shared" si="132"/>
        <v>66480</v>
      </c>
      <c r="D255" s="29">
        <f t="shared" si="132"/>
        <v>74760</v>
      </c>
      <c r="E255" s="29">
        <f t="shared" si="132"/>
        <v>83040</v>
      </c>
      <c r="F255" s="29">
        <f t="shared" si="132"/>
        <v>89760</v>
      </c>
      <c r="G255" s="29">
        <f t="shared" si="132"/>
        <v>96360</v>
      </c>
      <c r="H255" s="29">
        <f t="shared" si="132"/>
        <v>103080</v>
      </c>
      <c r="I255" s="29">
        <f t="shared" si="132"/>
        <v>109680</v>
      </c>
      <c r="J255" s="35"/>
      <c r="K255" s="35"/>
      <c r="L255" s="27"/>
      <c r="M255" s="27"/>
    </row>
    <row r="256" spans="1:13" x14ac:dyDescent="0.2">
      <c r="A256" s="36">
        <v>0.8</v>
      </c>
      <c r="B256" s="37">
        <v>38750</v>
      </c>
      <c r="C256" s="37">
        <v>44300</v>
      </c>
      <c r="D256" s="37">
        <v>49850</v>
      </c>
      <c r="E256" s="37">
        <v>55350</v>
      </c>
      <c r="F256" s="37">
        <v>59800</v>
      </c>
      <c r="G256" s="37">
        <v>64250</v>
      </c>
      <c r="H256" s="37">
        <v>68650</v>
      </c>
      <c r="I256" s="37">
        <v>73100</v>
      </c>
      <c r="J256" s="29"/>
      <c r="K256" s="29"/>
      <c r="L256" s="27"/>
      <c r="M256" s="27"/>
    </row>
    <row r="257" spans="1:13" x14ac:dyDescent="0.2">
      <c r="A257" s="39">
        <v>0.6</v>
      </c>
      <c r="B257" s="29">
        <f t="shared" ref="B257:I257" si="133">B258*1.2</f>
        <v>29100.000000000004</v>
      </c>
      <c r="C257" s="29">
        <f t="shared" si="133"/>
        <v>33240.000000000007</v>
      </c>
      <c r="D257" s="29">
        <f t="shared" si="133"/>
        <v>37380.000000000007</v>
      </c>
      <c r="E257" s="29">
        <f t="shared" si="133"/>
        <v>41520.000000000007</v>
      </c>
      <c r="F257" s="29">
        <f t="shared" si="133"/>
        <v>44880.000000000007</v>
      </c>
      <c r="G257" s="29">
        <f t="shared" si="133"/>
        <v>48180.000000000007</v>
      </c>
      <c r="H257" s="29">
        <f t="shared" si="133"/>
        <v>51540.000000000007</v>
      </c>
      <c r="I257" s="29">
        <f t="shared" si="133"/>
        <v>54840.000000000007</v>
      </c>
      <c r="J257" s="35"/>
      <c r="K257" s="35"/>
      <c r="L257" s="27"/>
      <c r="M257" s="27"/>
    </row>
    <row r="258" spans="1:13" x14ac:dyDescent="0.2">
      <c r="A258" s="39">
        <v>0.5</v>
      </c>
      <c r="B258" s="37">
        <v>24250</v>
      </c>
      <c r="C258" s="37">
        <v>27700</v>
      </c>
      <c r="D258" s="37">
        <v>31150</v>
      </c>
      <c r="E258" s="37">
        <v>34600</v>
      </c>
      <c r="F258" s="37">
        <v>37400</v>
      </c>
      <c r="G258" s="37">
        <v>40150</v>
      </c>
      <c r="H258" s="37">
        <v>42950</v>
      </c>
      <c r="I258" s="37">
        <v>45700</v>
      </c>
      <c r="J258" s="29"/>
      <c r="K258" s="29"/>
      <c r="L258" s="27"/>
      <c r="M258" s="27"/>
    </row>
    <row r="259" spans="1:13" x14ac:dyDescent="0.2">
      <c r="A259" s="39">
        <v>0.4</v>
      </c>
      <c r="B259" s="29">
        <f t="shared" ref="B259:I259" si="134">B258*0.8</f>
        <v>19400</v>
      </c>
      <c r="C259" s="29">
        <f t="shared" si="134"/>
        <v>22160</v>
      </c>
      <c r="D259" s="29">
        <f t="shared" si="134"/>
        <v>24920</v>
      </c>
      <c r="E259" s="29">
        <f t="shared" si="134"/>
        <v>27680</v>
      </c>
      <c r="F259" s="29">
        <f t="shared" si="134"/>
        <v>29920</v>
      </c>
      <c r="G259" s="29">
        <f t="shared" si="134"/>
        <v>32120</v>
      </c>
      <c r="H259" s="29">
        <f t="shared" si="134"/>
        <v>34360</v>
      </c>
      <c r="I259" s="29">
        <f t="shared" si="134"/>
        <v>36560</v>
      </c>
      <c r="J259" s="35"/>
      <c r="K259" s="35"/>
      <c r="L259" s="27"/>
      <c r="M259" s="27"/>
    </row>
    <row r="260" spans="1:13" x14ac:dyDescent="0.2">
      <c r="A260" s="39">
        <v>0.3</v>
      </c>
      <c r="B260" s="29">
        <f t="shared" ref="B260:I260" si="135">B258*0.6</f>
        <v>14550</v>
      </c>
      <c r="C260" s="29">
        <f t="shared" si="135"/>
        <v>16620</v>
      </c>
      <c r="D260" s="29">
        <f t="shared" si="135"/>
        <v>18690</v>
      </c>
      <c r="E260" s="29">
        <f t="shared" si="135"/>
        <v>20760</v>
      </c>
      <c r="F260" s="29">
        <f t="shared" si="135"/>
        <v>22440</v>
      </c>
      <c r="G260" s="29">
        <f t="shared" si="135"/>
        <v>24090</v>
      </c>
      <c r="H260" s="29">
        <f t="shared" si="135"/>
        <v>25770</v>
      </c>
      <c r="I260" s="29">
        <f t="shared" si="135"/>
        <v>27420</v>
      </c>
      <c r="J260" s="35"/>
      <c r="K260" s="35"/>
      <c r="L260" s="27"/>
      <c r="M260" s="27"/>
    </row>
    <row r="261" spans="1:13" x14ac:dyDescent="0.2">
      <c r="A261" s="39">
        <v>0.2</v>
      </c>
      <c r="B261" s="29">
        <f t="shared" ref="B261:I261" si="136">B258*0.4</f>
        <v>9700</v>
      </c>
      <c r="C261" s="29">
        <f t="shared" si="136"/>
        <v>11080</v>
      </c>
      <c r="D261" s="29">
        <f t="shared" si="136"/>
        <v>12460</v>
      </c>
      <c r="E261" s="29">
        <f t="shared" si="136"/>
        <v>13840</v>
      </c>
      <c r="F261" s="29">
        <f t="shared" si="136"/>
        <v>14960</v>
      </c>
      <c r="G261" s="29">
        <f t="shared" si="136"/>
        <v>16060</v>
      </c>
      <c r="H261" s="29">
        <f t="shared" si="136"/>
        <v>17180</v>
      </c>
      <c r="I261" s="29">
        <f t="shared" si="136"/>
        <v>18280</v>
      </c>
      <c r="J261" s="35"/>
      <c r="K261" s="35"/>
      <c r="L261" s="27"/>
      <c r="M261" s="27"/>
    </row>
    <row r="262" spans="1:13" x14ac:dyDescent="0.2">
      <c r="A262" s="39">
        <v>0.1</v>
      </c>
      <c r="B262" s="29">
        <f t="shared" ref="B262:I262" si="137">B258*0.2</f>
        <v>4850</v>
      </c>
      <c r="C262" s="29">
        <f t="shared" si="137"/>
        <v>5540</v>
      </c>
      <c r="D262" s="29">
        <f t="shared" si="137"/>
        <v>6230</v>
      </c>
      <c r="E262" s="29">
        <f t="shared" si="137"/>
        <v>6920</v>
      </c>
      <c r="F262" s="29">
        <f t="shared" si="137"/>
        <v>7480</v>
      </c>
      <c r="G262" s="29">
        <f t="shared" si="137"/>
        <v>8030</v>
      </c>
      <c r="H262" s="29">
        <f t="shared" si="137"/>
        <v>8590</v>
      </c>
      <c r="I262" s="29">
        <f t="shared" si="137"/>
        <v>9140</v>
      </c>
      <c r="J262" s="35"/>
      <c r="K262" s="35"/>
      <c r="L262" s="27"/>
      <c r="M262" s="27"/>
    </row>
    <row r="263" spans="1:13" x14ac:dyDescent="0.2">
      <c r="A263" s="28"/>
      <c r="B263" s="29"/>
      <c r="C263" s="29"/>
      <c r="D263" s="29"/>
      <c r="E263" s="29"/>
      <c r="F263" s="29"/>
      <c r="G263" s="29"/>
      <c r="H263" s="29"/>
      <c r="I263" s="29"/>
      <c r="J263" s="28"/>
      <c r="K263" s="28"/>
      <c r="L263" s="27"/>
      <c r="M263" s="27"/>
    </row>
    <row r="264" spans="1:13" ht="15.75" x14ac:dyDescent="0.25">
      <c r="A264" s="40" t="s">
        <v>94</v>
      </c>
      <c r="B264" s="44" t="s">
        <v>122</v>
      </c>
      <c r="C264" s="34"/>
      <c r="D264" s="34"/>
      <c r="E264" s="34"/>
      <c r="F264" s="34"/>
      <c r="G264" s="34"/>
      <c r="H264" s="44"/>
      <c r="I264" s="29"/>
      <c r="J264" s="35"/>
      <c r="K264" s="35"/>
      <c r="L264" s="27"/>
      <c r="M264" s="27"/>
    </row>
    <row r="265" spans="1:13" x14ac:dyDescent="0.2">
      <c r="A265" s="39">
        <v>0.6</v>
      </c>
      <c r="B265" s="34">
        <f>B266*1.2</f>
        <v>0</v>
      </c>
      <c r="C265" s="34">
        <f>C266*1.2</f>
        <v>0</v>
      </c>
      <c r="D265" s="34">
        <f t="shared" ref="D265:I265" si="138">D266*1.2</f>
        <v>0</v>
      </c>
      <c r="E265" s="34">
        <f t="shared" si="138"/>
        <v>0</v>
      </c>
      <c r="F265" s="34">
        <f t="shared" si="138"/>
        <v>0</v>
      </c>
      <c r="G265" s="34">
        <f t="shared" si="138"/>
        <v>0</v>
      </c>
      <c r="H265" s="34">
        <f t="shared" si="138"/>
        <v>0</v>
      </c>
      <c r="I265" s="29">
        <f t="shared" si="138"/>
        <v>0</v>
      </c>
      <c r="J265" s="35"/>
      <c r="K265" s="35"/>
      <c r="L265" s="27"/>
      <c r="M265" s="27"/>
    </row>
    <row r="266" spans="1:13" x14ac:dyDescent="0.2">
      <c r="A266" s="39">
        <v>0.5</v>
      </c>
      <c r="B266" s="49">
        <v>0</v>
      </c>
      <c r="C266" s="49"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35"/>
      <c r="K266" s="35"/>
      <c r="L266" s="27"/>
      <c r="M266" s="27"/>
    </row>
    <row r="267" spans="1:13" x14ac:dyDescent="0.2">
      <c r="A267" s="39">
        <v>0.4</v>
      </c>
      <c r="B267" s="34">
        <f t="shared" ref="B267:I267" si="139">B266*0.8</f>
        <v>0</v>
      </c>
      <c r="C267" s="34">
        <f t="shared" si="139"/>
        <v>0</v>
      </c>
      <c r="D267" s="34">
        <f t="shared" si="139"/>
        <v>0</v>
      </c>
      <c r="E267" s="34">
        <f t="shared" si="139"/>
        <v>0</v>
      </c>
      <c r="F267" s="34">
        <f t="shared" si="139"/>
        <v>0</v>
      </c>
      <c r="G267" s="34">
        <f t="shared" si="139"/>
        <v>0</v>
      </c>
      <c r="H267" s="34">
        <f t="shared" si="139"/>
        <v>0</v>
      </c>
      <c r="I267" s="29">
        <f t="shared" si="139"/>
        <v>0</v>
      </c>
      <c r="J267" s="35"/>
      <c r="K267" s="35"/>
      <c r="L267" s="27"/>
      <c r="M267" s="27"/>
    </row>
    <row r="268" spans="1:13" x14ac:dyDescent="0.2">
      <c r="A268" s="39">
        <v>0.3</v>
      </c>
      <c r="B268" s="34">
        <f t="shared" ref="B268:I268" si="140">B266*0.6</f>
        <v>0</v>
      </c>
      <c r="C268" s="34">
        <f t="shared" si="140"/>
        <v>0</v>
      </c>
      <c r="D268" s="34">
        <f t="shared" si="140"/>
        <v>0</v>
      </c>
      <c r="E268" s="34">
        <f t="shared" si="140"/>
        <v>0</v>
      </c>
      <c r="F268" s="34">
        <f t="shared" si="140"/>
        <v>0</v>
      </c>
      <c r="G268" s="34">
        <f t="shared" si="140"/>
        <v>0</v>
      </c>
      <c r="H268" s="34">
        <f t="shared" si="140"/>
        <v>0</v>
      </c>
      <c r="I268" s="29">
        <f t="shared" si="140"/>
        <v>0</v>
      </c>
      <c r="J268" s="35"/>
      <c r="K268" s="35"/>
      <c r="L268" s="27"/>
      <c r="M268" s="27"/>
    </row>
    <row r="269" spans="1:13" x14ac:dyDescent="0.2">
      <c r="A269" s="39">
        <v>0.2</v>
      </c>
      <c r="B269" s="34">
        <f t="shared" ref="B269:I269" si="141">B266*0.4</f>
        <v>0</v>
      </c>
      <c r="C269" s="34">
        <f t="shared" si="141"/>
        <v>0</v>
      </c>
      <c r="D269" s="34">
        <f t="shared" si="141"/>
        <v>0</v>
      </c>
      <c r="E269" s="34">
        <f t="shared" si="141"/>
        <v>0</v>
      </c>
      <c r="F269" s="34">
        <f t="shared" si="141"/>
        <v>0</v>
      </c>
      <c r="G269" s="34">
        <f t="shared" si="141"/>
        <v>0</v>
      </c>
      <c r="H269" s="34">
        <f t="shared" si="141"/>
        <v>0</v>
      </c>
      <c r="I269" s="29">
        <f t="shared" si="141"/>
        <v>0</v>
      </c>
      <c r="J269" s="35"/>
      <c r="K269" s="35"/>
      <c r="L269" s="27"/>
      <c r="M269" s="27"/>
    </row>
    <row r="270" spans="1:13" x14ac:dyDescent="0.2">
      <c r="A270" s="39">
        <v>0.1</v>
      </c>
      <c r="B270" s="34">
        <f t="shared" ref="B270:I270" si="142">B266*0.2</f>
        <v>0</v>
      </c>
      <c r="C270" s="34">
        <f t="shared" si="142"/>
        <v>0</v>
      </c>
      <c r="D270" s="34">
        <f t="shared" si="142"/>
        <v>0</v>
      </c>
      <c r="E270" s="34">
        <f t="shared" si="142"/>
        <v>0</v>
      </c>
      <c r="F270" s="34">
        <f t="shared" si="142"/>
        <v>0</v>
      </c>
      <c r="G270" s="34">
        <f t="shared" si="142"/>
        <v>0</v>
      </c>
      <c r="H270" s="34">
        <f t="shared" si="142"/>
        <v>0</v>
      </c>
      <c r="I270" s="29">
        <f t="shared" si="142"/>
        <v>0</v>
      </c>
      <c r="J270" s="35"/>
      <c r="K270" s="35"/>
      <c r="L270" s="27"/>
      <c r="M270" s="27"/>
    </row>
    <row r="271" spans="1:13" x14ac:dyDescent="0.2">
      <c r="A271" s="28"/>
      <c r="B271" s="29"/>
      <c r="C271" s="29"/>
      <c r="D271" s="29"/>
      <c r="E271" s="29"/>
      <c r="F271" s="29"/>
      <c r="G271" s="29"/>
      <c r="H271" s="29"/>
      <c r="I271" s="29"/>
      <c r="J271" s="28"/>
      <c r="K271" s="28"/>
      <c r="L271" s="27"/>
      <c r="M271" s="27"/>
    </row>
    <row r="272" spans="1:13" ht="15.75" x14ac:dyDescent="0.25">
      <c r="A272" s="32" t="s">
        <v>123</v>
      </c>
      <c r="B272" s="29"/>
      <c r="C272" s="29"/>
      <c r="D272" s="29"/>
      <c r="E272" s="29"/>
      <c r="F272" s="29"/>
      <c r="G272" s="29"/>
      <c r="H272" s="29"/>
      <c r="I272" s="29"/>
      <c r="J272" s="28"/>
      <c r="K272" s="28"/>
      <c r="L272" s="27"/>
      <c r="M272" s="27"/>
    </row>
    <row r="273" spans="1:13" x14ac:dyDescent="0.2">
      <c r="A273" s="27" t="s">
        <v>124</v>
      </c>
      <c r="B273" s="29"/>
      <c r="C273" s="29"/>
      <c r="D273" s="29"/>
      <c r="E273" s="29"/>
      <c r="F273" s="29"/>
      <c r="G273" s="29"/>
      <c r="H273" s="29"/>
      <c r="I273" s="29"/>
      <c r="J273" s="28"/>
      <c r="K273" s="28"/>
      <c r="L273" s="27"/>
      <c r="M273" s="27"/>
    </row>
    <row r="274" spans="1:13" x14ac:dyDescent="0.2">
      <c r="A274" s="27" t="s">
        <v>92</v>
      </c>
      <c r="B274" s="29"/>
      <c r="C274" s="29"/>
      <c r="D274" s="29"/>
      <c r="E274" s="29"/>
      <c r="F274" s="29"/>
      <c r="G274" s="29"/>
      <c r="H274" s="29"/>
      <c r="I274" s="29"/>
      <c r="J274" s="28"/>
      <c r="K274" s="28"/>
      <c r="L274" s="27"/>
      <c r="M274" s="27"/>
    </row>
    <row r="275" spans="1:13" x14ac:dyDescent="0.2">
      <c r="A275" s="33" t="s">
        <v>93</v>
      </c>
      <c r="B275" s="29">
        <f t="shared" ref="B275:I275" si="143">(B278*2.4)</f>
        <v>64680</v>
      </c>
      <c r="C275" s="29">
        <f t="shared" si="143"/>
        <v>73920</v>
      </c>
      <c r="D275" s="29">
        <f t="shared" si="143"/>
        <v>83160</v>
      </c>
      <c r="E275" s="29">
        <f t="shared" si="143"/>
        <v>92280</v>
      </c>
      <c r="F275" s="29">
        <f t="shared" si="143"/>
        <v>99720</v>
      </c>
      <c r="G275" s="29">
        <f t="shared" si="143"/>
        <v>107160</v>
      </c>
      <c r="H275" s="29">
        <f t="shared" si="143"/>
        <v>114480</v>
      </c>
      <c r="I275" s="29">
        <f t="shared" si="143"/>
        <v>121920</v>
      </c>
      <c r="J275" s="35"/>
      <c r="K275" s="35"/>
      <c r="L275" s="27"/>
      <c r="M275" s="27"/>
    </row>
    <row r="276" spans="1:13" x14ac:dyDescent="0.2">
      <c r="A276" s="36">
        <v>0.8</v>
      </c>
      <c r="B276" s="37">
        <v>43050</v>
      </c>
      <c r="C276" s="37">
        <v>49200</v>
      </c>
      <c r="D276" s="37">
        <v>55350</v>
      </c>
      <c r="E276" s="37">
        <v>61500</v>
      </c>
      <c r="F276" s="37">
        <v>66450</v>
      </c>
      <c r="G276" s="37">
        <v>71350</v>
      </c>
      <c r="H276" s="37">
        <v>76300</v>
      </c>
      <c r="I276" s="37">
        <v>81200</v>
      </c>
      <c r="J276" s="29"/>
      <c r="K276" s="29"/>
      <c r="L276" s="27"/>
      <c r="M276" s="27"/>
    </row>
    <row r="277" spans="1:13" x14ac:dyDescent="0.2">
      <c r="A277" s="39">
        <v>0.6</v>
      </c>
      <c r="B277" s="29">
        <f t="shared" ref="B277:I277" si="144">B278*1.2</f>
        <v>32340.000000000004</v>
      </c>
      <c r="C277" s="29">
        <f t="shared" si="144"/>
        <v>36960.000000000007</v>
      </c>
      <c r="D277" s="29">
        <f t="shared" si="144"/>
        <v>41580.000000000007</v>
      </c>
      <c r="E277" s="29">
        <f t="shared" si="144"/>
        <v>46140.000000000007</v>
      </c>
      <c r="F277" s="29">
        <f t="shared" si="144"/>
        <v>49860.000000000007</v>
      </c>
      <c r="G277" s="29">
        <f t="shared" si="144"/>
        <v>53580.000000000007</v>
      </c>
      <c r="H277" s="29">
        <f t="shared" si="144"/>
        <v>57240.000000000007</v>
      </c>
      <c r="I277" s="29">
        <f t="shared" si="144"/>
        <v>60960.000000000007</v>
      </c>
      <c r="J277" s="35"/>
      <c r="K277" s="35"/>
      <c r="L277" s="27"/>
      <c r="M277" s="27"/>
    </row>
    <row r="278" spans="1:13" x14ac:dyDescent="0.2">
      <c r="A278" s="39">
        <v>0.5</v>
      </c>
      <c r="B278" s="37">
        <v>26950</v>
      </c>
      <c r="C278" s="37">
        <v>30800</v>
      </c>
      <c r="D278" s="37">
        <v>34650</v>
      </c>
      <c r="E278" s="37">
        <v>38450</v>
      </c>
      <c r="F278" s="37">
        <v>41550</v>
      </c>
      <c r="G278" s="37">
        <v>44650</v>
      </c>
      <c r="H278" s="37">
        <v>47700</v>
      </c>
      <c r="I278" s="37">
        <v>50800</v>
      </c>
      <c r="J278" s="29"/>
      <c r="K278" s="29"/>
      <c r="L278" s="27"/>
      <c r="M278" s="27"/>
    </row>
    <row r="279" spans="1:13" x14ac:dyDescent="0.2">
      <c r="A279" s="39">
        <v>0.4</v>
      </c>
      <c r="B279" s="29">
        <f t="shared" ref="B279:I279" si="145">B278*0.8</f>
        <v>21560</v>
      </c>
      <c r="C279" s="29">
        <f t="shared" si="145"/>
        <v>24640</v>
      </c>
      <c r="D279" s="29">
        <f t="shared" si="145"/>
        <v>27720</v>
      </c>
      <c r="E279" s="29">
        <f t="shared" si="145"/>
        <v>30760</v>
      </c>
      <c r="F279" s="29">
        <f t="shared" si="145"/>
        <v>33240</v>
      </c>
      <c r="G279" s="29">
        <f t="shared" si="145"/>
        <v>35720</v>
      </c>
      <c r="H279" s="29">
        <f t="shared" si="145"/>
        <v>38160</v>
      </c>
      <c r="I279" s="29">
        <f t="shared" si="145"/>
        <v>40640</v>
      </c>
      <c r="J279" s="35"/>
      <c r="K279" s="35"/>
      <c r="L279" s="27"/>
      <c r="M279" s="27"/>
    </row>
    <row r="280" spans="1:13" x14ac:dyDescent="0.2">
      <c r="A280" s="39">
        <v>0.3</v>
      </c>
      <c r="B280" s="29">
        <f t="shared" ref="B280:I280" si="146">B278*0.6</f>
        <v>16170</v>
      </c>
      <c r="C280" s="29">
        <f t="shared" si="146"/>
        <v>18480</v>
      </c>
      <c r="D280" s="29">
        <f t="shared" si="146"/>
        <v>20790</v>
      </c>
      <c r="E280" s="29">
        <f t="shared" si="146"/>
        <v>23070</v>
      </c>
      <c r="F280" s="29">
        <f t="shared" si="146"/>
        <v>24930</v>
      </c>
      <c r="G280" s="29">
        <f t="shared" si="146"/>
        <v>26790</v>
      </c>
      <c r="H280" s="29">
        <f t="shared" si="146"/>
        <v>28620</v>
      </c>
      <c r="I280" s="29">
        <f t="shared" si="146"/>
        <v>30480</v>
      </c>
      <c r="J280" s="35"/>
      <c r="K280" s="35"/>
      <c r="L280" s="27"/>
      <c r="M280" s="27"/>
    </row>
    <row r="281" spans="1:13" x14ac:dyDescent="0.2">
      <c r="A281" s="39">
        <v>0.2</v>
      </c>
      <c r="B281" s="29">
        <f t="shared" ref="B281:I281" si="147">B278*0.4</f>
        <v>10780</v>
      </c>
      <c r="C281" s="29">
        <f t="shared" si="147"/>
        <v>12320</v>
      </c>
      <c r="D281" s="29">
        <f t="shared" si="147"/>
        <v>13860</v>
      </c>
      <c r="E281" s="29">
        <f t="shared" si="147"/>
        <v>15380</v>
      </c>
      <c r="F281" s="29">
        <f t="shared" si="147"/>
        <v>16620</v>
      </c>
      <c r="G281" s="29">
        <f t="shared" si="147"/>
        <v>17860</v>
      </c>
      <c r="H281" s="29">
        <f t="shared" si="147"/>
        <v>19080</v>
      </c>
      <c r="I281" s="29">
        <f t="shared" si="147"/>
        <v>20320</v>
      </c>
      <c r="J281" s="35"/>
      <c r="K281" s="35"/>
      <c r="L281" s="27"/>
      <c r="M281" s="27"/>
    </row>
    <row r="282" spans="1:13" x14ac:dyDescent="0.2">
      <c r="A282" s="39">
        <v>0.1</v>
      </c>
      <c r="B282" s="29">
        <f t="shared" ref="B282:I282" si="148">B278*0.2</f>
        <v>5390</v>
      </c>
      <c r="C282" s="29">
        <f t="shared" si="148"/>
        <v>6160</v>
      </c>
      <c r="D282" s="29">
        <f t="shared" si="148"/>
        <v>6930</v>
      </c>
      <c r="E282" s="29">
        <f t="shared" si="148"/>
        <v>7690</v>
      </c>
      <c r="F282" s="29">
        <f t="shared" si="148"/>
        <v>8310</v>
      </c>
      <c r="G282" s="29">
        <f t="shared" si="148"/>
        <v>8930</v>
      </c>
      <c r="H282" s="29">
        <f t="shared" si="148"/>
        <v>9540</v>
      </c>
      <c r="I282" s="29">
        <f t="shared" si="148"/>
        <v>10160</v>
      </c>
      <c r="J282" s="35"/>
      <c r="K282" s="35"/>
      <c r="L282" s="27"/>
      <c r="M282" s="27"/>
    </row>
    <row r="283" spans="1:13" x14ac:dyDescent="0.2">
      <c r="A283" s="39"/>
      <c r="B283" s="34"/>
      <c r="C283" s="34"/>
      <c r="D283" s="34"/>
      <c r="E283" s="34"/>
      <c r="F283" s="34"/>
      <c r="G283" s="34"/>
      <c r="H283" s="34"/>
      <c r="I283" s="29"/>
      <c r="J283" s="35"/>
      <c r="K283" s="35"/>
      <c r="L283" s="27"/>
      <c r="M283" s="27"/>
    </row>
    <row r="284" spans="1:13" ht="15.75" x14ac:dyDescent="0.25">
      <c r="A284" s="40" t="s">
        <v>94</v>
      </c>
      <c r="B284" s="44" t="s">
        <v>102</v>
      </c>
      <c r="C284" s="34"/>
      <c r="D284" s="34"/>
      <c r="E284" s="34"/>
      <c r="F284" s="34"/>
      <c r="G284" s="34"/>
      <c r="H284" s="34"/>
      <c r="I284" s="29"/>
      <c r="J284" s="35"/>
      <c r="K284" s="35"/>
      <c r="L284" s="27"/>
      <c r="M284" s="27"/>
    </row>
    <row r="285" spans="1:13" x14ac:dyDescent="0.2">
      <c r="A285" s="39">
        <v>0.6</v>
      </c>
      <c r="B285" s="34">
        <f>B286*1.2</f>
        <v>0</v>
      </c>
      <c r="C285" s="34">
        <f>C286*1.2</f>
        <v>0</v>
      </c>
      <c r="D285" s="34">
        <f t="shared" ref="D285:I285" si="149">D286*1.2</f>
        <v>0</v>
      </c>
      <c r="E285" s="34">
        <f t="shared" si="149"/>
        <v>0</v>
      </c>
      <c r="F285" s="34">
        <f t="shared" si="149"/>
        <v>0</v>
      </c>
      <c r="G285" s="34">
        <f t="shared" si="149"/>
        <v>0</v>
      </c>
      <c r="H285" s="34">
        <f t="shared" si="149"/>
        <v>0</v>
      </c>
      <c r="I285" s="29">
        <f t="shared" si="149"/>
        <v>0</v>
      </c>
      <c r="J285" s="35"/>
      <c r="K285" s="35"/>
      <c r="L285" s="27"/>
      <c r="M285" s="27"/>
    </row>
    <row r="286" spans="1:13" x14ac:dyDescent="0.2">
      <c r="A286" s="39">
        <v>0.5</v>
      </c>
      <c r="B286" s="37">
        <v>0</v>
      </c>
      <c r="C286" s="37">
        <v>0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5"/>
      <c r="K286" s="35"/>
      <c r="L286" s="27"/>
      <c r="M286" s="27"/>
    </row>
    <row r="287" spans="1:13" x14ac:dyDescent="0.2">
      <c r="A287" s="39">
        <v>0.4</v>
      </c>
      <c r="B287" s="34">
        <f t="shared" ref="B287:I287" si="150">B286*0.8</f>
        <v>0</v>
      </c>
      <c r="C287" s="34">
        <f t="shared" si="150"/>
        <v>0</v>
      </c>
      <c r="D287" s="34">
        <f t="shared" si="150"/>
        <v>0</v>
      </c>
      <c r="E287" s="34">
        <f t="shared" si="150"/>
        <v>0</v>
      </c>
      <c r="F287" s="34">
        <f t="shared" si="150"/>
        <v>0</v>
      </c>
      <c r="G287" s="34">
        <f t="shared" si="150"/>
        <v>0</v>
      </c>
      <c r="H287" s="34">
        <f t="shared" si="150"/>
        <v>0</v>
      </c>
      <c r="I287" s="29">
        <f t="shared" si="150"/>
        <v>0</v>
      </c>
      <c r="J287" s="35"/>
      <c r="K287" s="35"/>
      <c r="L287" s="27"/>
      <c r="M287" s="27"/>
    </row>
    <row r="288" spans="1:13" x14ac:dyDescent="0.2">
      <c r="A288" s="39">
        <v>0.3</v>
      </c>
      <c r="B288" s="34">
        <f t="shared" ref="B288:I288" si="151">B286*0.6</f>
        <v>0</v>
      </c>
      <c r="C288" s="34">
        <f t="shared" si="151"/>
        <v>0</v>
      </c>
      <c r="D288" s="34">
        <f t="shared" si="151"/>
        <v>0</v>
      </c>
      <c r="E288" s="34">
        <f t="shared" si="151"/>
        <v>0</v>
      </c>
      <c r="F288" s="34">
        <f t="shared" si="151"/>
        <v>0</v>
      </c>
      <c r="G288" s="34">
        <f t="shared" si="151"/>
        <v>0</v>
      </c>
      <c r="H288" s="34">
        <f t="shared" si="151"/>
        <v>0</v>
      </c>
      <c r="I288" s="29">
        <f t="shared" si="151"/>
        <v>0</v>
      </c>
      <c r="J288" s="35"/>
      <c r="K288" s="35"/>
      <c r="L288" s="27"/>
      <c r="M288" s="27"/>
    </row>
    <row r="289" spans="1:13" x14ac:dyDescent="0.2">
      <c r="A289" s="39">
        <v>0.2</v>
      </c>
      <c r="B289" s="34">
        <f t="shared" ref="B289:I289" si="152">B286*0.4</f>
        <v>0</v>
      </c>
      <c r="C289" s="34">
        <f t="shared" si="152"/>
        <v>0</v>
      </c>
      <c r="D289" s="34">
        <f t="shared" si="152"/>
        <v>0</v>
      </c>
      <c r="E289" s="34">
        <f t="shared" si="152"/>
        <v>0</v>
      </c>
      <c r="F289" s="34">
        <f t="shared" si="152"/>
        <v>0</v>
      </c>
      <c r="G289" s="34">
        <f t="shared" si="152"/>
        <v>0</v>
      </c>
      <c r="H289" s="34">
        <f t="shared" si="152"/>
        <v>0</v>
      </c>
      <c r="I289" s="29">
        <f t="shared" si="152"/>
        <v>0</v>
      </c>
      <c r="J289" s="35"/>
      <c r="K289" s="35"/>
      <c r="L289" s="27"/>
      <c r="M289" s="27"/>
    </row>
    <row r="290" spans="1:13" x14ac:dyDescent="0.2">
      <c r="A290" s="39">
        <v>0.1</v>
      </c>
      <c r="B290" s="34">
        <f t="shared" ref="B290:I290" si="153">B286*0.2</f>
        <v>0</v>
      </c>
      <c r="C290" s="34">
        <f t="shared" si="153"/>
        <v>0</v>
      </c>
      <c r="D290" s="34">
        <f t="shared" si="153"/>
        <v>0</v>
      </c>
      <c r="E290" s="34">
        <f t="shared" si="153"/>
        <v>0</v>
      </c>
      <c r="F290" s="34">
        <f t="shared" si="153"/>
        <v>0</v>
      </c>
      <c r="G290" s="34">
        <f t="shared" si="153"/>
        <v>0</v>
      </c>
      <c r="H290" s="34">
        <f t="shared" si="153"/>
        <v>0</v>
      </c>
      <c r="I290" s="29">
        <f t="shared" si="153"/>
        <v>0</v>
      </c>
      <c r="J290" s="35"/>
      <c r="K290" s="35"/>
      <c r="L290" s="27"/>
      <c r="M290" s="27"/>
    </row>
    <row r="291" spans="1:13" x14ac:dyDescent="0.2">
      <c r="A291" s="39"/>
      <c r="B291" s="34"/>
      <c r="C291" s="34"/>
      <c r="D291" s="34"/>
      <c r="E291" s="34"/>
      <c r="F291" s="34"/>
      <c r="G291" s="34"/>
      <c r="H291" s="34"/>
      <c r="I291" s="29"/>
      <c r="J291" s="35"/>
      <c r="K291" s="35"/>
      <c r="L291" s="27"/>
      <c r="M291" s="27"/>
    </row>
    <row r="292" spans="1:13" ht="15.75" x14ac:dyDescent="0.25">
      <c r="A292" s="32" t="s">
        <v>125</v>
      </c>
      <c r="B292" s="29"/>
      <c r="C292" s="29"/>
      <c r="D292" s="29"/>
      <c r="E292" s="29"/>
      <c r="F292" s="29"/>
      <c r="G292" s="29"/>
      <c r="H292" s="29"/>
      <c r="I292" s="29"/>
      <c r="J292" s="28"/>
      <c r="K292" s="28"/>
      <c r="L292" s="27"/>
      <c r="M292" s="27"/>
    </row>
    <row r="293" spans="1:13" x14ac:dyDescent="0.2">
      <c r="A293" s="27" t="s">
        <v>126</v>
      </c>
      <c r="B293" s="29"/>
      <c r="C293" s="29"/>
      <c r="D293" s="29"/>
      <c r="E293" s="29"/>
      <c r="F293" s="29"/>
      <c r="G293" s="29"/>
      <c r="H293" s="29"/>
      <c r="I293" s="29"/>
      <c r="J293" s="28"/>
      <c r="K293" s="28"/>
      <c r="L293" s="27"/>
      <c r="M293" s="27"/>
    </row>
    <row r="294" spans="1:13" x14ac:dyDescent="0.2">
      <c r="A294" s="27" t="s">
        <v>92</v>
      </c>
      <c r="B294" s="29"/>
      <c r="C294" s="29"/>
      <c r="D294" s="29"/>
      <c r="E294" s="29"/>
      <c r="F294" s="29"/>
      <c r="G294" s="29"/>
      <c r="H294" s="29"/>
      <c r="I294" s="29"/>
      <c r="J294" s="28"/>
      <c r="K294" s="28"/>
      <c r="L294" s="27"/>
      <c r="M294" s="27"/>
    </row>
    <row r="295" spans="1:13" x14ac:dyDescent="0.2">
      <c r="A295" s="33" t="s">
        <v>93</v>
      </c>
      <c r="B295" s="29">
        <f t="shared" ref="B295:I295" si="154">(B298*2.4)</f>
        <v>55800</v>
      </c>
      <c r="C295" s="29">
        <f t="shared" si="154"/>
        <v>63720</v>
      </c>
      <c r="D295" s="29">
        <f t="shared" si="154"/>
        <v>71640</v>
      </c>
      <c r="E295" s="29">
        <f t="shared" si="154"/>
        <v>79560</v>
      </c>
      <c r="F295" s="29">
        <f t="shared" si="154"/>
        <v>86040</v>
      </c>
      <c r="G295" s="29">
        <f t="shared" si="154"/>
        <v>92400</v>
      </c>
      <c r="H295" s="29">
        <f t="shared" si="154"/>
        <v>98760</v>
      </c>
      <c r="I295" s="29">
        <f t="shared" si="154"/>
        <v>105120</v>
      </c>
      <c r="J295" s="35"/>
      <c r="K295" s="35"/>
      <c r="L295" s="27"/>
      <c r="M295" s="27"/>
    </row>
    <row r="296" spans="1:13" x14ac:dyDescent="0.2">
      <c r="A296" s="36">
        <v>0.8</v>
      </c>
      <c r="B296" s="37">
        <v>37150</v>
      </c>
      <c r="C296" s="37">
        <v>42450</v>
      </c>
      <c r="D296" s="37">
        <v>47750</v>
      </c>
      <c r="E296" s="37">
        <v>53050</v>
      </c>
      <c r="F296" s="37">
        <v>57300</v>
      </c>
      <c r="G296" s="37">
        <v>61550</v>
      </c>
      <c r="H296" s="37">
        <v>65800</v>
      </c>
      <c r="I296" s="37">
        <v>70050</v>
      </c>
      <c r="J296" s="29"/>
      <c r="K296" s="29"/>
      <c r="L296" s="27"/>
      <c r="M296" s="27"/>
    </row>
    <row r="297" spans="1:13" x14ac:dyDescent="0.2">
      <c r="A297" s="39">
        <v>0.6</v>
      </c>
      <c r="B297" s="29">
        <f t="shared" ref="B297:I297" si="155">B298*1.2</f>
        <v>27900.000000000004</v>
      </c>
      <c r="C297" s="29">
        <f t="shared" si="155"/>
        <v>31860.000000000004</v>
      </c>
      <c r="D297" s="29">
        <f t="shared" si="155"/>
        <v>35820.000000000007</v>
      </c>
      <c r="E297" s="29">
        <f t="shared" si="155"/>
        <v>39780.000000000007</v>
      </c>
      <c r="F297" s="29">
        <f t="shared" si="155"/>
        <v>43020.000000000007</v>
      </c>
      <c r="G297" s="29">
        <f t="shared" si="155"/>
        <v>46200.000000000007</v>
      </c>
      <c r="H297" s="29">
        <f t="shared" si="155"/>
        <v>49380.000000000007</v>
      </c>
      <c r="I297" s="29">
        <f t="shared" si="155"/>
        <v>52560.000000000007</v>
      </c>
      <c r="J297" s="35"/>
      <c r="K297" s="35"/>
      <c r="L297" s="27"/>
      <c r="M297" s="27"/>
    </row>
    <row r="298" spans="1:13" x14ac:dyDescent="0.2">
      <c r="A298" s="39">
        <v>0.5</v>
      </c>
      <c r="B298" s="37">
        <v>23250</v>
      </c>
      <c r="C298" s="37">
        <v>26550</v>
      </c>
      <c r="D298" s="37">
        <v>29850</v>
      </c>
      <c r="E298" s="37">
        <v>33150</v>
      </c>
      <c r="F298" s="37">
        <v>35850</v>
      </c>
      <c r="G298" s="37">
        <v>38500</v>
      </c>
      <c r="H298" s="37">
        <v>41150</v>
      </c>
      <c r="I298" s="37">
        <v>43800</v>
      </c>
      <c r="J298" s="29"/>
      <c r="K298" s="29"/>
      <c r="L298" s="27"/>
      <c r="M298" s="27"/>
    </row>
    <row r="299" spans="1:13" x14ac:dyDescent="0.2">
      <c r="A299" s="39">
        <v>0.4</v>
      </c>
      <c r="B299" s="29">
        <f t="shared" ref="B299:I299" si="156">B298*0.8</f>
        <v>18600</v>
      </c>
      <c r="C299" s="29">
        <f t="shared" si="156"/>
        <v>21240</v>
      </c>
      <c r="D299" s="29">
        <f t="shared" si="156"/>
        <v>23880</v>
      </c>
      <c r="E299" s="29">
        <f t="shared" si="156"/>
        <v>26520</v>
      </c>
      <c r="F299" s="29">
        <f t="shared" si="156"/>
        <v>28680</v>
      </c>
      <c r="G299" s="29">
        <f t="shared" si="156"/>
        <v>30800</v>
      </c>
      <c r="H299" s="29">
        <f t="shared" si="156"/>
        <v>32920</v>
      </c>
      <c r="I299" s="29">
        <f t="shared" si="156"/>
        <v>35040</v>
      </c>
      <c r="J299" s="35"/>
      <c r="K299" s="35"/>
      <c r="L299" s="27"/>
      <c r="M299" s="27"/>
    </row>
    <row r="300" spans="1:13" x14ac:dyDescent="0.2">
      <c r="A300" s="39">
        <v>0.3</v>
      </c>
      <c r="B300" s="29">
        <f t="shared" ref="B300:I300" si="157">B298*0.6</f>
        <v>13950</v>
      </c>
      <c r="C300" s="29">
        <f t="shared" si="157"/>
        <v>15930</v>
      </c>
      <c r="D300" s="29">
        <f t="shared" si="157"/>
        <v>17910</v>
      </c>
      <c r="E300" s="29">
        <f t="shared" si="157"/>
        <v>19890</v>
      </c>
      <c r="F300" s="29">
        <f t="shared" si="157"/>
        <v>21510</v>
      </c>
      <c r="G300" s="29">
        <f t="shared" si="157"/>
        <v>23100</v>
      </c>
      <c r="H300" s="29">
        <f t="shared" si="157"/>
        <v>24690</v>
      </c>
      <c r="I300" s="29">
        <f t="shared" si="157"/>
        <v>26280</v>
      </c>
      <c r="J300" s="35"/>
      <c r="K300" s="35"/>
      <c r="L300" s="27"/>
      <c r="M300" s="27"/>
    </row>
    <row r="301" spans="1:13" x14ac:dyDescent="0.2">
      <c r="A301" s="39">
        <v>0.2</v>
      </c>
      <c r="B301" s="29">
        <f t="shared" ref="B301:I301" si="158">B298*0.4</f>
        <v>9300</v>
      </c>
      <c r="C301" s="29">
        <f t="shared" si="158"/>
        <v>10620</v>
      </c>
      <c r="D301" s="29">
        <f t="shared" si="158"/>
        <v>11940</v>
      </c>
      <c r="E301" s="29">
        <f t="shared" si="158"/>
        <v>13260</v>
      </c>
      <c r="F301" s="29">
        <f t="shared" si="158"/>
        <v>14340</v>
      </c>
      <c r="G301" s="29">
        <f t="shared" si="158"/>
        <v>15400</v>
      </c>
      <c r="H301" s="29">
        <f t="shared" si="158"/>
        <v>16460</v>
      </c>
      <c r="I301" s="29">
        <f t="shared" si="158"/>
        <v>17520</v>
      </c>
      <c r="J301" s="35"/>
      <c r="K301" s="35"/>
      <c r="L301" s="27"/>
      <c r="M301" s="27"/>
    </row>
    <row r="302" spans="1:13" x14ac:dyDescent="0.2">
      <c r="A302" s="39">
        <v>0.1</v>
      </c>
      <c r="B302" s="29">
        <f t="shared" ref="B302:I302" si="159">B298*0.2</f>
        <v>4650</v>
      </c>
      <c r="C302" s="29">
        <f t="shared" si="159"/>
        <v>5310</v>
      </c>
      <c r="D302" s="29">
        <f t="shared" si="159"/>
        <v>5970</v>
      </c>
      <c r="E302" s="29">
        <f t="shared" si="159"/>
        <v>6630</v>
      </c>
      <c r="F302" s="29">
        <f t="shared" si="159"/>
        <v>7170</v>
      </c>
      <c r="G302" s="29">
        <f t="shared" si="159"/>
        <v>7700</v>
      </c>
      <c r="H302" s="29">
        <f t="shared" si="159"/>
        <v>8230</v>
      </c>
      <c r="I302" s="29">
        <f t="shared" si="159"/>
        <v>8760</v>
      </c>
      <c r="J302" s="35"/>
      <c r="K302" s="35"/>
      <c r="L302" s="27"/>
      <c r="M302" s="27"/>
    </row>
    <row r="303" spans="1:13" x14ac:dyDescent="0.2">
      <c r="A303" s="39"/>
      <c r="B303" s="29"/>
      <c r="C303" s="29"/>
      <c r="D303" s="29"/>
      <c r="E303" s="29"/>
      <c r="F303" s="29"/>
      <c r="G303" s="29"/>
      <c r="H303" s="29"/>
      <c r="I303" s="29"/>
      <c r="J303" s="28"/>
      <c r="K303" s="28"/>
      <c r="L303" s="27"/>
      <c r="M303" s="27"/>
    </row>
    <row r="304" spans="1:13" x14ac:dyDescent="0.2">
      <c r="A304" s="40" t="s">
        <v>94</v>
      </c>
      <c r="B304" s="34"/>
      <c r="C304" s="34"/>
      <c r="D304" s="34"/>
      <c r="E304" s="34"/>
      <c r="F304" s="34"/>
      <c r="G304" s="34"/>
      <c r="H304" s="34"/>
      <c r="I304" s="29"/>
      <c r="J304" s="35"/>
      <c r="K304" s="35"/>
      <c r="L304" s="27"/>
      <c r="M304" s="27"/>
    </row>
    <row r="305" spans="1:13" x14ac:dyDescent="0.2">
      <c r="A305" s="39">
        <v>0.6</v>
      </c>
      <c r="B305" s="34">
        <f>B306*1.2</f>
        <v>29280.000000000004</v>
      </c>
      <c r="C305" s="34">
        <f>C306*1.2</f>
        <v>33420</v>
      </c>
      <c r="D305" s="34">
        <f t="shared" ref="D305:I305" si="160">D306*1.2</f>
        <v>37620.000000000007</v>
      </c>
      <c r="E305" s="34">
        <f t="shared" si="160"/>
        <v>41760.000000000007</v>
      </c>
      <c r="F305" s="34">
        <f t="shared" si="160"/>
        <v>45120.000000000007</v>
      </c>
      <c r="G305" s="34">
        <f t="shared" si="160"/>
        <v>48480.000000000007</v>
      </c>
      <c r="H305" s="34">
        <f t="shared" si="160"/>
        <v>51840.000000000007</v>
      </c>
      <c r="I305" s="29">
        <f t="shared" si="160"/>
        <v>55140.000000000007</v>
      </c>
      <c r="J305" s="35"/>
      <c r="K305" s="35"/>
      <c r="L305" s="27"/>
      <c r="M305" s="27"/>
    </row>
    <row r="306" spans="1:13" x14ac:dyDescent="0.2">
      <c r="A306" s="39">
        <v>0.5</v>
      </c>
      <c r="B306" s="37">
        <v>24400</v>
      </c>
      <c r="C306" s="37">
        <v>27850</v>
      </c>
      <c r="D306" s="37">
        <v>31350</v>
      </c>
      <c r="E306" s="37">
        <v>34800</v>
      </c>
      <c r="F306" s="37">
        <v>37600</v>
      </c>
      <c r="G306" s="37">
        <v>40400</v>
      </c>
      <c r="H306" s="37">
        <v>43200</v>
      </c>
      <c r="I306" s="37">
        <v>45950</v>
      </c>
      <c r="J306" s="35"/>
      <c r="K306" s="35"/>
      <c r="L306" s="27"/>
      <c r="M306" s="27"/>
    </row>
    <row r="307" spans="1:13" x14ac:dyDescent="0.2">
      <c r="A307" s="39">
        <v>0.4</v>
      </c>
      <c r="B307" s="34">
        <f t="shared" ref="B307:I307" si="161">B306*0.8</f>
        <v>19520</v>
      </c>
      <c r="C307" s="34">
        <f t="shared" si="161"/>
        <v>22280</v>
      </c>
      <c r="D307" s="34">
        <f t="shared" si="161"/>
        <v>25080</v>
      </c>
      <c r="E307" s="34">
        <f t="shared" si="161"/>
        <v>27840</v>
      </c>
      <c r="F307" s="34">
        <f t="shared" si="161"/>
        <v>30080</v>
      </c>
      <c r="G307" s="34">
        <f t="shared" si="161"/>
        <v>32320</v>
      </c>
      <c r="H307" s="34">
        <f t="shared" si="161"/>
        <v>34560</v>
      </c>
      <c r="I307" s="29">
        <f t="shared" si="161"/>
        <v>36760</v>
      </c>
      <c r="J307" s="35"/>
      <c r="K307" s="35"/>
      <c r="L307" s="27"/>
      <c r="M307" s="27"/>
    </row>
    <row r="308" spans="1:13" x14ac:dyDescent="0.2">
      <c r="A308" s="39">
        <v>0.3</v>
      </c>
      <c r="B308" s="34">
        <f t="shared" ref="B308:I308" si="162">B306*0.6</f>
        <v>14640</v>
      </c>
      <c r="C308" s="34">
        <f t="shared" si="162"/>
        <v>16710</v>
      </c>
      <c r="D308" s="34">
        <f t="shared" si="162"/>
        <v>18810</v>
      </c>
      <c r="E308" s="34">
        <f t="shared" si="162"/>
        <v>20880</v>
      </c>
      <c r="F308" s="34">
        <f t="shared" si="162"/>
        <v>22560</v>
      </c>
      <c r="G308" s="34">
        <f t="shared" si="162"/>
        <v>24240</v>
      </c>
      <c r="H308" s="34">
        <f t="shared" si="162"/>
        <v>25920</v>
      </c>
      <c r="I308" s="29">
        <f t="shared" si="162"/>
        <v>27570</v>
      </c>
      <c r="J308" s="35"/>
      <c r="K308" s="35"/>
      <c r="L308" s="27"/>
      <c r="M308" s="27"/>
    </row>
    <row r="309" spans="1:13" x14ac:dyDescent="0.2">
      <c r="A309" s="39">
        <v>0.2</v>
      </c>
      <c r="B309" s="34">
        <f t="shared" ref="B309:I309" si="163">B306*0.4</f>
        <v>9760</v>
      </c>
      <c r="C309" s="34">
        <f t="shared" si="163"/>
        <v>11140</v>
      </c>
      <c r="D309" s="34">
        <f t="shared" si="163"/>
        <v>12540</v>
      </c>
      <c r="E309" s="34">
        <f t="shared" si="163"/>
        <v>13920</v>
      </c>
      <c r="F309" s="34">
        <f t="shared" si="163"/>
        <v>15040</v>
      </c>
      <c r="G309" s="34">
        <f t="shared" si="163"/>
        <v>16160</v>
      </c>
      <c r="H309" s="34">
        <f t="shared" si="163"/>
        <v>17280</v>
      </c>
      <c r="I309" s="29">
        <f t="shared" si="163"/>
        <v>18380</v>
      </c>
      <c r="J309" s="35"/>
      <c r="K309" s="35"/>
      <c r="L309" s="27"/>
      <c r="M309" s="27"/>
    </row>
    <row r="310" spans="1:13" x14ac:dyDescent="0.2">
      <c r="A310" s="39">
        <v>0.1</v>
      </c>
      <c r="B310" s="34">
        <f t="shared" ref="B310:I310" si="164">B306*0.2</f>
        <v>4880</v>
      </c>
      <c r="C310" s="34">
        <f t="shared" si="164"/>
        <v>5570</v>
      </c>
      <c r="D310" s="34">
        <f t="shared" si="164"/>
        <v>6270</v>
      </c>
      <c r="E310" s="34">
        <f t="shared" si="164"/>
        <v>6960</v>
      </c>
      <c r="F310" s="34">
        <f t="shared" si="164"/>
        <v>7520</v>
      </c>
      <c r="G310" s="34">
        <f t="shared" si="164"/>
        <v>8080</v>
      </c>
      <c r="H310" s="34">
        <f t="shared" si="164"/>
        <v>8640</v>
      </c>
      <c r="I310" s="29">
        <f t="shared" si="164"/>
        <v>9190</v>
      </c>
      <c r="J310" s="35"/>
      <c r="K310" s="35"/>
      <c r="L310" s="27"/>
      <c r="M310" s="27"/>
    </row>
    <row r="311" spans="1:13" x14ac:dyDescent="0.2">
      <c r="A311" s="39"/>
      <c r="B311" s="34"/>
      <c r="C311" s="34"/>
      <c r="D311" s="34"/>
      <c r="E311" s="34"/>
      <c r="F311" s="34"/>
      <c r="G311" s="34"/>
      <c r="H311" s="34"/>
      <c r="I311" s="29"/>
      <c r="J311" s="35"/>
      <c r="K311" s="35"/>
      <c r="L311" s="27"/>
      <c r="M311" s="27"/>
    </row>
    <row r="312" spans="1:13" ht="15.75" x14ac:dyDescent="0.25">
      <c r="A312" s="32" t="s">
        <v>127</v>
      </c>
      <c r="B312" s="29"/>
      <c r="C312" s="29"/>
      <c r="D312" s="29"/>
      <c r="E312" s="29"/>
      <c r="F312" s="29"/>
      <c r="G312" s="29"/>
      <c r="H312" s="29"/>
      <c r="I312" s="29"/>
      <c r="J312" s="28"/>
      <c r="K312" s="28"/>
      <c r="L312" s="27"/>
      <c r="M312" s="27"/>
    </row>
    <row r="313" spans="1:13" x14ac:dyDescent="0.2">
      <c r="A313" s="27" t="s">
        <v>128</v>
      </c>
      <c r="B313" s="29"/>
      <c r="C313" s="29"/>
      <c r="D313" s="29"/>
      <c r="E313" s="29"/>
      <c r="F313" s="29"/>
      <c r="G313" s="29"/>
      <c r="H313" s="29"/>
      <c r="I313" s="29"/>
      <c r="J313" s="28"/>
      <c r="K313" s="28"/>
      <c r="L313" s="27"/>
      <c r="M313" s="27"/>
    </row>
    <row r="314" spans="1:13" x14ac:dyDescent="0.2">
      <c r="A314" s="27" t="s">
        <v>92</v>
      </c>
      <c r="B314" s="29"/>
      <c r="C314" s="29"/>
      <c r="D314" s="29"/>
      <c r="E314" s="29"/>
      <c r="F314" s="29"/>
      <c r="G314" s="29"/>
      <c r="H314" s="29"/>
      <c r="I314" s="29"/>
      <c r="J314" s="28"/>
      <c r="K314" s="28"/>
      <c r="L314" s="27"/>
      <c r="M314" s="27"/>
    </row>
    <row r="315" spans="1:13" x14ac:dyDescent="0.2">
      <c r="A315" s="33" t="s">
        <v>93</v>
      </c>
      <c r="B315" s="29">
        <f t="shared" ref="B315:I315" si="165">(B318*2.4)</f>
        <v>61080</v>
      </c>
      <c r="C315" s="29">
        <f t="shared" si="165"/>
        <v>69840</v>
      </c>
      <c r="D315" s="29">
        <f t="shared" si="165"/>
        <v>78600</v>
      </c>
      <c r="E315" s="29">
        <f t="shared" si="165"/>
        <v>87240</v>
      </c>
      <c r="F315" s="29">
        <f t="shared" si="165"/>
        <v>94320</v>
      </c>
      <c r="G315" s="29">
        <f t="shared" si="165"/>
        <v>101280</v>
      </c>
      <c r="H315" s="29">
        <f t="shared" si="165"/>
        <v>108240</v>
      </c>
      <c r="I315" s="29">
        <f t="shared" si="165"/>
        <v>115200</v>
      </c>
      <c r="J315" s="35"/>
      <c r="K315" s="35"/>
      <c r="L315" s="27"/>
      <c r="M315" s="27"/>
    </row>
    <row r="316" spans="1:13" x14ac:dyDescent="0.2">
      <c r="A316" s="36">
        <v>0.8</v>
      </c>
      <c r="B316" s="37">
        <v>40750</v>
      </c>
      <c r="C316" s="37">
        <v>46550</v>
      </c>
      <c r="D316" s="37">
        <v>52350</v>
      </c>
      <c r="E316" s="37">
        <v>58150</v>
      </c>
      <c r="F316" s="37">
        <v>62850</v>
      </c>
      <c r="G316" s="37">
        <v>67500</v>
      </c>
      <c r="H316" s="37">
        <v>72150</v>
      </c>
      <c r="I316" s="37">
        <v>76800</v>
      </c>
      <c r="J316" s="29"/>
      <c r="K316" s="29"/>
      <c r="L316" s="27"/>
      <c r="M316" s="27"/>
    </row>
    <row r="317" spans="1:13" x14ac:dyDescent="0.2">
      <c r="A317" s="39">
        <v>0.6</v>
      </c>
      <c r="B317" s="29">
        <f t="shared" ref="B317:I317" si="166">B318*1.2</f>
        <v>30540.000000000004</v>
      </c>
      <c r="C317" s="29">
        <f t="shared" si="166"/>
        <v>34920.000000000007</v>
      </c>
      <c r="D317" s="29">
        <f t="shared" si="166"/>
        <v>39300.000000000007</v>
      </c>
      <c r="E317" s="29">
        <f t="shared" si="166"/>
        <v>43620.000000000007</v>
      </c>
      <c r="F317" s="29">
        <f t="shared" si="166"/>
        <v>47160.000000000007</v>
      </c>
      <c r="G317" s="29">
        <f t="shared" si="166"/>
        <v>50640.000000000007</v>
      </c>
      <c r="H317" s="29">
        <f t="shared" si="166"/>
        <v>54120.000000000007</v>
      </c>
      <c r="I317" s="29">
        <f t="shared" si="166"/>
        <v>57600.000000000007</v>
      </c>
      <c r="J317" s="35"/>
      <c r="K317" s="35"/>
      <c r="L317" s="27"/>
      <c r="M317" s="27"/>
    </row>
    <row r="318" spans="1:13" x14ac:dyDescent="0.2">
      <c r="A318" s="39">
        <v>0.5</v>
      </c>
      <c r="B318" s="37">
        <v>25450</v>
      </c>
      <c r="C318" s="37">
        <v>29100</v>
      </c>
      <c r="D318" s="37">
        <v>32750</v>
      </c>
      <c r="E318" s="37">
        <v>36350</v>
      </c>
      <c r="F318" s="37">
        <v>39300</v>
      </c>
      <c r="G318" s="37">
        <v>42200</v>
      </c>
      <c r="H318" s="37">
        <v>45100</v>
      </c>
      <c r="I318" s="37">
        <v>48000</v>
      </c>
      <c r="J318" s="29"/>
      <c r="K318" s="29"/>
      <c r="L318" s="27"/>
      <c r="M318" s="27"/>
    </row>
    <row r="319" spans="1:13" x14ac:dyDescent="0.2">
      <c r="A319" s="39">
        <v>0.4</v>
      </c>
      <c r="B319" s="29">
        <f t="shared" ref="B319:I319" si="167">B318*0.8</f>
        <v>20360</v>
      </c>
      <c r="C319" s="29">
        <f t="shared" si="167"/>
        <v>23280</v>
      </c>
      <c r="D319" s="29">
        <f t="shared" si="167"/>
        <v>26200</v>
      </c>
      <c r="E319" s="29">
        <f t="shared" si="167"/>
        <v>29080</v>
      </c>
      <c r="F319" s="29">
        <f t="shared" si="167"/>
        <v>31440</v>
      </c>
      <c r="G319" s="29">
        <f t="shared" si="167"/>
        <v>33760</v>
      </c>
      <c r="H319" s="29">
        <f t="shared" si="167"/>
        <v>36080</v>
      </c>
      <c r="I319" s="29">
        <f t="shared" si="167"/>
        <v>38400</v>
      </c>
      <c r="J319" s="35"/>
      <c r="K319" s="35"/>
      <c r="L319" s="27"/>
      <c r="M319" s="27"/>
    </row>
    <row r="320" spans="1:13" x14ac:dyDescent="0.2">
      <c r="A320" s="39">
        <v>0.3</v>
      </c>
      <c r="B320" s="29">
        <f t="shared" ref="B320:I320" si="168">B318*0.6</f>
        <v>15270</v>
      </c>
      <c r="C320" s="29">
        <f t="shared" si="168"/>
        <v>17460</v>
      </c>
      <c r="D320" s="29">
        <f t="shared" si="168"/>
        <v>19650</v>
      </c>
      <c r="E320" s="29">
        <f t="shared" si="168"/>
        <v>21810</v>
      </c>
      <c r="F320" s="29">
        <f t="shared" si="168"/>
        <v>23580</v>
      </c>
      <c r="G320" s="29">
        <f t="shared" si="168"/>
        <v>25320</v>
      </c>
      <c r="H320" s="29">
        <f t="shared" si="168"/>
        <v>27060</v>
      </c>
      <c r="I320" s="29">
        <f t="shared" si="168"/>
        <v>28800</v>
      </c>
      <c r="J320" s="35"/>
      <c r="K320" s="35"/>
      <c r="L320" s="27"/>
      <c r="M320" s="27"/>
    </row>
    <row r="321" spans="1:13" x14ac:dyDescent="0.2">
      <c r="A321" s="39">
        <v>0.2</v>
      </c>
      <c r="B321" s="29">
        <f t="shared" ref="B321:I321" si="169">B318*0.4</f>
        <v>10180</v>
      </c>
      <c r="C321" s="29">
        <f t="shared" si="169"/>
        <v>11640</v>
      </c>
      <c r="D321" s="29">
        <f t="shared" si="169"/>
        <v>13100</v>
      </c>
      <c r="E321" s="29">
        <f t="shared" si="169"/>
        <v>14540</v>
      </c>
      <c r="F321" s="29">
        <f t="shared" si="169"/>
        <v>15720</v>
      </c>
      <c r="G321" s="29">
        <f t="shared" si="169"/>
        <v>16880</v>
      </c>
      <c r="H321" s="29">
        <f t="shared" si="169"/>
        <v>18040</v>
      </c>
      <c r="I321" s="29">
        <f t="shared" si="169"/>
        <v>19200</v>
      </c>
      <c r="J321" s="35"/>
      <c r="K321" s="35"/>
      <c r="L321" s="27"/>
      <c r="M321" s="27"/>
    </row>
    <row r="322" spans="1:13" x14ac:dyDescent="0.2">
      <c r="A322" s="39">
        <v>0.1</v>
      </c>
      <c r="B322" s="29">
        <f t="shared" ref="B322:I322" si="170">B318*0.2</f>
        <v>5090</v>
      </c>
      <c r="C322" s="29">
        <f t="shared" si="170"/>
        <v>5820</v>
      </c>
      <c r="D322" s="29">
        <f t="shared" si="170"/>
        <v>6550</v>
      </c>
      <c r="E322" s="29">
        <f t="shared" si="170"/>
        <v>7270</v>
      </c>
      <c r="F322" s="29">
        <f t="shared" si="170"/>
        <v>7860</v>
      </c>
      <c r="G322" s="29">
        <f t="shared" si="170"/>
        <v>8440</v>
      </c>
      <c r="H322" s="29">
        <f t="shared" si="170"/>
        <v>9020</v>
      </c>
      <c r="I322" s="29">
        <f t="shared" si="170"/>
        <v>9600</v>
      </c>
      <c r="J322" s="35"/>
      <c r="K322" s="35"/>
      <c r="L322" s="27"/>
      <c r="M322" s="27"/>
    </row>
    <row r="323" spans="1:13" x14ac:dyDescent="0.2">
      <c r="A323" s="39"/>
      <c r="B323" s="29"/>
      <c r="C323" s="29"/>
      <c r="D323" s="29"/>
      <c r="E323" s="29"/>
      <c r="F323" s="29"/>
      <c r="G323" s="29"/>
      <c r="H323" s="29"/>
      <c r="I323" s="29"/>
      <c r="J323" s="28"/>
      <c r="K323" s="28"/>
      <c r="L323" s="27"/>
      <c r="M323" s="27"/>
    </row>
    <row r="324" spans="1:13" x14ac:dyDescent="0.2">
      <c r="A324" s="40" t="s">
        <v>94</v>
      </c>
      <c r="B324" s="34"/>
      <c r="C324" s="34"/>
      <c r="D324" s="34"/>
      <c r="E324" s="34"/>
      <c r="F324" s="34"/>
      <c r="G324" s="34"/>
      <c r="H324" s="34"/>
      <c r="I324" s="29"/>
      <c r="J324" s="35"/>
      <c r="K324" s="35"/>
      <c r="L324" s="27"/>
      <c r="M324" s="27"/>
    </row>
    <row r="325" spans="1:13" x14ac:dyDescent="0.2">
      <c r="A325" s="39">
        <v>0.6</v>
      </c>
      <c r="B325" s="34">
        <f>B326*1.2</f>
        <v>31260.000000000004</v>
      </c>
      <c r="C325" s="34">
        <f>C326*1.2</f>
        <v>35700</v>
      </c>
      <c r="D325" s="34">
        <f t="shared" ref="D325:I325" si="171">D326*1.2</f>
        <v>40140.000000000007</v>
      </c>
      <c r="E325" s="34">
        <f t="shared" si="171"/>
        <v>44580.000000000007</v>
      </c>
      <c r="F325" s="34">
        <f t="shared" si="171"/>
        <v>48180.000000000007</v>
      </c>
      <c r="G325" s="34">
        <f t="shared" si="171"/>
        <v>51720.000000000007</v>
      </c>
      <c r="H325" s="34">
        <f t="shared" si="171"/>
        <v>55320.000000000007</v>
      </c>
      <c r="I325" s="29">
        <f t="shared" si="171"/>
        <v>58860.000000000007</v>
      </c>
      <c r="J325" s="35"/>
      <c r="K325" s="35"/>
      <c r="L325" s="27"/>
      <c r="M325" s="27"/>
    </row>
    <row r="326" spans="1:13" x14ac:dyDescent="0.2">
      <c r="A326" s="39">
        <v>0.5</v>
      </c>
      <c r="B326" s="37">
        <v>26050</v>
      </c>
      <c r="C326" s="37">
        <v>29750</v>
      </c>
      <c r="D326" s="37">
        <v>33450</v>
      </c>
      <c r="E326" s="37">
        <v>37150</v>
      </c>
      <c r="F326" s="37">
        <v>40150</v>
      </c>
      <c r="G326" s="37">
        <v>43100</v>
      </c>
      <c r="H326" s="37">
        <v>46100</v>
      </c>
      <c r="I326" s="37">
        <v>49050</v>
      </c>
      <c r="J326" s="35"/>
      <c r="K326" s="35"/>
      <c r="L326" s="27"/>
      <c r="M326" s="27"/>
    </row>
    <row r="327" spans="1:13" x14ac:dyDescent="0.2">
      <c r="A327" s="39">
        <v>0.4</v>
      </c>
      <c r="B327" s="34">
        <f t="shared" ref="B327:I327" si="172">B326*0.8</f>
        <v>20840</v>
      </c>
      <c r="C327" s="34">
        <f t="shared" si="172"/>
        <v>23800</v>
      </c>
      <c r="D327" s="34">
        <f t="shared" si="172"/>
        <v>26760</v>
      </c>
      <c r="E327" s="34">
        <f t="shared" si="172"/>
        <v>29720</v>
      </c>
      <c r="F327" s="34">
        <f t="shared" si="172"/>
        <v>32120</v>
      </c>
      <c r="G327" s="34">
        <f t="shared" si="172"/>
        <v>34480</v>
      </c>
      <c r="H327" s="34">
        <f t="shared" si="172"/>
        <v>36880</v>
      </c>
      <c r="I327" s="29">
        <f t="shared" si="172"/>
        <v>39240</v>
      </c>
      <c r="J327" s="35"/>
      <c r="K327" s="35"/>
      <c r="L327" s="27"/>
      <c r="M327" s="27"/>
    </row>
    <row r="328" spans="1:13" x14ac:dyDescent="0.2">
      <c r="A328" s="39">
        <v>0.3</v>
      </c>
      <c r="B328" s="34">
        <f t="shared" ref="B328:I328" si="173">B326*0.6</f>
        <v>15630</v>
      </c>
      <c r="C328" s="34">
        <f t="shared" si="173"/>
        <v>17850</v>
      </c>
      <c r="D328" s="34">
        <f t="shared" si="173"/>
        <v>20070</v>
      </c>
      <c r="E328" s="34">
        <f t="shared" si="173"/>
        <v>22290</v>
      </c>
      <c r="F328" s="34">
        <f t="shared" si="173"/>
        <v>24090</v>
      </c>
      <c r="G328" s="34">
        <f t="shared" si="173"/>
        <v>25860</v>
      </c>
      <c r="H328" s="34">
        <f t="shared" si="173"/>
        <v>27660</v>
      </c>
      <c r="I328" s="29">
        <f t="shared" si="173"/>
        <v>29430</v>
      </c>
      <c r="J328" s="35"/>
      <c r="K328" s="35"/>
      <c r="L328" s="27"/>
      <c r="M328" s="27"/>
    </row>
    <row r="329" spans="1:13" x14ac:dyDescent="0.2">
      <c r="A329" s="39">
        <v>0.2</v>
      </c>
      <c r="B329" s="34">
        <f t="shared" ref="B329:I329" si="174">B326*0.4</f>
        <v>10420</v>
      </c>
      <c r="C329" s="34">
        <f t="shared" si="174"/>
        <v>11900</v>
      </c>
      <c r="D329" s="34">
        <f t="shared" si="174"/>
        <v>13380</v>
      </c>
      <c r="E329" s="34">
        <f t="shared" si="174"/>
        <v>14860</v>
      </c>
      <c r="F329" s="34">
        <f t="shared" si="174"/>
        <v>16060</v>
      </c>
      <c r="G329" s="34">
        <f t="shared" si="174"/>
        <v>17240</v>
      </c>
      <c r="H329" s="34">
        <f t="shared" si="174"/>
        <v>18440</v>
      </c>
      <c r="I329" s="29">
        <f t="shared" si="174"/>
        <v>19620</v>
      </c>
      <c r="J329" s="35"/>
      <c r="K329" s="35"/>
      <c r="L329" s="27"/>
      <c r="M329" s="27"/>
    </row>
    <row r="330" spans="1:13" x14ac:dyDescent="0.2">
      <c r="A330" s="39">
        <v>0.1</v>
      </c>
      <c r="B330" s="34">
        <f t="shared" ref="B330:I330" si="175">B326*0.2</f>
        <v>5210</v>
      </c>
      <c r="C330" s="34">
        <f t="shared" si="175"/>
        <v>5950</v>
      </c>
      <c r="D330" s="34">
        <f t="shared" si="175"/>
        <v>6690</v>
      </c>
      <c r="E330" s="34">
        <f t="shared" si="175"/>
        <v>7430</v>
      </c>
      <c r="F330" s="34">
        <f t="shared" si="175"/>
        <v>8030</v>
      </c>
      <c r="G330" s="34">
        <f t="shared" si="175"/>
        <v>8620</v>
      </c>
      <c r="H330" s="34">
        <f t="shared" si="175"/>
        <v>9220</v>
      </c>
      <c r="I330" s="29">
        <f t="shared" si="175"/>
        <v>9810</v>
      </c>
      <c r="J330" s="35"/>
      <c r="K330" s="35"/>
      <c r="L330" s="27"/>
      <c r="M330" s="27"/>
    </row>
    <row r="331" spans="1:13" x14ac:dyDescent="0.2">
      <c r="A331" s="39"/>
      <c r="B331" s="34"/>
      <c r="C331" s="34"/>
      <c r="D331" s="34"/>
      <c r="E331" s="34"/>
      <c r="F331" s="34"/>
      <c r="G331" s="34"/>
      <c r="H331" s="34"/>
      <c r="I331" s="29"/>
      <c r="J331" s="35"/>
      <c r="K331" s="35"/>
      <c r="L331" s="27"/>
      <c r="M331" s="27"/>
    </row>
    <row r="332" spans="1:13" ht="15.75" x14ac:dyDescent="0.25">
      <c r="A332" s="45" t="s">
        <v>129</v>
      </c>
      <c r="B332" s="29"/>
      <c r="C332" s="29"/>
      <c r="D332" s="29"/>
      <c r="E332" s="29"/>
      <c r="F332" s="29"/>
      <c r="G332" s="29"/>
      <c r="H332" s="29"/>
      <c r="I332" s="29"/>
      <c r="J332" s="28"/>
      <c r="K332" s="28"/>
      <c r="L332" s="27"/>
      <c r="M332" s="27"/>
    </row>
    <row r="333" spans="1:13" x14ac:dyDescent="0.2">
      <c r="A333" s="46" t="s">
        <v>130</v>
      </c>
      <c r="B333" s="29"/>
      <c r="C333" s="29"/>
      <c r="D333" s="29"/>
      <c r="E333" s="29"/>
      <c r="F333" s="29"/>
      <c r="G333" s="29"/>
      <c r="H333" s="29"/>
      <c r="I333" s="29"/>
      <c r="J333" s="28"/>
      <c r="K333" s="28"/>
      <c r="L333" s="27"/>
      <c r="M333" s="27"/>
    </row>
    <row r="334" spans="1:13" x14ac:dyDescent="0.2">
      <c r="A334" s="46" t="s">
        <v>131</v>
      </c>
      <c r="B334" s="29"/>
      <c r="C334" s="29"/>
      <c r="D334" s="29"/>
      <c r="E334" s="29"/>
      <c r="F334" s="29"/>
      <c r="G334" s="29"/>
      <c r="H334" s="29"/>
      <c r="I334" s="29"/>
      <c r="J334" s="28"/>
      <c r="K334" s="28"/>
      <c r="L334" s="27"/>
      <c r="M334" s="27"/>
    </row>
    <row r="335" spans="1:13" x14ac:dyDescent="0.2">
      <c r="A335" s="27" t="s">
        <v>92</v>
      </c>
      <c r="B335" s="29"/>
      <c r="C335" s="29"/>
      <c r="D335" s="29"/>
      <c r="E335" s="29"/>
      <c r="F335" s="29"/>
      <c r="G335" s="29"/>
      <c r="H335" s="29"/>
      <c r="I335" s="29"/>
      <c r="J335" s="28"/>
      <c r="K335" s="28"/>
      <c r="L335" s="27"/>
      <c r="M335" s="27"/>
    </row>
    <row r="336" spans="1:13" x14ac:dyDescent="0.2">
      <c r="A336" s="33" t="s">
        <v>93</v>
      </c>
      <c r="B336" s="29">
        <f t="shared" ref="B336:I336" si="176">(B339*2.4)</f>
        <v>68400</v>
      </c>
      <c r="C336" s="29">
        <f t="shared" si="176"/>
        <v>78120</v>
      </c>
      <c r="D336" s="29">
        <f t="shared" si="176"/>
        <v>87840</v>
      </c>
      <c r="E336" s="29">
        <f t="shared" si="176"/>
        <v>97560</v>
      </c>
      <c r="F336" s="29">
        <f t="shared" si="176"/>
        <v>105480</v>
      </c>
      <c r="G336" s="29">
        <f t="shared" si="176"/>
        <v>113280</v>
      </c>
      <c r="H336" s="29">
        <f t="shared" si="176"/>
        <v>121080</v>
      </c>
      <c r="I336" s="29">
        <f t="shared" si="176"/>
        <v>128880</v>
      </c>
      <c r="J336" s="35"/>
      <c r="K336" s="35"/>
      <c r="L336" s="27"/>
      <c r="M336" s="27"/>
    </row>
    <row r="337" spans="1:13" x14ac:dyDescent="0.2">
      <c r="A337" s="36">
        <v>0.8</v>
      </c>
      <c r="B337" s="37">
        <v>45550</v>
      </c>
      <c r="C337" s="37">
        <v>52050</v>
      </c>
      <c r="D337" s="37">
        <v>58550</v>
      </c>
      <c r="E337" s="37">
        <v>65050</v>
      </c>
      <c r="F337" s="37">
        <v>70300</v>
      </c>
      <c r="G337" s="37">
        <v>75500</v>
      </c>
      <c r="H337" s="37">
        <v>80700</v>
      </c>
      <c r="I337" s="37">
        <v>85900</v>
      </c>
      <c r="J337" s="29"/>
      <c r="K337" s="29"/>
      <c r="L337" s="27"/>
      <c r="M337" s="27"/>
    </row>
    <row r="338" spans="1:13" x14ac:dyDescent="0.2">
      <c r="A338" s="39">
        <v>0.6</v>
      </c>
      <c r="B338" s="29">
        <f t="shared" ref="B338:I338" si="177">B339*1.2</f>
        <v>34200.000000000007</v>
      </c>
      <c r="C338" s="29">
        <f t="shared" si="177"/>
        <v>39060.000000000007</v>
      </c>
      <c r="D338" s="29">
        <f t="shared" si="177"/>
        <v>43920.000000000007</v>
      </c>
      <c r="E338" s="29">
        <f t="shared" si="177"/>
        <v>48780.000000000007</v>
      </c>
      <c r="F338" s="29">
        <f t="shared" si="177"/>
        <v>52740.000000000007</v>
      </c>
      <c r="G338" s="29">
        <f t="shared" si="177"/>
        <v>56640.000000000007</v>
      </c>
      <c r="H338" s="29">
        <f t="shared" si="177"/>
        <v>60540.000000000007</v>
      </c>
      <c r="I338" s="29">
        <f t="shared" si="177"/>
        <v>64440.000000000007</v>
      </c>
      <c r="J338" s="35"/>
      <c r="K338" s="35"/>
      <c r="L338" s="27"/>
      <c r="M338" s="27"/>
    </row>
    <row r="339" spans="1:13" x14ac:dyDescent="0.2">
      <c r="A339" s="39">
        <v>0.5</v>
      </c>
      <c r="B339" s="37">
        <v>28500</v>
      </c>
      <c r="C339" s="37">
        <v>32550</v>
      </c>
      <c r="D339" s="37">
        <v>36600</v>
      </c>
      <c r="E339" s="37">
        <v>40650</v>
      </c>
      <c r="F339" s="37">
        <v>43950</v>
      </c>
      <c r="G339" s="37">
        <v>47200</v>
      </c>
      <c r="H339" s="37">
        <v>50450</v>
      </c>
      <c r="I339" s="37">
        <v>53700</v>
      </c>
      <c r="J339" s="29"/>
      <c r="K339" s="29"/>
      <c r="L339" s="27"/>
      <c r="M339" s="27"/>
    </row>
    <row r="340" spans="1:13" x14ac:dyDescent="0.2">
      <c r="A340" s="39">
        <v>0.4</v>
      </c>
      <c r="B340" s="29">
        <f t="shared" ref="B340:I340" si="178">B339*0.8</f>
        <v>22800</v>
      </c>
      <c r="C340" s="29">
        <f t="shared" si="178"/>
        <v>26040</v>
      </c>
      <c r="D340" s="29">
        <f t="shared" si="178"/>
        <v>29280</v>
      </c>
      <c r="E340" s="29">
        <f t="shared" si="178"/>
        <v>32520</v>
      </c>
      <c r="F340" s="29">
        <f t="shared" si="178"/>
        <v>35160</v>
      </c>
      <c r="G340" s="29">
        <f t="shared" si="178"/>
        <v>37760</v>
      </c>
      <c r="H340" s="29">
        <f t="shared" si="178"/>
        <v>40360</v>
      </c>
      <c r="I340" s="29">
        <f t="shared" si="178"/>
        <v>42960</v>
      </c>
      <c r="J340" s="35"/>
      <c r="K340" s="35"/>
      <c r="L340" s="27"/>
      <c r="M340" s="27"/>
    </row>
    <row r="341" spans="1:13" x14ac:dyDescent="0.2">
      <c r="A341" s="39">
        <v>0.3</v>
      </c>
      <c r="B341" s="29">
        <f t="shared" ref="B341:I341" si="179">B339*0.6</f>
        <v>17100</v>
      </c>
      <c r="C341" s="29">
        <f t="shared" si="179"/>
        <v>19530</v>
      </c>
      <c r="D341" s="29">
        <f t="shared" si="179"/>
        <v>21960</v>
      </c>
      <c r="E341" s="29">
        <f t="shared" si="179"/>
        <v>24390</v>
      </c>
      <c r="F341" s="29">
        <f t="shared" si="179"/>
        <v>26370</v>
      </c>
      <c r="G341" s="29">
        <f t="shared" si="179"/>
        <v>28320</v>
      </c>
      <c r="H341" s="29">
        <f t="shared" si="179"/>
        <v>30270</v>
      </c>
      <c r="I341" s="29">
        <f t="shared" si="179"/>
        <v>32220</v>
      </c>
      <c r="J341" s="35"/>
      <c r="K341" s="35"/>
      <c r="L341" s="27"/>
      <c r="M341" s="27"/>
    </row>
    <row r="342" spans="1:13" x14ac:dyDescent="0.2">
      <c r="A342" s="39">
        <v>0.2</v>
      </c>
      <c r="B342" s="29">
        <f t="shared" ref="B342:I342" si="180">B339*0.4</f>
        <v>11400</v>
      </c>
      <c r="C342" s="29">
        <f t="shared" si="180"/>
        <v>13020</v>
      </c>
      <c r="D342" s="29">
        <f t="shared" si="180"/>
        <v>14640</v>
      </c>
      <c r="E342" s="29">
        <f t="shared" si="180"/>
        <v>16260</v>
      </c>
      <c r="F342" s="29">
        <f t="shared" si="180"/>
        <v>17580</v>
      </c>
      <c r="G342" s="29">
        <f t="shared" si="180"/>
        <v>18880</v>
      </c>
      <c r="H342" s="29">
        <f t="shared" si="180"/>
        <v>20180</v>
      </c>
      <c r="I342" s="29">
        <f t="shared" si="180"/>
        <v>21480</v>
      </c>
      <c r="J342" s="35"/>
      <c r="K342" s="35"/>
      <c r="L342" s="27"/>
      <c r="M342" s="27"/>
    </row>
    <row r="343" spans="1:13" x14ac:dyDescent="0.2">
      <c r="A343" s="39">
        <v>0.1</v>
      </c>
      <c r="B343" s="29">
        <f t="shared" ref="B343:I343" si="181">B339*0.2</f>
        <v>5700</v>
      </c>
      <c r="C343" s="29">
        <f t="shared" si="181"/>
        <v>6510</v>
      </c>
      <c r="D343" s="29">
        <f t="shared" si="181"/>
        <v>7320</v>
      </c>
      <c r="E343" s="29">
        <f t="shared" si="181"/>
        <v>8130</v>
      </c>
      <c r="F343" s="29">
        <f t="shared" si="181"/>
        <v>8790</v>
      </c>
      <c r="G343" s="29">
        <f t="shared" si="181"/>
        <v>9440</v>
      </c>
      <c r="H343" s="29">
        <f t="shared" si="181"/>
        <v>10090</v>
      </c>
      <c r="I343" s="29">
        <f t="shared" si="181"/>
        <v>10740</v>
      </c>
      <c r="J343" s="35"/>
      <c r="K343" s="35"/>
      <c r="L343" s="27"/>
      <c r="M343" s="27"/>
    </row>
    <row r="344" spans="1:13" x14ac:dyDescent="0.2">
      <c r="A344" s="39"/>
      <c r="B344" s="29"/>
      <c r="C344" s="29"/>
      <c r="D344" s="29"/>
      <c r="E344" s="29"/>
      <c r="F344" s="29"/>
      <c r="G344" s="29"/>
      <c r="H344" s="29"/>
      <c r="I344" s="29"/>
      <c r="J344" s="35"/>
      <c r="K344" s="35"/>
      <c r="L344" s="27"/>
      <c r="M344" s="27"/>
    </row>
    <row r="345" spans="1:13" ht="15.75" customHeight="1" x14ac:dyDescent="0.2">
      <c r="A345" s="40" t="s">
        <v>94</v>
      </c>
      <c r="B345" s="34"/>
      <c r="C345" s="34"/>
      <c r="D345" s="34"/>
      <c r="E345" s="34"/>
      <c r="F345" s="34"/>
      <c r="G345" s="34"/>
      <c r="H345" s="34"/>
      <c r="I345" s="29"/>
      <c r="J345" s="35"/>
      <c r="K345" s="35"/>
      <c r="L345" s="27"/>
      <c r="M345" s="27"/>
    </row>
    <row r="346" spans="1:13" x14ac:dyDescent="0.2">
      <c r="A346" s="39">
        <v>0.6</v>
      </c>
      <c r="B346" s="34">
        <f>B347*1.2</f>
        <v>34620.000000000007</v>
      </c>
      <c r="C346" s="34">
        <f>C347*1.2</f>
        <v>39600</v>
      </c>
      <c r="D346" s="34">
        <f t="shared" ref="D346:I346" si="182">D347*1.2</f>
        <v>44520.000000000007</v>
      </c>
      <c r="E346" s="34">
        <f t="shared" si="182"/>
        <v>49440.000000000007</v>
      </c>
      <c r="F346" s="34">
        <f t="shared" si="182"/>
        <v>53400.000000000007</v>
      </c>
      <c r="G346" s="34">
        <f t="shared" si="182"/>
        <v>57360.000000000007</v>
      </c>
      <c r="H346" s="34">
        <f t="shared" si="182"/>
        <v>61320.000000000007</v>
      </c>
      <c r="I346" s="29">
        <f t="shared" si="182"/>
        <v>65280.000000000007</v>
      </c>
      <c r="J346" s="35"/>
      <c r="K346" s="35"/>
      <c r="L346" s="27"/>
      <c r="M346" s="27"/>
    </row>
    <row r="347" spans="1:13" x14ac:dyDescent="0.2">
      <c r="A347" s="39">
        <v>0.5</v>
      </c>
      <c r="B347" s="37">
        <v>28850</v>
      </c>
      <c r="C347" s="37">
        <v>33000</v>
      </c>
      <c r="D347" s="37">
        <v>37100</v>
      </c>
      <c r="E347" s="37">
        <v>41200</v>
      </c>
      <c r="F347" s="37">
        <v>44500</v>
      </c>
      <c r="G347" s="37">
        <v>47800</v>
      </c>
      <c r="H347" s="37">
        <v>51100</v>
      </c>
      <c r="I347" s="37">
        <v>54400</v>
      </c>
      <c r="J347" s="35"/>
      <c r="K347" s="35"/>
      <c r="L347" s="27"/>
      <c r="M347" s="27"/>
    </row>
    <row r="348" spans="1:13" x14ac:dyDescent="0.2">
      <c r="A348" s="39">
        <v>0.4</v>
      </c>
      <c r="B348" s="34">
        <f t="shared" ref="B348:I348" si="183">B347*0.8</f>
        <v>23080</v>
      </c>
      <c r="C348" s="34">
        <f t="shared" si="183"/>
        <v>26400</v>
      </c>
      <c r="D348" s="34">
        <f t="shared" si="183"/>
        <v>29680</v>
      </c>
      <c r="E348" s="34">
        <f t="shared" si="183"/>
        <v>32960</v>
      </c>
      <c r="F348" s="34">
        <f t="shared" si="183"/>
        <v>35600</v>
      </c>
      <c r="G348" s="34">
        <f t="shared" si="183"/>
        <v>38240</v>
      </c>
      <c r="H348" s="34">
        <f t="shared" si="183"/>
        <v>40880</v>
      </c>
      <c r="I348" s="29">
        <f t="shared" si="183"/>
        <v>43520</v>
      </c>
      <c r="J348" s="35"/>
      <c r="K348" s="35"/>
      <c r="L348" s="27"/>
      <c r="M348" s="27"/>
    </row>
    <row r="349" spans="1:13" x14ac:dyDescent="0.2">
      <c r="A349" s="39">
        <v>0.3</v>
      </c>
      <c r="B349" s="34">
        <f t="shared" ref="B349:I349" si="184">B347*0.6</f>
        <v>17310</v>
      </c>
      <c r="C349" s="34">
        <f t="shared" si="184"/>
        <v>19800</v>
      </c>
      <c r="D349" s="34">
        <f t="shared" si="184"/>
        <v>22260</v>
      </c>
      <c r="E349" s="34">
        <f t="shared" si="184"/>
        <v>24720</v>
      </c>
      <c r="F349" s="34">
        <f t="shared" si="184"/>
        <v>26700</v>
      </c>
      <c r="G349" s="34">
        <f t="shared" si="184"/>
        <v>28680</v>
      </c>
      <c r="H349" s="34">
        <f t="shared" si="184"/>
        <v>30660</v>
      </c>
      <c r="I349" s="29">
        <f t="shared" si="184"/>
        <v>32640</v>
      </c>
      <c r="J349" s="35"/>
      <c r="K349" s="35"/>
      <c r="L349" s="27"/>
      <c r="M349" s="27"/>
    </row>
    <row r="350" spans="1:13" x14ac:dyDescent="0.2">
      <c r="A350" s="39">
        <v>0.2</v>
      </c>
      <c r="B350" s="34">
        <f t="shared" ref="B350:I350" si="185">B347*0.4</f>
        <v>11540</v>
      </c>
      <c r="C350" s="34">
        <f t="shared" si="185"/>
        <v>13200</v>
      </c>
      <c r="D350" s="34">
        <f t="shared" si="185"/>
        <v>14840</v>
      </c>
      <c r="E350" s="34">
        <f t="shared" si="185"/>
        <v>16480</v>
      </c>
      <c r="F350" s="34">
        <f t="shared" si="185"/>
        <v>17800</v>
      </c>
      <c r="G350" s="34">
        <f t="shared" si="185"/>
        <v>19120</v>
      </c>
      <c r="H350" s="34">
        <f t="shared" si="185"/>
        <v>20440</v>
      </c>
      <c r="I350" s="29">
        <f t="shared" si="185"/>
        <v>21760</v>
      </c>
      <c r="J350" s="35"/>
      <c r="K350" s="35"/>
      <c r="L350" s="27"/>
      <c r="M350" s="27"/>
    </row>
    <row r="351" spans="1:13" x14ac:dyDescent="0.2">
      <c r="A351" s="39">
        <v>0.1</v>
      </c>
      <c r="B351" s="34">
        <f t="shared" ref="B351:I351" si="186">B347*0.2</f>
        <v>5770</v>
      </c>
      <c r="C351" s="34">
        <f t="shared" si="186"/>
        <v>6600</v>
      </c>
      <c r="D351" s="34">
        <f t="shared" si="186"/>
        <v>7420</v>
      </c>
      <c r="E351" s="34">
        <f t="shared" si="186"/>
        <v>8240</v>
      </c>
      <c r="F351" s="34">
        <f t="shared" si="186"/>
        <v>8900</v>
      </c>
      <c r="G351" s="34">
        <f t="shared" si="186"/>
        <v>9560</v>
      </c>
      <c r="H351" s="34">
        <f t="shared" si="186"/>
        <v>10220</v>
      </c>
      <c r="I351" s="29">
        <f t="shared" si="186"/>
        <v>10880</v>
      </c>
      <c r="J351" s="35"/>
      <c r="K351" s="35"/>
      <c r="L351" s="27"/>
      <c r="M351" s="27"/>
    </row>
    <row r="352" spans="1:13" x14ac:dyDescent="0.2">
      <c r="A352" s="39"/>
      <c r="B352" s="34"/>
      <c r="C352" s="34"/>
      <c r="D352" s="34"/>
      <c r="E352" s="34"/>
      <c r="F352" s="34"/>
      <c r="G352" s="34"/>
      <c r="H352" s="34"/>
      <c r="I352" s="29"/>
      <c r="J352" s="35"/>
      <c r="K352" s="35"/>
      <c r="L352" s="27"/>
      <c r="M352" s="27"/>
    </row>
    <row r="353" spans="1:13" ht="15.75" x14ac:dyDescent="0.25">
      <c r="A353" s="45" t="s">
        <v>132</v>
      </c>
      <c r="B353" s="29"/>
      <c r="C353" s="29"/>
      <c r="D353" s="29"/>
      <c r="E353" s="29"/>
      <c r="F353" s="29"/>
      <c r="G353" s="29"/>
      <c r="H353" s="29"/>
      <c r="I353" s="29"/>
      <c r="J353" s="28"/>
      <c r="K353" s="28"/>
      <c r="L353" s="27"/>
      <c r="M353" s="27"/>
    </row>
    <row r="354" spans="1:13" x14ac:dyDescent="0.2">
      <c r="A354" s="46" t="s">
        <v>133</v>
      </c>
      <c r="B354" s="29"/>
      <c r="C354" s="29"/>
      <c r="D354" s="29"/>
      <c r="E354" s="29"/>
      <c r="F354" s="29"/>
      <c r="G354" s="29"/>
      <c r="H354" s="29"/>
      <c r="I354" s="29"/>
      <c r="J354" s="28"/>
      <c r="K354" s="28"/>
      <c r="L354" s="27"/>
      <c r="M354" s="27"/>
    </row>
    <row r="355" spans="1:13" x14ac:dyDescent="0.2">
      <c r="A355" s="46" t="s">
        <v>92</v>
      </c>
      <c r="B355" s="29"/>
      <c r="C355" s="29"/>
      <c r="D355" s="29"/>
      <c r="E355" s="29"/>
      <c r="F355" s="29"/>
      <c r="G355" s="29"/>
      <c r="H355" s="29"/>
      <c r="I355" s="29"/>
      <c r="J355" s="28"/>
      <c r="K355" s="28"/>
      <c r="L355" s="27"/>
      <c r="M355" s="27"/>
    </row>
    <row r="356" spans="1:13" x14ac:dyDescent="0.2">
      <c r="A356" s="33" t="s">
        <v>93</v>
      </c>
      <c r="B356" s="29">
        <f t="shared" ref="B356:I356" si="187">(B359*2.4)</f>
        <v>58800</v>
      </c>
      <c r="C356" s="29">
        <f t="shared" si="187"/>
        <v>67200</v>
      </c>
      <c r="D356" s="29">
        <f t="shared" si="187"/>
        <v>75600</v>
      </c>
      <c r="E356" s="29">
        <f t="shared" si="187"/>
        <v>84000</v>
      </c>
      <c r="F356" s="29">
        <f t="shared" si="187"/>
        <v>90720</v>
      </c>
      <c r="G356" s="29">
        <f t="shared" si="187"/>
        <v>97440</v>
      </c>
      <c r="H356" s="29">
        <f t="shared" si="187"/>
        <v>104160</v>
      </c>
      <c r="I356" s="29">
        <f t="shared" si="187"/>
        <v>110880</v>
      </c>
      <c r="J356" s="35"/>
      <c r="K356" s="35"/>
      <c r="L356" s="27"/>
      <c r="M356" s="27"/>
    </row>
    <row r="357" spans="1:13" x14ac:dyDescent="0.2">
      <c r="A357" s="36">
        <v>0.8</v>
      </c>
      <c r="B357" s="37">
        <v>39200</v>
      </c>
      <c r="C357" s="37">
        <v>44800</v>
      </c>
      <c r="D357" s="37">
        <v>50400</v>
      </c>
      <c r="E357" s="37">
        <v>56000</v>
      </c>
      <c r="F357" s="37">
        <v>60500</v>
      </c>
      <c r="G357" s="37">
        <v>65000</v>
      </c>
      <c r="H357" s="37">
        <v>69450</v>
      </c>
      <c r="I357" s="37">
        <v>73950</v>
      </c>
      <c r="J357" s="29"/>
      <c r="K357" s="29"/>
      <c r="L357" s="27"/>
      <c r="M357" s="27"/>
    </row>
    <row r="358" spans="1:13" x14ac:dyDescent="0.2">
      <c r="A358" s="39">
        <v>0.6</v>
      </c>
      <c r="B358" s="29">
        <f t="shared" ref="B358:I358" si="188">B359*1.2</f>
        <v>29400.000000000004</v>
      </c>
      <c r="C358" s="29">
        <f t="shared" si="188"/>
        <v>33600.000000000007</v>
      </c>
      <c r="D358" s="29">
        <f t="shared" si="188"/>
        <v>37800.000000000007</v>
      </c>
      <c r="E358" s="29">
        <f t="shared" si="188"/>
        <v>42000.000000000007</v>
      </c>
      <c r="F358" s="29">
        <f t="shared" si="188"/>
        <v>45360.000000000007</v>
      </c>
      <c r="G358" s="29">
        <f t="shared" si="188"/>
        <v>48720.000000000007</v>
      </c>
      <c r="H358" s="29">
        <f t="shared" si="188"/>
        <v>52080.000000000007</v>
      </c>
      <c r="I358" s="29">
        <f t="shared" si="188"/>
        <v>55440.000000000007</v>
      </c>
      <c r="J358" s="35"/>
      <c r="K358" s="35"/>
      <c r="L358" s="27"/>
      <c r="M358" s="27"/>
    </row>
    <row r="359" spans="1:13" x14ac:dyDescent="0.2">
      <c r="A359" s="39">
        <v>0.5</v>
      </c>
      <c r="B359" s="37">
        <v>24500</v>
      </c>
      <c r="C359" s="37">
        <v>28000</v>
      </c>
      <c r="D359" s="37">
        <v>31500</v>
      </c>
      <c r="E359" s="37">
        <v>35000</v>
      </c>
      <c r="F359" s="37">
        <v>37800</v>
      </c>
      <c r="G359" s="37">
        <v>40600</v>
      </c>
      <c r="H359" s="37">
        <v>43400</v>
      </c>
      <c r="I359" s="37">
        <v>46200</v>
      </c>
      <c r="J359" s="29"/>
      <c r="K359" s="29"/>
      <c r="L359" s="27"/>
      <c r="M359" s="27"/>
    </row>
    <row r="360" spans="1:13" x14ac:dyDescent="0.2">
      <c r="A360" s="39">
        <v>0.4</v>
      </c>
      <c r="B360" s="29">
        <f t="shared" ref="B360:I360" si="189">B359*0.8</f>
        <v>19600</v>
      </c>
      <c r="C360" s="29">
        <f t="shared" si="189"/>
        <v>22400</v>
      </c>
      <c r="D360" s="29">
        <f t="shared" si="189"/>
        <v>25200</v>
      </c>
      <c r="E360" s="29">
        <f t="shared" si="189"/>
        <v>28000</v>
      </c>
      <c r="F360" s="29">
        <f t="shared" si="189"/>
        <v>30240</v>
      </c>
      <c r="G360" s="29">
        <f t="shared" si="189"/>
        <v>32480</v>
      </c>
      <c r="H360" s="29">
        <f t="shared" si="189"/>
        <v>34720</v>
      </c>
      <c r="I360" s="29">
        <f t="shared" si="189"/>
        <v>36960</v>
      </c>
      <c r="J360" s="35"/>
      <c r="K360" s="35"/>
      <c r="L360" s="27"/>
      <c r="M360" s="27"/>
    </row>
    <row r="361" spans="1:13" x14ac:dyDescent="0.2">
      <c r="A361" s="39">
        <v>0.3</v>
      </c>
      <c r="B361" s="29">
        <f t="shared" ref="B361:I361" si="190">B359*0.6</f>
        <v>14700</v>
      </c>
      <c r="C361" s="29">
        <f t="shared" si="190"/>
        <v>16800</v>
      </c>
      <c r="D361" s="29">
        <f t="shared" si="190"/>
        <v>18900</v>
      </c>
      <c r="E361" s="29">
        <f t="shared" si="190"/>
        <v>21000</v>
      </c>
      <c r="F361" s="29">
        <f t="shared" si="190"/>
        <v>22680</v>
      </c>
      <c r="G361" s="29">
        <f t="shared" si="190"/>
        <v>24360</v>
      </c>
      <c r="H361" s="29">
        <f t="shared" si="190"/>
        <v>26040</v>
      </c>
      <c r="I361" s="29">
        <f t="shared" si="190"/>
        <v>27720</v>
      </c>
      <c r="J361" s="35"/>
      <c r="K361" s="35"/>
      <c r="L361" s="27"/>
      <c r="M361" s="27"/>
    </row>
    <row r="362" spans="1:13" x14ac:dyDescent="0.2">
      <c r="A362" s="39">
        <v>0.2</v>
      </c>
      <c r="B362" s="29">
        <f t="shared" ref="B362:I362" si="191">B359*0.4</f>
        <v>9800</v>
      </c>
      <c r="C362" s="29">
        <f t="shared" si="191"/>
        <v>11200</v>
      </c>
      <c r="D362" s="29">
        <f t="shared" si="191"/>
        <v>12600</v>
      </c>
      <c r="E362" s="29">
        <f t="shared" si="191"/>
        <v>14000</v>
      </c>
      <c r="F362" s="29">
        <f t="shared" si="191"/>
        <v>15120</v>
      </c>
      <c r="G362" s="29">
        <f t="shared" si="191"/>
        <v>16240</v>
      </c>
      <c r="H362" s="29">
        <f t="shared" si="191"/>
        <v>17360</v>
      </c>
      <c r="I362" s="29">
        <f t="shared" si="191"/>
        <v>18480</v>
      </c>
      <c r="J362" s="35"/>
      <c r="K362" s="35"/>
      <c r="L362" s="27"/>
      <c r="M362" s="27"/>
    </row>
    <row r="363" spans="1:13" x14ac:dyDescent="0.2">
      <c r="A363" s="39">
        <v>0.1</v>
      </c>
      <c r="B363" s="29">
        <f t="shared" ref="B363:I363" si="192">B359*0.2</f>
        <v>4900</v>
      </c>
      <c r="C363" s="29">
        <f t="shared" si="192"/>
        <v>5600</v>
      </c>
      <c r="D363" s="29">
        <f t="shared" si="192"/>
        <v>6300</v>
      </c>
      <c r="E363" s="29">
        <f t="shared" si="192"/>
        <v>7000</v>
      </c>
      <c r="F363" s="29">
        <f t="shared" si="192"/>
        <v>7560</v>
      </c>
      <c r="G363" s="29">
        <f t="shared" si="192"/>
        <v>8120</v>
      </c>
      <c r="H363" s="29">
        <f t="shared" si="192"/>
        <v>8680</v>
      </c>
      <c r="I363" s="29">
        <f t="shared" si="192"/>
        <v>9240</v>
      </c>
      <c r="J363" s="35"/>
      <c r="K363" s="35"/>
      <c r="L363" s="27"/>
      <c r="M363" s="27"/>
    </row>
    <row r="364" spans="1:13" x14ac:dyDescent="0.2">
      <c r="A364" s="39"/>
      <c r="B364" s="29"/>
      <c r="C364" s="29"/>
      <c r="D364" s="29"/>
      <c r="E364" s="29"/>
      <c r="F364" s="29"/>
      <c r="G364" s="29"/>
      <c r="H364" s="29"/>
      <c r="I364" s="29"/>
      <c r="J364" s="28"/>
      <c r="K364" s="28"/>
      <c r="L364" s="27"/>
      <c r="M364" s="27"/>
    </row>
    <row r="365" spans="1:13" x14ac:dyDescent="0.2">
      <c r="A365" s="40" t="s">
        <v>94</v>
      </c>
      <c r="B365" s="34"/>
      <c r="C365" s="34"/>
      <c r="D365" s="34"/>
      <c r="E365" s="34"/>
      <c r="F365" s="34"/>
      <c r="G365" s="34"/>
      <c r="H365" s="34"/>
      <c r="I365" s="29"/>
      <c r="J365" s="35"/>
      <c r="K365" s="35"/>
      <c r="L365" s="27"/>
      <c r="M365" s="27"/>
    </row>
    <row r="366" spans="1:13" x14ac:dyDescent="0.2">
      <c r="A366" s="39">
        <v>0.6</v>
      </c>
      <c r="B366" s="34">
        <f>B367*1.2</f>
        <v>30360.000000000004</v>
      </c>
      <c r="C366" s="34">
        <f>C367*1.2</f>
        <v>34680</v>
      </c>
      <c r="D366" s="34">
        <f t="shared" ref="D366:I366" si="193">D367*1.2</f>
        <v>39000.000000000007</v>
      </c>
      <c r="E366" s="34">
        <f t="shared" si="193"/>
        <v>43320.000000000007</v>
      </c>
      <c r="F366" s="34">
        <f t="shared" si="193"/>
        <v>46800.000000000007</v>
      </c>
      <c r="G366" s="34">
        <f t="shared" si="193"/>
        <v>50280.000000000007</v>
      </c>
      <c r="H366" s="34">
        <f t="shared" si="193"/>
        <v>53760.000000000007</v>
      </c>
      <c r="I366" s="29">
        <f t="shared" si="193"/>
        <v>57240.000000000007</v>
      </c>
      <c r="J366" s="35"/>
      <c r="K366" s="35"/>
      <c r="L366" s="27"/>
      <c r="M366" s="27"/>
    </row>
    <row r="367" spans="1:13" x14ac:dyDescent="0.2">
      <c r="A367" s="39">
        <v>0.5</v>
      </c>
      <c r="B367" s="37">
        <v>25300</v>
      </c>
      <c r="C367" s="37">
        <v>28900</v>
      </c>
      <c r="D367" s="37">
        <v>32500</v>
      </c>
      <c r="E367" s="37">
        <v>36100</v>
      </c>
      <c r="F367" s="37">
        <v>39000</v>
      </c>
      <c r="G367" s="37">
        <v>41900</v>
      </c>
      <c r="H367" s="37">
        <v>44800</v>
      </c>
      <c r="I367" s="37">
        <v>47700</v>
      </c>
      <c r="J367" s="35"/>
      <c r="K367" s="35"/>
      <c r="L367" s="27"/>
      <c r="M367" s="27"/>
    </row>
    <row r="368" spans="1:13" x14ac:dyDescent="0.2">
      <c r="A368" s="39">
        <v>0.4</v>
      </c>
      <c r="B368" s="34">
        <f t="shared" ref="B368:I368" si="194">B367*0.8</f>
        <v>20240</v>
      </c>
      <c r="C368" s="34">
        <f t="shared" si="194"/>
        <v>23120</v>
      </c>
      <c r="D368" s="34">
        <f t="shared" si="194"/>
        <v>26000</v>
      </c>
      <c r="E368" s="34">
        <f t="shared" si="194"/>
        <v>28880</v>
      </c>
      <c r="F368" s="34">
        <f t="shared" si="194"/>
        <v>31200</v>
      </c>
      <c r="G368" s="34">
        <f t="shared" si="194"/>
        <v>33520</v>
      </c>
      <c r="H368" s="34">
        <f t="shared" si="194"/>
        <v>35840</v>
      </c>
      <c r="I368" s="29">
        <f t="shared" si="194"/>
        <v>38160</v>
      </c>
      <c r="J368" s="35"/>
      <c r="K368" s="35"/>
      <c r="L368" s="27"/>
      <c r="M368" s="27"/>
    </row>
    <row r="369" spans="1:13" x14ac:dyDescent="0.2">
      <c r="A369" s="39">
        <v>0.3</v>
      </c>
      <c r="B369" s="34">
        <f t="shared" ref="B369:I369" si="195">B367*0.6</f>
        <v>15180</v>
      </c>
      <c r="C369" s="34">
        <f t="shared" si="195"/>
        <v>17340</v>
      </c>
      <c r="D369" s="34">
        <f t="shared" si="195"/>
        <v>19500</v>
      </c>
      <c r="E369" s="34">
        <f t="shared" si="195"/>
        <v>21660</v>
      </c>
      <c r="F369" s="34">
        <f t="shared" si="195"/>
        <v>23400</v>
      </c>
      <c r="G369" s="34">
        <f t="shared" si="195"/>
        <v>25140</v>
      </c>
      <c r="H369" s="34">
        <f t="shared" si="195"/>
        <v>26880</v>
      </c>
      <c r="I369" s="29">
        <f t="shared" si="195"/>
        <v>28620</v>
      </c>
      <c r="J369" s="35"/>
      <c r="K369" s="35"/>
      <c r="L369" s="27"/>
      <c r="M369" s="27"/>
    </row>
    <row r="370" spans="1:13" x14ac:dyDescent="0.2">
      <c r="A370" s="39">
        <v>0.2</v>
      </c>
      <c r="B370" s="34">
        <f t="shared" ref="B370:I370" si="196">B367*0.4</f>
        <v>10120</v>
      </c>
      <c r="C370" s="34">
        <f t="shared" si="196"/>
        <v>11560</v>
      </c>
      <c r="D370" s="34">
        <f t="shared" si="196"/>
        <v>13000</v>
      </c>
      <c r="E370" s="34">
        <f t="shared" si="196"/>
        <v>14440</v>
      </c>
      <c r="F370" s="34">
        <f t="shared" si="196"/>
        <v>15600</v>
      </c>
      <c r="G370" s="34">
        <f t="shared" si="196"/>
        <v>16760</v>
      </c>
      <c r="H370" s="34">
        <f t="shared" si="196"/>
        <v>17920</v>
      </c>
      <c r="I370" s="29">
        <f t="shared" si="196"/>
        <v>19080</v>
      </c>
      <c r="J370" s="35"/>
      <c r="K370" s="35"/>
      <c r="L370" s="27"/>
      <c r="M370" s="27"/>
    </row>
    <row r="371" spans="1:13" x14ac:dyDescent="0.2">
      <c r="A371" s="39">
        <v>0.1</v>
      </c>
      <c r="B371" s="34">
        <f t="shared" ref="B371:I371" si="197">B367*0.2</f>
        <v>5060</v>
      </c>
      <c r="C371" s="34">
        <f t="shared" si="197"/>
        <v>5780</v>
      </c>
      <c r="D371" s="34">
        <f t="shared" si="197"/>
        <v>6500</v>
      </c>
      <c r="E371" s="34">
        <f t="shared" si="197"/>
        <v>7220</v>
      </c>
      <c r="F371" s="34">
        <f t="shared" si="197"/>
        <v>7800</v>
      </c>
      <c r="G371" s="34">
        <f t="shared" si="197"/>
        <v>8380</v>
      </c>
      <c r="H371" s="34">
        <f t="shared" si="197"/>
        <v>8960</v>
      </c>
      <c r="I371" s="29">
        <f t="shared" si="197"/>
        <v>9540</v>
      </c>
      <c r="J371" s="35"/>
      <c r="K371" s="35"/>
      <c r="L371" s="27"/>
      <c r="M371" s="27"/>
    </row>
    <row r="372" spans="1:13" x14ac:dyDescent="0.2">
      <c r="A372" s="39"/>
      <c r="B372" s="34"/>
      <c r="C372" s="34"/>
      <c r="D372" s="34"/>
      <c r="E372" s="34"/>
      <c r="F372" s="34"/>
      <c r="G372" s="34"/>
      <c r="H372" s="34"/>
      <c r="I372" s="29"/>
      <c r="J372" s="35"/>
      <c r="K372" s="35"/>
      <c r="L372" s="27"/>
      <c r="M372" s="27"/>
    </row>
    <row r="373" spans="1:13" ht="15.75" x14ac:dyDescent="0.25">
      <c r="A373" s="45" t="s">
        <v>134</v>
      </c>
      <c r="B373" s="29"/>
      <c r="C373" s="29"/>
      <c r="D373" s="29"/>
      <c r="E373" s="29"/>
      <c r="F373" s="29"/>
      <c r="G373" s="29"/>
      <c r="H373" s="29"/>
      <c r="I373" s="29"/>
      <c r="J373" s="28"/>
      <c r="K373" s="28"/>
      <c r="L373" s="27"/>
      <c r="M373" s="27"/>
    </row>
    <row r="374" spans="1:13" x14ac:dyDescent="0.2">
      <c r="A374" s="46" t="s">
        <v>135</v>
      </c>
      <c r="B374" s="29"/>
      <c r="C374" s="29"/>
      <c r="D374" s="29"/>
      <c r="E374" s="29"/>
      <c r="F374" s="29"/>
      <c r="G374" s="29"/>
      <c r="H374" s="29"/>
      <c r="I374" s="29"/>
      <c r="J374" s="28"/>
      <c r="K374" s="28"/>
      <c r="L374" s="27"/>
      <c r="M374" s="27"/>
    </row>
    <row r="375" spans="1:13" x14ac:dyDescent="0.2">
      <c r="A375" s="46" t="s">
        <v>92</v>
      </c>
      <c r="B375" s="29"/>
      <c r="C375" s="29"/>
      <c r="D375" s="29"/>
      <c r="E375" s="29"/>
      <c r="F375" s="29"/>
      <c r="G375" s="29"/>
      <c r="H375" s="29"/>
      <c r="I375" s="29"/>
      <c r="J375" s="28"/>
      <c r="K375" s="28"/>
      <c r="L375" s="27"/>
      <c r="M375" s="27"/>
    </row>
    <row r="376" spans="1:13" x14ac:dyDescent="0.2">
      <c r="A376" s="33" t="s">
        <v>93</v>
      </c>
      <c r="B376" s="29">
        <f t="shared" ref="B376:I376" si="198">(B379*2.4)</f>
        <v>56520</v>
      </c>
      <c r="C376" s="29">
        <f t="shared" si="198"/>
        <v>64560</v>
      </c>
      <c r="D376" s="29">
        <f t="shared" si="198"/>
        <v>72600</v>
      </c>
      <c r="E376" s="29">
        <f t="shared" si="198"/>
        <v>80640</v>
      </c>
      <c r="F376" s="29">
        <f t="shared" si="198"/>
        <v>87120</v>
      </c>
      <c r="G376" s="29">
        <f t="shared" si="198"/>
        <v>93600</v>
      </c>
      <c r="H376" s="29">
        <f t="shared" si="198"/>
        <v>100080</v>
      </c>
      <c r="I376" s="29">
        <f t="shared" si="198"/>
        <v>106560</v>
      </c>
      <c r="J376" s="35"/>
      <c r="K376" s="35"/>
      <c r="L376" s="27"/>
      <c r="M376" s="27"/>
    </row>
    <row r="377" spans="1:13" x14ac:dyDescent="0.2">
      <c r="A377" s="36">
        <v>0.8</v>
      </c>
      <c r="B377" s="37">
        <v>37650</v>
      </c>
      <c r="C377" s="37">
        <v>43000</v>
      </c>
      <c r="D377" s="37">
        <v>48400</v>
      </c>
      <c r="E377" s="37">
        <v>53750</v>
      </c>
      <c r="F377" s="37">
        <v>58050</v>
      </c>
      <c r="G377" s="37">
        <v>62350</v>
      </c>
      <c r="H377" s="37">
        <v>66650</v>
      </c>
      <c r="I377" s="37">
        <v>70950</v>
      </c>
      <c r="J377" s="29"/>
      <c r="K377" s="29"/>
      <c r="L377" s="27"/>
      <c r="M377" s="27"/>
    </row>
    <row r="378" spans="1:13" x14ac:dyDescent="0.2">
      <c r="A378" s="39">
        <v>0.6</v>
      </c>
      <c r="B378" s="29">
        <f t="shared" ref="B378:I378" si="199">B379*1.2</f>
        <v>28260.000000000004</v>
      </c>
      <c r="C378" s="29">
        <f t="shared" si="199"/>
        <v>32280.000000000004</v>
      </c>
      <c r="D378" s="29">
        <f t="shared" si="199"/>
        <v>36300.000000000007</v>
      </c>
      <c r="E378" s="29">
        <f t="shared" si="199"/>
        <v>40320.000000000007</v>
      </c>
      <c r="F378" s="29">
        <f t="shared" si="199"/>
        <v>43560.000000000007</v>
      </c>
      <c r="G378" s="29">
        <f t="shared" si="199"/>
        <v>46800.000000000007</v>
      </c>
      <c r="H378" s="29">
        <f t="shared" si="199"/>
        <v>50040.000000000007</v>
      </c>
      <c r="I378" s="29">
        <f t="shared" si="199"/>
        <v>53280.000000000007</v>
      </c>
      <c r="J378" s="35"/>
      <c r="K378" s="35"/>
      <c r="L378" s="27"/>
      <c r="M378" s="27"/>
    </row>
    <row r="379" spans="1:13" x14ac:dyDescent="0.2">
      <c r="A379" s="39">
        <v>0.5</v>
      </c>
      <c r="B379" s="37">
        <v>23550</v>
      </c>
      <c r="C379" s="37">
        <v>26900</v>
      </c>
      <c r="D379" s="37">
        <v>30250</v>
      </c>
      <c r="E379" s="37">
        <v>33600</v>
      </c>
      <c r="F379" s="37">
        <v>36300</v>
      </c>
      <c r="G379" s="37">
        <v>39000</v>
      </c>
      <c r="H379" s="37">
        <v>41700</v>
      </c>
      <c r="I379" s="37">
        <v>44400</v>
      </c>
      <c r="J379" s="29"/>
      <c r="K379" s="29"/>
      <c r="L379" s="27"/>
      <c r="M379" s="27"/>
    </row>
    <row r="380" spans="1:13" x14ac:dyDescent="0.2">
      <c r="A380" s="39">
        <v>0.4</v>
      </c>
      <c r="B380" s="29">
        <f t="shared" ref="B380:I380" si="200">B379*0.8</f>
        <v>18840</v>
      </c>
      <c r="C380" s="29">
        <f t="shared" si="200"/>
        <v>21520</v>
      </c>
      <c r="D380" s="29">
        <f t="shared" si="200"/>
        <v>24200</v>
      </c>
      <c r="E380" s="29">
        <f t="shared" si="200"/>
        <v>26880</v>
      </c>
      <c r="F380" s="29">
        <f t="shared" si="200"/>
        <v>29040</v>
      </c>
      <c r="G380" s="29">
        <f t="shared" si="200"/>
        <v>31200</v>
      </c>
      <c r="H380" s="29">
        <f t="shared" si="200"/>
        <v>33360</v>
      </c>
      <c r="I380" s="29">
        <f t="shared" si="200"/>
        <v>35520</v>
      </c>
      <c r="J380" s="35"/>
      <c r="K380" s="35"/>
      <c r="L380" s="27"/>
      <c r="M380" s="27"/>
    </row>
    <row r="381" spans="1:13" x14ac:dyDescent="0.2">
      <c r="A381" s="39">
        <v>0.3</v>
      </c>
      <c r="B381" s="29">
        <f t="shared" ref="B381:I381" si="201">B379*0.6</f>
        <v>14130</v>
      </c>
      <c r="C381" s="29">
        <f t="shared" si="201"/>
        <v>16140</v>
      </c>
      <c r="D381" s="29">
        <f t="shared" si="201"/>
        <v>18150</v>
      </c>
      <c r="E381" s="29">
        <f t="shared" si="201"/>
        <v>20160</v>
      </c>
      <c r="F381" s="29">
        <f t="shared" si="201"/>
        <v>21780</v>
      </c>
      <c r="G381" s="29">
        <f t="shared" si="201"/>
        <v>23400</v>
      </c>
      <c r="H381" s="29">
        <f t="shared" si="201"/>
        <v>25020</v>
      </c>
      <c r="I381" s="29">
        <f t="shared" si="201"/>
        <v>26640</v>
      </c>
      <c r="J381" s="35"/>
      <c r="K381" s="35"/>
      <c r="L381" s="27"/>
      <c r="M381" s="27"/>
    </row>
    <row r="382" spans="1:13" x14ac:dyDescent="0.2">
      <c r="A382" s="39">
        <v>0.2</v>
      </c>
      <c r="B382" s="29">
        <f t="shared" ref="B382:I382" si="202">B379*0.4</f>
        <v>9420</v>
      </c>
      <c r="C382" s="29">
        <f t="shared" si="202"/>
        <v>10760</v>
      </c>
      <c r="D382" s="29">
        <f t="shared" si="202"/>
        <v>12100</v>
      </c>
      <c r="E382" s="29">
        <f t="shared" si="202"/>
        <v>13440</v>
      </c>
      <c r="F382" s="29">
        <f t="shared" si="202"/>
        <v>14520</v>
      </c>
      <c r="G382" s="29">
        <f t="shared" si="202"/>
        <v>15600</v>
      </c>
      <c r="H382" s="29">
        <f t="shared" si="202"/>
        <v>16680</v>
      </c>
      <c r="I382" s="29">
        <f t="shared" si="202"/>
        <v>17760</v>
      </c>
      <c r="J382" s="35"/>
      <c r="K382" s="35"/>
      <c r="L382" s="27"/>
      <c r="M382" s="27"/>
    </row>
    <row r="383" spans="1:13" x14ac:dyDescent="0.2">
      <c r="A383" s="39">
        <v>0.1</v>
      </c>
      <c r="B383" s="29">
        <f t="shared" ref="B383:I383" si="203">B379*0.2</f>
        <v>4710</v>
      </c>
      <c r="C383" s="29">
        <f t="shared" si="203"/>
        <v>5380</v>
      </c>
      <c r="D383" s="29">
        <f t="shared" si="203"/>
        <v>6050</v>
      </c>
      <c r="E383" s="29">
        <f t="shared" si="203"/>
        <v>6720</v>
      </c>
      <c r="F383" s="29">
        <f t="shared" si="203"/>
        <v>7260</v>
      </c>
      <c r="G383" s="29">
        <f t="shared" si="203"/>
        <v>7800</v>
      </c>
      <c r="H383" s="29">
        <f t="shared" si="203"/>
        <v>8340</v>
      </c>
      <c r="I383" s="29">
        <f t="shared" si="203"/>
        <v>8880</v>
      </c>
      <c r="J383" s="35"/>
      <c r="K383" s="35"/>
      <c r="L383" s="27"/>
      <c r="M383" s="27"/>
    </row>
    <row r="384" spans="1:13" x14ac:dyDescent="0.2">
      <c r="A384" s="39"/>
      <c r="B384" s="29"/>
      <c r="C384" s="29"/>
      <c r="D384" s="29"/>
      <c r="E384" s="29"/>
      <c r="F384" s="29"/>
      <c r="G384" s="29"/>
      <c r="H384" s="29"/>
      <c r="I384" s="29"/>
      <c r="J384" s="28"/>
      <c r="K384" s="28"/>
      <c r="L384" s="27"/>
      <c r="M384" s="27"/>
    </row>
    <row r="385" spans="1:13" x14ac:dyDescent="0.2">
      <c r="A385" s="40" t="s">
        <v>94</v>
      </c>
      <c r="B385" s="34"/>
      <c r="C385" s="34"/>
      <c r="D385" s="34"/>
      <c r="E385" s="34"/>
      <c r="F385" s="34"/>
      <c r="G385" s="34"/>
      <c r="H385" s="34"/>
      <c r="I385" s="29"/>
      <c r="J385" s="35"/>
      <c r="K385" s="35"/>
      <c r="L385" s="27"/>
      <c r="M385" s="27"/>
    </row>
    <row r="386" spans="1:13" x14ac:dyDescent="0.2">
      <c r="A386" s="39">
        <v>0.6</v>
      </c>
      <c r="B386" s="34">
        <f>B387*1.2</f>
        <v>28440.000000000004</v>
      </c>
      <c r="C386" s="34">
        <f>C387*1.2</f>
        <v>32460</v>
      </c>
      <c r="D386" s="34">
        <f t="shared" ref="D386:I386" si="204">D387*1.2</f>
        <v>36540.000000000007</v>
      </c>
      <c r="E386" s="34">
        <f t="shared" si="204"/>
        <v>40560.000000000007</v>
      </c>
      <c r="F386" s="34">
        <f t="shared" si="204"/>
        <v>43860.000000000007</v>
      </c>
      <c r="G386" s="34">
        <f t="shared" si="204"/>
        <v>47100.000000000007</v>
      </c>
      <c r="H386" s="34">
        <f t="shared" si="204"/>
        <v>50340.000000000007</v>
      </c>
      <c r="I386" s="29">
        <f t="shared" si="204"/>
        <v>53580.000000000007</v>
      </c>
      <c r="J386" s="35"/>
      <c r="K386" s="35"/>
      <c r="L386" s="27"/>
      <c r="M386" s="27"/>
    </row>
    <row r="387" spans="1:13" x14ac:dyDescent="0.2">
      <c r="A387" s="39">
        <v>0.5</v>
      </c>
      <c r="B387" s="37">
        <v>23700</v>
      </c>
      <c r="C387" s="37">
        <v>27050</v>
      </c>
      <c r="D387" s="37">
        <v>30450</v>
      </c>
      <c r="E387" s="37">
        <v>33800</v>
      </c>
      <c r="F387" s="37">
        <v>36550</v>
      </c>
      <c r="G387" s="37">
        <v>39250</v>
      </c>
      <c r="H387" s="37">
        <v>41950</v>
      </c>
      <c r="I387" s="37">
        <v>44650</v>
      </c>
      <c r="J387" s="35"/>
      <c r="K387" s="35"/>
      <c r="L387" s="27"/>
      <c r="M387" s="27"/>
    </row>
    <row r="388" spans="1:13" x14ac:dyDescent="0.2">
      <c r="A388" s="39">
        <v>0.4</v>
      </c>
      <c r="B388" s="34">
        <f t="shared" ref="B388:I388" si="205">B387*0.8</f>
        <v>18960</v>
      </c>
      <c r="C388" s="34">
        <f t="shared" si="205"/>
        <v>21640</v>
      </c>
      <c r="D388" s="34">
        <f t="shared" si="205"/>
        <v>24360</v>
      </c>
      <c r="E388" s="34">
        <f t="shared" si="205"/>
        <v>27040</v>
      </c>
      <c r="F388" s="34">
        <f t="shared" si="205"/>
        <v>29240</v>
      </c>
      <c r="G388" s="34">
        <f t="shared" si="205"/>
        <v>31400</v>
      </c>
      <c r="H388" s="34">
        <f t="shared" si="205"/>
        <v>33560</v>
      </c>
      <c r="I388" s="29">
        <f t="shared" si="205"/>
        <v>35720</v>
      </c>
      <c r="J388" s="35"/>
      <c r="K388" s="35"/>
      <c r="L388" s="27"/>
      <c r="M388" s="27"/>
    </row>
    <row r="389" spans="1:13" x14ac:dyDescent="0.2">
      <c r="A389" s="39">
        <v>0.3</v>
      </c>
      <c r="B389" s="34">
        <f t="shared" ref="B389:I389" si="206">B387*0.6</f>
        <v>14220</v>
      </c>
      <c r="C389" s="34">
        <f t="shared" si="206"/>
        <v>16230</v>
      </c>
      <c r="D389" s="34">
        <f t="shared" si="206"/>
        <v>18270</v>
      </c>
      <c r="E389" s="34">
        <f t="shared" si="206"/>
        <v>20280</v>
      </c>
      <c r="F389" s="34">
        <f t="shared" si="206"/>
        <v>21930</v>
      </c>
      <c r="G389" s="34">
        <f t="shared" si="206"/>
        <v>23550</v>
      </c>
      <c r="H389" s="34">
        <f t="shared" si="206"/>
        <v>25170</v>
      </c>
      <c r="I389" s="29">
        <f t="shared" si="206"/>
        <v>26790</v>
      </c>
      <c r="J389" s="35"/>
      <c r="K389" s="35"/>
      <c r="L389" s="27"/>
      <c r="M389" s="27"/>
    </row>
    <row r="390" spans="1:13" x14ac:dyDescent="0.2">
      <c r="A390" s="39">
        <v>0.2</v>
      </c>
      <c r="B390" s="34">
        <f t="shared" ref="B390:I390" si="207">B387*0.4</f>
        <v>9480</v>
      </c>
      <c r="C390" s="34">
        <f t="shared" si="207"/>
        <v>10820</v>
      </c>
      <c r="D390" s="34">
        <f t="shared" si="207"/>
        <v>12180</v>
      </c>
      <c r="E390" s="34">
        <f t="shared" si="207"/>
        <v>13520</v>
      </c>
      <c r="F390" s="34">
        <f t="shared" si="207"/>
        <v>14620</v>
      </c>
      <c r="G390" s="34">
        <f t="shared" si="207"/>
        <v>15700</v>
      </c>
      <c r="H390" s="34">
        <f t="shared" si="207"/>
        <v>16780</v>
      </c>
      <c r="I390" s="29">
        <f t="shared" si="207"/>
        <v>17860</v>
      </c>
      <c r="J390" s="35"/>
      <c r="K390" s="35"/>
      <c r="L390" s="27"/>
      <c r="M390" s="27"/>
    </row>
    <row r="391" spans="1:13" x14ac:dyDescent="0.2">
      <c r="A391" s="39">
        <v>0.1</v>
      </c>
      <c r="B391" s="34">
        <f t="shared" ref="B391:I391" si="208">B387*0.2</f>
        <v>4740</v>
      </c>
      <c r="C391" s="34">
        <f t="shared" si="208"/>
        <v>5410</v>
      </c>
      <c r="D391" s="34">
        <f t="shared" si="208"/>
        <v>6090</v>
      </c>
      <c r="E391" s="34">
        <f t="shared" si="208"/>
        <v>6760</v>
      </c>
      <c r="F391" s="34">
        <f t="shared" si="208"/>
        <v>7310</v>
      </c>
      <c r="G391" s="34">
        <f t="shared" si="208"/>
        <v>7850</v>
      </c>
      <c r="H391" s="34">
        <f t="shared" si="208"/>
        <v>8390</v>
      </c>
      <c r="I391" s="29">
        <f t="shared" si="208"/>
        <v>8930</v>
      </c>
      <c r="J391" s="35"/>
      <c r="K391" s="35"/>
      <c r="L391" s="27"/>
      <c r="M391" s="27"/>
    </row>
    <row r="392" spans="1:13" x14ac:dyDescent="0.2">
      <c r="A392" s="39"/>
      <c r="B392" s="34"/>
      <c r="C392" s="34"/>
      <c r="D392" s="34"/>
      <c r="E392" s="34"/>
      <c r="F392" s="34"/>
      <c r="G392" s="34"/>
      <c r="H392" s="34"/>
      <c r="I392" s="29"/>
      <c r="J392" s="35"/>
      <c r="K392" s="35"/>
      <c r="L392" s="27"/>
      <c r="M392" s="27"/>
    </row>
    <row r="393" spans="1:13" ht="15.75" x14ac:dyDescent="0.25">
      <c r="A393" s="32" t="s">
        <v>136</v>
      </c>
      <c r="B393" s="29"/>
      <c r="C393" s="29"/>
      <c r="D393" s="29"/>
      <c r="E393" s="29"/>
      <c r="F393" s="29"/>
      <c r="G393" s="29"/>
      <c r="H393" s="29"/>
      <c r="I393" s="29"/>
      <c r="J393" s="28"/>
      <c r="K393" s="28"/>
      <c r="L393" s="27"/>
      <c r="M393" s="27"/>
    </row>
    <row r="394" spans="1:13" x14ac:dyDescent="0.2">
      <c r="A394" s="27" t="s">
        <v>137</v>
      </c>
      <c r="B394" s="29"/>
      <c r="C394" s="29"/>
      <c r="D394" s="29"/>
      <c r="E394" s="29"/>
      <c r="F394" s="29"/>
      <c r="G394" s="29"/>
      <c r="H394" s="29"/>
      <c r="I394" s="29"/>
      <c r="J394" s="28"/>
      <c r="K394" s="28"/>
      <c r="L394" s="27"/>
      <c r="M394" s="27"/>
    </row>
    <row r="395" spans="1:13" x14ac:dyDescent="0.2">
      <c r="A395" s="27" t="s">
        <v>92</v>
      </c>
      <c r="B395" s="29"/>
      <c r="C395" s="29"/>
      <c r="D395" s="29"/>
      <c r="E395" s="29"/>
      <c r="F395" s="29"/>
      <c r="G395" s="29"/>
      <c r="H395" s="29"/>
      <c r="I395" s="29"/>
      <c r="J395" s="28"/>
      <c r="K395" s="28"/>
      <c r="L395" s="27"/>
      <c r="M395" s="27"/>
    </row>
    <row r="396" spans="1:13" x14ac:dyDescent="0.2">
      <c r="A396" s="33" t="s">
        <v>93</v>
      </c>
      <c r="B396" s="29">
        <f t="shared" ref="B396:I396" si="209">(B399*2.4)</f>
        <v>64200</v>
      </c>
      <c r="C396" s="29">
        <f t="shared" si="209"/>
        <v>73440</v>
      </c>
      <c r="D396" s="29">
        <f t="shared" si="209"/>
        <v>82560</v>
      </c>
      <c r="E396" s="29">
        <f t="shared" si="209"/>
        <v>91680</v>
      </c>
      <c r="F396" s="29">
        <f t="shared" si="209"/>
        <v>99120</v>
      </c>
      <c r="G396" s="29">
        <f t="shared" si="209"/>
        <v>106440</v>
      </c>
      <c r="H396" s="29">
        <f t="shared" si="209"/>
        <v>113760</v>
      </c>
      <c r="I396" s="29">
        <f t="shared" si="209"/>
        <v>121080</v>
      </c>
      <c r="J396" s="35"/>
      <c r="K396" s="35"/>
      <c r="L396" s="27"/>
      <c r="M396" s="27"/>
    </row>
    <row r="397" spans="1:13" x14ac:dyDescent="0.2">
      <c r="A397" s="36">
        <v>0.8</v>
      </c>
      <c r="B397" s="37">
        <v>42800</v>
      </c>
      <c r="C397" s="37">
        <v>48900</v>
      </c>
      <c r="D397" s="37">
        <v>55000</v>
      </c>
      <c r="E397" s="37">
        <v>61100</v>
      </c>
      <c r="F397" s="37">
        <v>66000</v>
      </c>
      <c r="G397" s="37">
        <v>70900</v>
      </c>
      <c r="H397" s="37">
        <v>75800</v>
      </c>
      <c r="I397" s="37">
        <v>80700</v>
      </c>
      <c r="J397" s="29"/>
      <c r="K397" s="29"/>
      <c r="L397" s="27"/>
      <c r="M397" s="27"/>
    </row>
    <row r="398" spans="1:13" x14ac:dyDescent="0.2">
      <c r="A398" s="39">
        <v>0.6</v>
      </c>
      <c r="B398" s="29">
        <f t="shared" ref="B398:I398" si="210">B399*1.2</f>
        <v>32100.000000000004</v>
      </c>
      <c r="C398" s="29">
        <f t="shared" si="210"/>
        <v>36720.000000000007</v>
      </c>
      <c r="D398" s="29">
        <f t="shared" si="210"/>
        <v>41280.000000000007</v>
      </c>
      <c r="E398" s="29">
        <f t="shared" si="210"/>
        <v>45840.000000000007</v>
      </c>
      <c r="F398" s="29">
        <f t="shared" si="210"/>
        <v>49560.000000000007</v>
      </c>
      <c r="G398" s="29">
        <f t="shared" si="210"/>
        <v>53220.000000000007</v>
      </c>
      <c r="H398" s="29">
        <f t="shared" si="210"/>
        <v>56880.000000000007</v>
      </c>
      <c r="I398" s="29">
        <f t="shared" si="210"/>
        <v>60540.000000000007</v>
      </c>
      <c r="J398" s="35"/>
      <c r="K398" s="35"/>
      <c r="L398" s="27"/>
      <c r="M398" s="27"/>
    </row>
    <row r="399" spans="1:13" x14ac:dyDescent="0.2">
      <c r="A399" s="39">
        <v>0.5</v>
      </c>
      <c r="B399" s="37">
        <v>26750</v>
      </c>
      <c r="C399" s="37">
        <v>30600</v>
      </c>
      <c r="D399" s="37">
        <v>34400</v>
      </c>
      <c r="E399" s="37">
        <v>38200</v>
      </c>
      <c r="F399" s="37">
        <v>41300</v>
      </c>
      <c r="G399" s="37">
        <v>44350</v>
      </c>
      <c r="H399" s="37">
        <v>47400</v>
      </c>
      <c r="I399" s="37">
        <v>50450</v>
      </c>
      <c r="J399" s="29"/>
      <c r="K399" s="29"/>
      <c r="L399" s="27"/>
      <c r="M399" s="27"/>
    </row>
    <row r="400" spans="1:13" x14ac:dyDescent="0.2">
      <c r="A400" s="39">
        <v>0.4</v>
      </c>
      <c r="B400" s="29">
        <f t="shared" ref="B400:I400" si="211">B399*0.8</f>
        <v>21400</v>
      </c>
      <c r="C400" s="29">
        <f t="shared" si="211"/>
        <v>24480</v>
      </c>
      <c r="D400" s="29">
        <f t="shared" si="211"/>
        <v>27520</v>
      </c>
      <c r="E400" s="29">
        <f t="shared" si="211"/>
        <v>30560</v>
      </c>
      <c r="F400" s="29">
        <f t="shared" si="211"/>
        <v>33040</v>
      </c>
      <c r="G400" s="29">
        <f t="shared" si="211"/>
        <v>35480</v>
      </c>
      <c r="H400" s="29">
        <f t="shared" si="211"/>
        <v>37920</v>
      </c>
      <c r="I400" s="29">
        <f t="shared" si="211"/>
        <v>40360</v>
      </c>
      <c r="J400" s="35"/>
      <c r="K400" s="35"/>
      <c r="L400" s="27"/>
      <c r="M400" s="27"/>
    </row>
    <row r="401" spans="1:13" x14ac:dyDescent="0.2">
      <c r="A401" s="39">
        <v>0.3</v>
      </c>
      <c r="B401" s="29">
        <f t="shared" ref="B401:I401" si="212">B399*0.6</f>
        <v>16050</v>
      </c>
      <c r="C401" s="29">
        <f t="shared" si="212"/>
        <v>18360</v>
      </c>
      <c r="D401" s="29">
        <f t="shared" si="212"/>
        <v>20640</v>
      </c>
      <c r="E401" s="29">
        <f t="shared" si="212"/>
        <v>22920</v>
      </c>
      <c r="F401" s="29">
        <f t="shared" si="212"/>
        <v>24780</v>
      </c>
      <c r="G401" s="29">
        <f t="shared" si="212"/>
        <v>26610</v>
      </c>
      <c r="H401" s="29">
        <f t="shared" si="212"/>
        <v>28440</v>
      </c>
      <c r="I401" s="29">
        <f t="shared" si="212"/>
        <v>30270</v>
      </c>
      <c r="J401" s="35"/>
      <c r="K401" s="35"/>
      <c r="L401" s="27"/>
      <c r="M401" s="27"/>
    </row>
    <row r="402" spans="1:13" x14ac:dyDescent="0.2">
      <c r="A402" s="39">
        <v>0.2</v>
      </c>
      <c r="B402" s="29">
        <f t="shared" ref="B402:I402" si="213">B399*0.4</f>
        <v>10700</v>
      </c>
      <c r="C402" s="29">
        <f t="shared" si="213"/>
        <v>12240</v>
      </c>
      <c r="D402" s="29">
        <f t="shared" si="213"/>
        <v>13760</v>
      </c>
      <c r="E402" s="29">
        <f t="shared" si="213"/>
        <v>15280</v>
      </c>
      <c r="F402" s="29">
        <f t="shared" si="213"/>
        <v>16520</v>
      </c>
      <c r="G402" s="29">
        <f t="shared" si="213"/>
        <v>17740</v>
      </c>
      <c r="H402" s="29">
        <f t="shared" si="213"/>
        <v>18960</v>
      </c>
      <c r="I402" s="29">
        <f t="shared" si="213"/>
        <v>20180</v>
      </c>
      <c r="J402" s="35"/>
      <c r="K402" s="35"/>
      <c r="L402" s="27"/>
      <c r="M402" s="27"/>
    </row>
    <row r="403" spans="1:13" x14ac:dyDescent="0.2">
      <c r="A403" s="39">
        <v>0.1</v>
      </c>
      <c r="B403" s="29">
        <f t="shared" ref="B403:I403" si="214">B399*0.2</f>
        <v>5350</v>
      </c>
      <c r="C403" s="29">
        <f t="shared" si="214"/>
        <v>6120</v>
      </c>
      <c r="D403" s="29">
        <f t="shared" si="214"/>
        <v>6880</v>
      </c>
      <c r="E403" s="29">
        <f t="shared" si="214"/>
        <v>7640</v>
      </c>
      <c r="F403" s="29">
        <f t="shared" si="214"/>
        <v>8260</v>
      </c>
      <c r="G403" s="29">
        <f t="shared" si="214"/>
        <v>8870</v>
      </c>
      <c r="H403" s="29">
        <f t="shared" si="214"/>
        <v>9480</v>
      </c>
      <c r="I403" s="29">
        <f t="shared" si="214"/>
        <v>10090</v>
      </c>
      <c r="J403" s="35"/>
      <c r="K403" s="35"/>
      <c r="L403" s="27"/>
      <c r="M403" s="27"/>
    </row>
    <row r="404" spans="1:13" x14ac:dyDescent="0.2">
      <c r="A404" s="39"/>
      <c r="B404" s="29"/>
      <c r="C404" s="29"/>
      <c r="D404" s="29"/>
      <c r="E404" s="29"/>
      <c r="F404" s="29"/>
      <c r="G404" s="29"/>
      <c r="H404" s="29"/>
      <c r="I404" s="29"/>
      <c r="J404" s="28"/>
      <c r="K404" s="28"/>
      <c r="L404" s="27"/>
      <c r="M404" s="27"/>
    </row>
    <row r="405" spans="1:13" x14ac:dyDescent="0.2">
      <c r="A405" s="40" t="s">
        <v>94</v>
      </c>
      <c r="B405" s="34"/>
      <c r="C405" s="34"/>
      <c r="D405" s="34"/>
      <c r="E405" s="34"/>
      <c r="F405" s="34"/>
      <c r="G405" s="34"/>
      <c r="H405" s="34"/>
      <c r="I405" s="29"/>
      <c r="J405" s="35"/>
      <c r="K405" s="35"/>
      <c r="L405" s="27"/>
      <c r="M405" s="27"/>
    </row>
    <row r="406" spans="1:13" x14ac:dyDescent="0.2">
      <c r="A406" s="39">
        <v>0.6</v>
      </c>
      <c r="B406" s="34">
        <f>B407*1.2</f>
        <v>33180.000000000007</v>
      </c>
      <c r="C406" s="34">
        <f>C407*1.2</f>
        <v>37920</v>
      </c>
      <c r="D406" s="34">
        <f t="shared" ref="D406:I406" si="215">D407*1.2</f>
        <v>42660.000000000007</v>
      </c>
      <c r="E406" s="34">
        <f t="shared" si="215"/>
        <v>47400.000000000007</v>
      </c>
      <c r="F406" s="34">
        <f t="shared" si="215"/>
        <v>51240.000000000007</v>
      </c>
      <c r="G406" s="34">
        <f t="shared" si="215"/>
        <v>55020.000000000007</v>
      </c>
      <c r="H406" s="34">
        <f t="shared" si="215"/>
        <v>58800.000000000007</v>
      </c>
      <c r="I406" s="29">
        <f t="shared" si="215"/>
        <v>62580.000000000007</v>
      </c>
      <c r="J406" s="35"/>
      <c r="K406" s="35"/>
      <c r="L406" s="27"/>
      <c r="M406" s="27"/>
    </row>
    <row r="407" spans="1:13" x14ac:dyDescent="0.2">
      <c r="A407" s="39">
        <v>0.5</v>
      </c>
      <c r="B407" s="37">
        <v>27650</v>
      </c>
      <c r="C407" s="37">
        <v>31600</v>
      </c>
      <c r="D407" s="37">
        <v>35550</v>
      </c>
      <c r="E407" s="37">
        <v>39500</v>
      </c>
      <c r="F407" s="37">
        <v>42700</v>
      </c>
      <c r="G407" s="37">
        <v>45850</v>
      </c>
      <c r="H407" s="37">
        <v>49000</v>
      </c>
      <c r="I407" s="37">
        <v>52150</v>
      </c>
      <c r="J407" s="35"/>
      <c r="K407" s="35"/>
      <c r="L407" s="27"/>
      <c r="M407" s="27"/>
    </row>
    <row r="408" spans="1:13" x14ac:dyDescent="0.2">
      <c r="A408" s="39">
        <v>0.4</v>
      </c>
      <c r="B408" s="34">
        <f t="shared" ref="B408:I408" si="216">B407*0.8</f>
        <v>22120</v>
      </c>
      <c r="C408" s="34">
        <f t="shared" si="216"/>
        <v>25280</v>
      </c>
      <c r="D408" s="34">
        <f t="shared" si="216"/>
        <v>28440</v>
      </c>
      <c r="E408" s="34">
        <f t="shared" si="216"/>
        <v>31600</v>
      </c>
      <c r="F408" s="34">
        <f t="shared" si="216"/>
        <v>34160</v>
      </c>
      <c r="G408" s="34">
        <f t="shared" si="216"/>
        <v>36680</v>
      </c>
      <c r="H408" s="34">
        <f t="shared" si="216"/>
        <v>39200</v>
      </c>
      <c r="I408" s="29">
        <f t="shared" si="216"/>
        <v>41720</v>
      </c>
      <c r="J408" s="35"/>
      <c r="K408" s="35"/>
      <c r="L408" s="27"/>
      <c r="M408" s="27"/>
    </row>
    <row r="409" spans="1:13" x14ac:dyDescent="0.2">
      <c r="A409" s="39">
        <v>0.3</v>
      </c>
      <c r="B409" s="34">
        <f t="shared" ref="B409:I409" si="217">B407*0.6</f>
        <v>16590</v>
      </c>
      <c r="C409" s="34">
        <f t="shared" si="217"/>
        <v>18960</v>
      </c>
      <c r="D409" s="34">
        <f t="shared" si="217"/>
        <v>21330</v>
      </c>
      <c r="E409" s="34">
        <f t="shared" si="217"/>
        <v>23700</v>
      </c>
      <c r="F409" s="34">
        <f t="shared" si="217"/>
        <v>25620</v>
      </c>
      <c r="G409" s="34">
        <f t="shared" si="217"/>
        <v>27510</v>
      </c>
      <c r="H409" s="34">
        <f t="shared" si="217"/>
        <v>29400</v>
      </c>
      <c r="I409" s="29">
        <f t="shared" si="217"/>
        <v>31290</v>
      </c>
      <c r="J409" s="35"/>
      <c r="K409" s="35"/>
      <c r="L409" s="27"/>
      <c r="M409" s="27"/>
    </row>
    <row r="410" spans="1:13" x14ac:dyDescent="0.2">
      <c r="A410" s="39">
        <v>0.2</v>
      </c>
      <c r="B410" s="34">
        <f t="shared" ref="B410:I410" si="218">B407*0.4</f>
        <v>11060</v>
      </c>
      <c r="C410" s="34">
        <f t="shared" si="218"/>
        <v>12640</v>
      </c>
      <c r="D410" s="34">
        <f t="shared" si="218"/>
        <v>14220</v>
      </c>
      <c r="E410" s="34">
        <f t="shared" si="218"/>
        <v>15800</v>
      </c>
      <c r="F410" s="34">
        <f t="shared" si="218"/>
        <v>17080</v>
      </c>
      <c r="G410" s="34">
        <f t="shared" si="218"/>
        <v>18340</v>
      </c>
      <c r="H410" s="34">
        <f t="shared" si="218"/>
        <v>19600</v>
      </c>
      <c r="I410" s="29">
        <f t="shared" si="218"/>
        <v>20860</v>
      </c>
      <c r="J410" s="35"/>
      <c r="K410" s="35"/>
      <c r="L410" s="27"/>
      <c r="M410" s="27"/>
    </row>
    <row r="411" spans="1:13" x14ac:dyDescent="0.2">
      <c r="A411" s="39">
        <v>0.1</v>
      </c>
      <c r="B411" s="34">
        <f t="shared" ref="B411:I411" si="219">B407*0.2</f>
        <v>5530</v>
      </c>
      <c r="C411" s="34">
        <f t="shared" si="219"/>
        <v>6320</v>
      </c>
      <c r="D411" s="34">
        <f t="shared" si="219"/>
        <v>7110</v>
      </c>
      <c r="E411" s="34">
        <f t="shared" si="219"/>
        <v>7900</v>
      </c>
      <c r="F411" s="34">
        <f t="shared" si="219"/>
        <v>8540</v>
      </c>
      <c r="G411" s="34">
        <f t="shared" si="219"/>
        <v>9170</v>
      </c>
      <c r="H411" s="34">
        <f t="shared" si="219"/>
        <v>9800</v>
      </c>
      <c r="I411" s="29">
        <f t="shared" si="219"/>
        <v>10430</v>
      </c>
      <c r="J411" s="35"/>
      <c r="K411" s="35"/>
      <c r="L411" s="27"/>
      <c r="M411" s="27"/>
    </row>
    <row r="412" spans="1:13" x14ac:dyDescent="0.2">
      <c r="A412" s="39"/>
      <c r="B412" s="34"/>
      <c r="C412" s="34"/>
      <c r="D412" s="34"/>
      <c r="E412" s="34"/>
      <c r="F412" s="34"/>
      <c r="G412" s="34"/>
      <c r="H412" s="34"/>
      <c r="I412" s="29"/>
      <c r="J412" s="35"/>
      <c r="K412" s="35"/>
      <c r="L412" s="27"/>
      <c r="M412" s="27"/>
    </row>
    <row r="413" spans="1:13" ht="18" x14ac:dyDescent="0.25">
      <c r="A413" s="50" t="s">
        <v>138</v>
      </c>
      <c r="B413" s="29"/>
      <c r="C413" s="29"/>
      <c r="D413" s="29"/>
      <c r="E413" s="29"/>
      <c r="F413" s="29"/>
      <c r="G413" s="29"/>
      <c r="H413" s="29"/>
      <c r="I413" s="29"/>
      <c r="J413" s="28"/>
      <c r="K413" s="28"/>
      <c r="L413" s="27"/>
      <c r="M413" s="27"/>
    </row>
    <row r="414" spans="1:13" ht="15.75" x14ac:dyDescent="0.25">
      <c r="A414" s="45"/>
      <c r="B414" s="29"/>
      <c r="C414" s="29"/>
      <c r="D414" s="29"/>
      <c r="E414" s="29"/>
      <c r="F414" s="29"/>
      <c r="G414" s="29"/>
      <c r="H414" s="29"/>
      <c r="I414" s="29"/>
      <c r="J414" s="28"/>
      <c r="K414" s="28"/>
      <c r="L414" s="27"/>
      <c r="M414" s="27"/>
    </row>
    <row r="415" spans="1:13" ht="15.75" x14ac:dyDescent="0.25">
      <c r="A415" s="45" t="s">
        <v>139</v>
      </c>
      <c r="B415" s="29"/>
      <c r="C415" s="29"/>
      <c r="D415" s="29"/>
      <c r="E415" s="29"/>
      <c r="F415" s="29"/>
      <c r="G415" s="29"/>
      <c r="H415" s="29"/>
      <c r="I415" s="29"/>
      <c r="J415" s="28"/>
      <c r="K415" s="28"/>
      <c r="L415" s="27"/>
      <c r="M415" s="27"/>
    </row>
    <row r="416" spans="1:13" x14ac:dyDescent="0.2">
      <c r="A416" s="27" t="s">
        <v>92</v>
      </c>
      <c r="B416" s="29"/>
      <c r="C416" s="29"/>
      <c r="D416" s="29"/>
      <c r="E416" s="29"/>
      <c r="F416" s="29"/>
      <c r="G416" s="29"/>
      <c r="H416" s="29"/>
      <c r="I416" s="29"/>
      <c r="J416" s="28"/>
      <c r="K416" s="28"/>
      <c r="L416" s="27"/>
      <c r="M416" s="27"/>
    </row>
    <row r="417" spans="1:13" x14ac:dyDescent="0.2">
      <c r="A417" s="33" t="s">
        <v>93</v>
      </c>
      <c r="B417" s="29">
        <f t="shared" ref="B417:I417" si="220">(B420*2.4)</f>
        <v>55800</v>
      </c>
      <c r="C417" s="29">
        <f t="shared" si="220"/>
        <v>63720</v>
      </c>
      <c r="D417" s="29">
        <f t="shared" si="220"/>
        <v>71640</v>
      </c>
      <c r="E417" s="29">
        <f t="shared" si="220"/>
        <v>79560</v>
      </c>
      <c r="F417" s="29">
        <f t="shared" si="220"/>
        <v>86040</v>
      </c>
      <c r="G417" s="29">
        <f t="shared" si="220"/>
        <v>92400</v>
      </c>
      <c r="H417" s="29">
        <f t="shared" si="220"/>
        <v>98760</v>
      </c>
      <c r="I417" s="29">
        <f t="shared" si="220"/>
        <v>105120</v>
      </c>
      <c r="J417" s="35"/>
      <c r="K417" s="35"/>
      <c r="L417" s="27"/>
      <c r="M417" s="27"/>
    </row>
    <row r="418" spans="1:13" x14ac:dyDescent="0.2">
      <c r="A418" s="36">
        <v>0.8</v>
      </c>
      <c r="B418" s="37">
        <v>37150</v>
      </c>
      <c r="C418" s="37">
        <v>42450</v>
      </c>
      <c r="D418" s="37">
        <v>47750</v>
      </c>
      <c r="E418" s="37">
        <v>53050</v>
      </c>
      <c r="F418" s="37">
        <v>57300</v>
      </c>
      <c r="G418" s="37">
        <v>61550</v>
      </c>
      <c r="H418" s="37">
        <v>65800</v>
      </c>
      <c r="I418" s="37">
        <v>70050</v>
      </c>
      <c r="J418" s="29"/>
      <c r="K418" s="29"/>
      <c r="L418" s="27"/>
      <c r="M418" s="27"/>
    </row>
    <row r="419" spans="1:13" x14ac:dyDescent="0.2">
      <c r="A419" s="39">
        <v>0.6</v>
      </c>
      <c r="B419" s="29">
        <f t="shared" ref="B419:I419" si="221">B420*1.2</f>
        <v>27900.000000000004</v>
      </c>
      <c r="C419" s="29">
        <f t="shared" si="221"/>
        <v>31860.000000000004</v>
      </c>
      <c r="D419" s="29">
        <f t="shared" si="221"/>
        <v>35820.000000000007</v>
      </c>
      <c r="E419" s="29">
        <f t="shared" si="221"/>
        <v>39780.000000000007</v>
      </c>
      <c r="F419" s="29">
        <f t="shared" si="221"/>
        <v>43020.000000000007</v>
      </c>
      <c r="G419" s="29">
        <f t="shared" si="221"/>
        <v>46200.000000000007</v>
      </c>
      <c r="H419" s="29">
        <f t="shared" si="221"/>
        <v>49380.000000000007</v>
      </c>
      <c r="I419" s="29">
        <f t="shared" si="221"/>
        <v>52560.000000000007</v>
      </c>
      <c r="J419" s="35"/>
      <c r="K419" s="35"/>
      <c r="L419" s="27"/>
      <c r="M419" s="27"/>
    </row>
    <row r="420" spans="1:13" x14ac:dyDescent="0.2">
      <c r="A420" s="39">
        <v>0.5</v>
      </c>
      <c r="B420" s="37">
        <v>23250</v>
      </c>
      <c r="C420" s="37">
        <v>26550</v>
      </c>
      <c r="D420" s="37">
        <v>29850</v>
      </c>
      <c r="E420" s="37">
        <v>33150</v>
      </c>
      <c r="F420" s="37">
        <v>35850</v>
      </c>
      <c r="G420" s="37">
        <v>38500</v>
      </c>
      <c r="H420" s="37">
        <v>41150</v>
      </c>
      <c r="I420" s="37">
        <v>43800</v>
      </c>
      <c r="J420" s="29"/>
      <c r="K420" s="29"/>
      <c r="L420" s="27"/>
      <c r="M420" s="27"/>
    </row>
    <row r="421" spans="1:13" x14ac:dyDescent="0.2">
      <c r="A421" s="39">
        <v>0.4</v>
      </c>
      <c r="B421" s="29">
        <f t="shared" ref="B421:I421" si="222">B420*0.8</f>
        <v>18600</v>
      </c>
      <c r="C421" s="29">
        <f t="shared" si="222"/>
        <v>21240</v>
      </c>
      <c r="D421" s="29">
        <f t="shared" si="222"/>
        <v>23880</v>
      </c>
      <c r="E421" s="29">
        <f t="shared" si="222"/>
        <v>26520</v>
      </c>
      <c r="F421" s="29">
        <f t="shared" si="222"/>
        <v>28680</v>
      </c>
      <c r="G421" s="29">
        <f t="shared" si="222"/>
        <v>30800</v>
      </c>
      <c r="H421" s="29">
        <f t="shared" si="222"/>
        <v>32920</v>
      </c>
      <c r="I421" s="29">
        <f t="shared" si="222"/>
        <v>35040</v>
      </c>
      <c r="J421" s="35"/>
      <c r="K421" s="35"/>
      <c r="L421" s="27"/>
      <c r="M421" s="27"/>
    </row>
    <row r="422" spans="1:13" x14ac:dyDescent="0.2">
      <c r="A422" s="39">
        <v>0.3</v>
      </c>
      <c r="B422" s="29">
        <f t="shared" ref="B422:I422" si="223">B420*0.6</f>
        <v>13950</v>
      </c>
      <c r="C422" s="29">
        <f t="shared" si="223"/>
        <v>15930</v>
      </c>
      <c r="D422" s="29">
        <f t="shared" si="223"/>
        <v>17910</v>
      </c>
      <c r="E422" s="29">
        <f t="shared" si="223"/>
        <v>19890</v>
      </c>
      <c r="F422" s="29">
        <f t="shared" si="223"/>
        <v>21510</v>
      </c>
      <c r="G422" s="29">
        <f t="shared" si="223"/>
        <v>23100</v>
      </c>
      <c r="H422" s="29">
        <f t="shared" si="223"/>
        <v>24690</v>
      </c>
      <c r="I422" s="29">
        <f t="shared" si="223"/>
        <v>26280</v>
      </c>
      <c r="J422" s="35"/>
      <c r="K422" s="35"/>
      <c r="L422" s="27"/>
      <c r="M422" s="27"/>
    </row>
    <row r="423" spans="1:13" x14ac:dyDescent="0.2">
      <c r="A423" s="39">
        <v>0.2</v>
      </c>
      <c r="B423" s="29">
        <f t="shared" ref="B423:I423" si="224">B420*0.4</f>
        <v>9300</v>
      </c>
      <c r="C423" s="29">
        <f t="shared" si="224"/>
        <v>10620</v>
      </c>
      <c r="D423" s="29">
        <f t="shared" si="224"/>
        <v>11940</v>
      </c>
      <c r="E423" s="29">
        <f t="shared" si="224"/>
        <v>13260</v>
      </c>
      <c r="F423" s="29">
        <f t="shared" si="224"/>
        <v>14340</v>
      </c>
      <c r="G423" s="29">
        <f t="shared" si="224"/>
        <v>15400</v>
      </c>
      <c r="H423" s="29">
        <f t="shared" si="224"/>
        <v>16460</v>
      </c>
      <c r="I423" s="29">
        <f t="shared" si="224"/>
        <v>17520</v>
      </c>
      <c r="J423" s="35"/>
      <c r="K423" s="35"/>
      <c r="L423" s="27"/>
      <c r="M423" s="27"/>
    </row>
    <row r="424" spans="1:13" x14ac:dyDescent="0.2">
      <c r="A424" s="39">
        <v>0.1</v>
      </c>
      <c r="B424" s="29">
        <f t="shared" ref="B424:I424" si="225">B420*0.2</f>
        <v>4650</v>
      </c>
      <c r="C424" s="29">
        <f t="shared" si="225"/>
        <v>5310</v>
      </c>
      <c r="D424" s="29">
        <f t="shared" si="225"/>
        <v>5970</v>
      </c>
      <c r="E424" s="29">
        <f t="shared" si="225"/>
        <v>6630</v>
      </c>
      <c r="F424" s="29">
        <f t="shared" si="225"/>
        <v>7170</v>
      </c>
      <c r="G424" s="29">
        <f t="shared" si="225"/>
        <v>7700</v>
      </c>
      <c r="H424" s="29">
        <f t="shared" si="225"/>
        <v>8230</v>
      </c>
      <c r="I424" s="29">
        <f t="shared" si="225"/>
        <v>8760</v>
      </c>
      <c r="J424" s="35"/>
      <c r="K424" s="35"/>
      <c r="L424" s="27"/>
      <c r="M424" s="27"/>
    </row>
    <row r="425" spans="1:13" x14ac:dyDescent="0.2">
      <c r="A425" s="39"/>
      <c r="B425" s="29"/>
      <c r="C425" s="29"/>
      <c r="D425" s="29"/>
      <c r="E425" s="29"/>
      <c r="F425" s="29"/>
      <c r="G425" s="29"/>
      <c r="H425" s="29"/>
      <c r="I425" s="29"/>
      <c r="J425" s="28"/>
      <c r="K425" s="28"/>
      <c r="L425" s="27"/>
      <c r="M425" s="27"/>
    </row>
    <row r="426" spans="1:13" x14ac:dyDescent="0.2">
      <c r="A426" s="40" t="s">
        <v>94</v>
      </c>
      <c r="B426" s="34"/>
      <c r="C426" s="34"/>
      <c r="D426" s="34"/>
      <c r="E426" s="34"/>
      <c r="F426" s="34"/>
      <c r="G426" s="34"/>
      <c r="H426" s="34"/>
      <c r="I426" s="29"/>
      <c r="J426" s="35"/>
      <c r="K426" s="35"/>
      <c r="L426" s="27"/>
      <c r="M426" s="27"/>
    </row>
    <row r="427" spans="1:13" x14ac:dyDescent="0.2">
      <c r="A427" s="39">
        <v>0.6</v>
      </c>
      <c r="B427" s="34">
        <f>B428*1.2</f>
        <v>28920.000000000004</v>
      </c>
      <c r="C427" s="34">
        <f>C428*1.2</f>
        <v>33060</v>
      </c>
      <c r="D427" s="34">
        <f t="shared" ref="D427:I427" si="226">D428*1.2</f>
        <v>37200.000000000007</v>
      </c>
      <c r="E427" s="34">
        <f t="shared" si="226"/>
        <v>41280.000000000007</v>
      </c>
      <c r="F427" s="34">
        <f t="shared" si="226"/>
        <v>44640.000000000007</v>
      </c>
      <c r="G427" s="34">
        <f t="shared" si="226"/>
        <v>47940.000000000007</v>
      </c>
      <c r="H427" s="34">
        <f t="shared" si="226"/>
        <v>51240.000000000007</v>
      </c>
      <c r="I427" s="29">
        <f t="shared" si="226"/>
        <v>54540.000000000007</v>
      </c>
      <c r="J427" s="35"/>
      <c r="K427" s="35"/>
      <c r="L427" s="27"/>
      <c r="M427" s="27"/>
    </row>
    <row r="428" spans="1:13" x14ac:dyDescent="0.2">
      <c r="A428" s="39">
        <v>0.5</v>
      </c>
      <c r="B428" s="37">
        <v>24100</v>
      </c>
      <c r="C428" s="37">
        <v>27550</v>
      </c>
      <c r="D428" s="37">
        <v>31000</v>
      </c>
      <c r="E428" s="37">
        <v>34400</v>
      </c>
      <c r="F428" s="37">
        <v>37200</v>
      </c>
      <c r="G428" s="37">
        <v>39950</v>
      </c>
      <c r="H428" s="37">
        <v>42700</v>
      </c>
      <c r="I428" s="37">
        <v>45450</v>
      </c>
      <c r="J428" s="35"/>
      <c r="K428" s="35"/>
      <c r="L428" s="27"/>
      <c r="M428" s="27"/>
    </row>
    <row r="429" spans="1:13" x14ac:dyDescent="0.2">
      <c r="A429" s="39">
        <v>0.4</v>
      </c>
      <c r="B429" s="34">
        <f t="shared" ref="B429:I429" si="227">B428*0.8</f>
        <v>19280</v>
      </c>
      <c r="C429" s="34">
        <f t="shared" si="227"/>
        <v>22040</v>
      </c>
      <c r="D429" s="34">
        <f t="shared" si="227"/>
        <v>24800</v>
      </c>
      <c r="E429" s="34">
        <f t="shared" si="227"/>
        <v>27520</v>
      </c>
      <c r="F429" s="34">
        <f t="shared" si="227"/>
        <v>29760</v>
      </c>
      <c r="G429" s="34">
        <f t="shared" si="227"/>
        <v>31960</v>
      </c>
      <c r="H429" s="34">
        <f t="shared" si="227"/>
        <v>34160</v>
      </c>
      <c r="I429" s="29">
        <f t="shared" si="227"/>
        <v>36360</v>
      </c>
      <c r="J429" s="35"/>
      <c r="K429" s="35"/>
      <c r="L429" s="27"/>
      <c r="M429" s="27"/>
    </row>
    <row r="430" spans="1:13" x14ac:dyDescent="0.2">
      <c r="A430" s="39">
        <v>0.3</v>
      </c>
      <c r="B430" s="34">
        <f t="shared" ref="B430:I430" si="228">B428*0.6</f>
        <v>14460</v>
      </c>
      <c r="C430" s="34">
        <f t="shared" si="228"/>
        <v>16530</v>
      </c>
      <c r="D430" s="34">
        <f t="shared" si="228"/>
        <v>18600</v>
      </c>
      <c r="E430" s="34">
        <f t="shared" si="228"/>
        <v>20640</v>
      </c>
      <c r="F430" s="34">
        <f t="shared" si="228"/>
        <v>22320</v>
      </c>
      <c r="G430" s="34">
        <f t="shared" si="228"/>
        <v>23970</v>
      </c>
      <c r="H430" s="34">
        <f t="shared" si="228"/>
        <v>25620</v>
      </c>
      <c r="I430" s="29">
        <f t="shared" si="228"/>
        <v>27270</v>
      </c>
      <c r="J430" s="35"/>
      <c r="K430" s="35"/>
      <c r="L430" s="27"/>
      <c r="M430" s="27"/>
    </row>
    <row r="431" spans="1:13" x14ac:dyDescent="0.2">
      <c r="A431" s="39">
        <v>0.2</v>
      </c>
      <c r="B431" s="34">
        <f t="shared" ref="B431:I431" si="229">B428*0.4</f>
        <v>9640</v>
      </c>
      <c r="C431" s="34">
        <f t="shared" si="229"/>
        <v>11020</v>
      </c>
      <c r="D431" s="34">
        <f t="shared" si="229"/>
        <v>12400</v>
      </c>
      <c r="E431" s="34">
        <f t="shared" si="229"/>
        <v>13760</v>
      </c>
      <c r="F431" s="34">
        <f t="shared" si="229"/>
        <v>14880</v>
      </c>
      <c r="G431" s="34">
        <f t="shared" si="229"/>
        <v>15980</v>
      </c>
      <c r="H431" s="34">
        <f t="shared" si="229"/>
        <v>17080</v>
      </c>
      <c r="I431" s="29">
        <f t="shared" si="229"/>
        <v>18180</v>
      </c>
      <c r="J431" s="35"/>
      <c r="K431" s="35"/>
      <c r="L431" s="27"/>
      <c r="M431" s="27"/>
    </row>
    <row r="432" spans="1:13" x14ac:dyDescent="0.2">
      <c r="A432" s="39">
        <v>0.1</v>
      </c>
      <c r="B432" s="34">
        <f t="shared" ref="B432:I432" si="230">B428*0.2</f>
        <v>4820</v>
      </c>
      <c r="C432" s="34">
        <f t="shared" si="230"/>
        <v>5510</v>
      </c>
      <c r="D432" s="34">
        <f t="shared" si="230"/>
        <v>6200</v>
      </c>
      <c r="E432" s="34">
        <f t="shared" si="230"/>
        <v>6880</v>
      </c>
      <c r="F432" s="34">
        <f t="shared" si="230"/>
        <v>7440</v>
      </c>
      <c r="G432" s="34">
        <f t="shared" si="230"/>
        <v>7990</v>
      </c>
      <c r="H432" s="34">
        <f t="shared" si="230"/>
        <v>8540</v>
      </c>
      <c r="I432" s="29">
        <f t="shared" si="230"/>
        <v>9090</v>
      </c>
      <c r="J432" s="35"/>
      <c r="K432" s="35"/>
      <c r="L432" s="27"/>
      <c r="M432" s="27"/>
    </row>
    <row r="433" spans="1:13" x14ac:dyDescent="0.2">
      <c r="A433" s="39"/>
      <c r="B433" s="34"/>
      <c r="C433" s="34"/>
      <c r="D433" s="34"/>
      <c r="E433" s="34"/>
      <c r="F433" s="34"/>
      <c r="G433" s="34"/>
      <c r="H433" s="34"/>
      <c r="I433" s="29"/>
      <c r="J433" s="35"/>
      <c r="K433" s="35"/>
      <c r="L433" s="27"/>
      <c r="M433" s="27"/>
    </row>
    <row r="434" spans="1:13" ht="15.75" x14ac:dyDescent="0.25">
      <c r="A434" s="45" t="s">
        <v>140</v>
      </c>
      <c r="B434" s="29"/>
      <c r="C434" s="29"/>
      <c r="D434" s="29"/>
      <c r="E434" s="29"/>
      <c r="F434" s="29"/>
      <c r="G434" s="29"/>
      <c r="H434" s="29"/>
      <c r="I434" s="29"/>
      <c r="J434" s="28"/>
      <c r="K434" s="28"/>
      <c r="L434" s="27"/>
      <c r="M434" s="27"/>
    </row>
    <row r="435" spans="1:13" x14ac:dyDescent="0.2">
      <c r="A435" s="27" t="s">
        <v>92</v>
      </c>
      <c r="B435" s="29"/>
      <c r="C435" s="29"/>
      <c r="D435" s="29"/>
      <c r="E435" s="29"/>
      <c r="F435" s="29"/>
      <c r="G435" s="29"/>
      <c r="H435" s="29"/>
      <c r="I435" s="29"/>
      <c r="J435" s="28"/>
      <c r="K435" s="28"/>
      <c r="L435" s="27"/>
      <c r="M435" s="27"/>
    </row>
    <row r="436" spans="1:13" x14ac:dyDescent="0.2">
      <c r="A436" s="33" t="s">
        <v>93</v>
      </c>
      <c r="B436" s="29">
        <f t="shared" ref="B436:I436" si="231">(B439*2.4)</f>
        <v>61800</v>
      </c>
      <c r="C436" s="29">
        <f t="shared" si="231"/>
        <v>70560</v>
      </c>
      <c r="D436" s="29">
        <f t="shared" si="231"/>
        <v>79440</v>
      </c>
      <c r="E436" s="29">
        <f t="shared" si="231"/>
        <v>88200</v>
      </c>
      <c r="F436" s="29">
        <f t="shared" si="231"/>
        <v>95280</v>
      </c>
      <c r="G436" s="29">
        <f t="shared" si="231"/>
        <v>102360</v>
      </c>
      <c r="H436" s="29">
        <f t="shared" si="231"/>
        <v>109440</v>
      </c>
      <c r="I436" s="29">
        <f t="shared" si="231"/>
        <v>116520</v>
      </c>
      <c r="J436" s="35"/>
      <c r="K436" s="35"/>
      <c r="L436" s="27"/>
      <c r="M436" s="27"/>
    </row>
    <row r="437" spans="1:13" x14ac:dyDescent="0.2">
      <c r="A437" s="36">
        <v>0.8</v>
      </c>
      <c r="B437" s="37">
        <v>41200</v>
      </c>
      <c r="C437" s="37">
        <v>47050</v>
      </c>
      <c r="D437" s="37">
        <v>52950</v>
      </c>
      <c r="E437" s="37">
        <v>58800</v>
      </c>
      <c r="F437" s="37">
        <v>63550</v>
      </c>
      <c r="G437" s="37">
        <v>68250</v>
      </c>
      <c r="H437" s="37">
        <v>72950</v>
      </c>
      <c r="I437" s="37">
        <v>77650</v>
      </c>
      <c r="J437" s="29"/>
      <c r="K437" s="29"/>
      <c r="L437" s="27"/>
      <c r="M437" s="27"/>
    </row>
    <row r="438" spans="1:13" x14ac:dyDescent="0.2">
      <c r="A438" s="39">
        <v>0.6</v>
      </c>
      <c r="B438" s="29">
        <f t="shared" ref="B438:I438" si="232">B439*1.2</f>
        <v>30900.000000000004</v>
      </c>
      <c r="C438" s="29">
        <f t="shared" si="232"/>
        <v>35280.000000000007</v>
      </c>
      <c r="D438" s="29">
        <f t="shared" si="232"/>
        <v>39720.000000000007</v>
      </c>
      <c r="E438" s="29">
        <f t="shared" si="232"/>
        <v>44100.000000000007</v>
      </c>
      <c r="F438" s="29">
        <f t="shared" si="232"/>
        <v>47640.000000000007</v>
      </c>
      <c r="G438" s="29">
        <f t="shared" si="232"/>
        <v>51180.000000000007</v>
      </c>
      <c r="H438" s="29">
        <f t="shared" si="232"/>
        <v>54720.000000000007</v>
      </c>
      <c r="I438" s="29">
        <f t="shared" si="232"/>
        <v>58260.000000000007</v>
      </c>
      <c r="J438" s="35"/>
      <c r="K438" s="35"/>
      <c r="L438" s="27"/>
      <c r="M438" s="27"/>
    </row>
    <row r="439" spans="1:13" x14ac:dyDescent="0.2">
      <c r="A439" s="39">
        <v>0.5</v>
      </c>
      <c r="B439" s="37">
        <v>25750</v>
      </c>
      <c r="C439" s="37">
        <v>29400</v>
      </c>
      <c r="D439" s="37">
        <v>33100</v>
      </c>
      <c r="E439" s="37">
        <v>36750</v>
      </c>
      <c r="F439" s="37">
        <v>39700</v>
      </c>
      <c r="G439" s="37">
        <v>42650</v>
      </c>
      <c r="H439" s="37">
        <v>45600</v>
      </c>
      <c r="I439" s="37">
        <v>48550</v>
      </c>
      <c r="J439" s="29"/>
      <c r="K439" s="29"/>
      <c r="L439" s="27"/>
      <c r="M439" s="27"/>
    </row>
    <row r="440" spans="1:13" x14ac:dyDescent="0.2">
      <c r="A440" s="39">
        <v>0.4</v>
      </c>
      <c r="B440" s="29">
        <f t="shared" ref="B440:I440" si="233">B439*0.8</f>
        <v>20600</v>
      </c>
      <c r="C440" s="29">
        <f t="shared" si="233"/>
        <v>23520</v>
      </c>
      <c r="D440" s="29">
        <f t="shared" si="233"/>
        <v>26480</v>
      </c>
      <c r="E440" s="29">
        <f t="shared" si="233"/>
        <v>29400</v>
      </c>
      <c r="F440" s="29">
        <f t="shared" si="233"/>
        <v>31760</v>
      </c>
      <c r="G440" s="29">
        <f t="shared" si="233"/>
        <v>34120</v>
      </c>
      <c r="H440" s="29">
        <f t="shared" si="233"/>
        <v>36480</v>
      </c>
      <c r="I440" s="29">
        <f t="shared" si="233"/>
        <v>38840</v>
      </c>
      <c r="J440" s="35"/>
      <c r="K440" s="35"/>
      <c r="L440" s="27"/>
      <c r="M440" s="27"/>
    </row>
    <row r="441" spans="1:13" x14ac:dyDescent="0.2">
      <c r="A441" s="39">
        <v>0.3</v>
      </c>
      <c r="B441" s="29">
        <f t="shared" ref="B441:I441" si="234">B439*0.6</f>
        <v>15450</v>
      </c>
      <c r="C441" s="29">
        <f t="shared" si="234"/>
        <v>17640</v>
      </c>
      <c r="D441" s="29">
        <f t="shared" si="234"/>
        <v>19860</v>
      </c>
      <c r="E441" s="29">
        <f t="shared" si="234"/>
        <v>22050</v>
      </c>
      <c r="F441" s="29">
        <f t="shared" si="234"/>
        <v>23820</v>
      </c>
      <c r="G441" s="29">
        <f t="shared" si="234"/>
        <v>25590</v>
      </c>
      <c r="H441" s="29">
        <f t="shared" si="234"/>
        <v>27360</v>
      </c>
      <c r="I441" s="29">
        <f t="shared" si="234"/>
        <v>29130</v>
      </c>
      <c r="J441" s="35"/>
      <c r="K441" s="35"/>
      <c r="L441" s="27"/>
      <c r="M441" s="27"/>
    </row>
    <row r="442" spans="1:13" x14ac:dyDescent="0.2">
      <c r="A442" s="39">
        <v>0.2</v>
      </c>
      <c r="B442" s="29">
        <f t="shared" ref="B442:I442" si="235">B439*0.4</f>
        <v>10300</v>
      </c>
      <c r="C442" s="29">
        <f t="shared" si="235"/>
        <v>11760</v>
      </c>
      <c r="D442" s="29">
        <f t="shared" si="235"/>
        <v>13240</v>
      </c>
      <c r="E442" s="29">
        <f t="shared" si="235"/>
        <v>14700</v>
      </c>
      <c r="F442" s="29">
        <f t="shared" si="235"/>
        <v>15880</v>
      </c>
      <c r="G442" s="29">
        <f t="shared" si="235"/>
        <v>17060</v>
      </c>
      <c r="H442" s="29">
        <f t="shared" si="235"/>
        <v>18240</v>
      </c>
      <c r="I442" s="29">
        <f t="shared" si="235"/>
        <v>19420</v>
      </c>
      <c r="J442" s="35"/>
      <c r="K442" s="35"/>
      <c r="L442" s="27"/>
      <c r="M442" s="27"/>
    </row>
    <row r="443" spans="1:13" x14ac:dyDescent="0.2">
      <c r="A443" s="39">
        <v>0.1</v>
      </c>
      <c r="B443" s="29">
        <f t="shared" ref="B443:I443" si="236">B439*0.2</f>
        <v>5150</v>
      </c>
      <c r="C443" s="29">
        <f t="shared" si="236"/>
        <v>5880</v>
      </c>
      <c r="D443" s="29">
        <f t="shared" si="236"/>
        <v>6620</v>
      </c>
      <c r="E443" s="29">
        <f t="shared" si="236"/>
        <v>7350</v>
      </c>
      <c r="F443" s="29">
        <f t="shared" si="236"/>
        <v>7940</v>
      </c>
      <c r="G443" s="29">
        <f t="shared" si="236"/>
        <v>8530</v>
      </c>
      <c r="H443" s="29">
        <f t="shared" si="236"/>
        <v>9120</v>
      </c>
      <c r="I443" s="29">
        <f t="shared" si="236"/>
        <v>9710</v>
      </c>
      <c r="J443" s="35"/>
      <c r="K443" s="35"/>
      <c r="L443" s="27"/>
      <c r="M443" s="27"/>
    </row>
    <row r="444" spans="1:13" x14ac:dyDescent="0.2">
      <c r="A444" s="28"/>
      <c r="B444" s="29"/>
      <c r="C444" s="29"/>
      <c r="D444" s="29"/>
      <c r="E444" s="29"/>
      <c r="F444" s="29"/>
      <c r="G444" s="29"/>
      <c r="H444" s="29"/>
      <c r="I444" s="29"/>
      <c r="J444" s="28"/>
      <c r="K444" s="28"/>
      <c r="L444" s="27"/>
      <c r="M444" s="27"/>
    </row>
    <row r="445" spans="1:13" ht="15.75" x14ac:dyDescent="0.25">
      <c r="A445" s="40" t="s">
        <v>94</v>
      </c>
      <c r="B445" s="44"/>
      <c r="C445" s="34"/>
      <c r="D445" s="34"/>
      <c r="E445" s="34"/>
      <c r="F445" s="34"/>
      <c r="G445" s="34"/>
      <c r="H445" s="34"/>
      <c r="I445" s="29"/>
      <c r="J445" s="35"/>
      <c r="K445" s="35"/>
      <c r="L445" s="27"/>
      <c r="M445" s="27"/>
    </row>
    <row r="446" spans="1:13" x14ac:dyDescent="0.2">
      <c r="A446" s="39">
        <v>0.6</v>
      </c>
      <c r="B446" s="34">
        <f>B447*1.2</f>
        <v>31200.000000000004</v>
      </c>
      <c r="C446" s="34">
        <f>C447*1.2</f>
        <v>35640</v>
      </c>
      <c r="D446" s="34">
        <f t="shared" ref="D446:I446" si="237">D447*1.2</f>
        <v>40080.000000000007</v>
      </c>
      <c r="E446" s="34">
        <f t="shared" si="237"/>
        <v>44520.000000000007</v>
      </c>
      <c r="F446" s="34">
        <f t="shared" si="237"/>
        <v>48120.000000000007</v>
      </c>
      <c r="G446" s="34">
        <f t="shared" si="237"/>
        <v>51660.000000000007</v>
      </c>
      <c r="H446" s="34">
        <f t="shared" si="237"/>
        <v>55260.000000000007</v>
      </c>
      <c r="I446" s="29">
        <f t="shared" si="237"/>
        <v>58800.000000000007</v>
      </c>
      <c r="J446" s="35"/>
      <c r="K446" s="35"/>
      <c r="L446" s="27"/>
      <c r="M446" s="27"/>
    </row>
    <row r="447" spans="1:13" x14ac:dyDescent="0.2">
      <c r="A447" s="39">
        <v>0.5</v>
      </c>
      <c r="B447" s="37">
        <v>26000</v>
      </c>
      <c r="C447" s="37">
        <v>29700</v>
      </c>
      <c r="D447" s="37">
        <v>33400</v>
      </c>
      <c r="E447" s="37">
        <v>37100</v>
      </c>
      <c r="F447" s="37">
        <v>40100</v>
      </c>
      <c r="G447" s="37">
        <v>43050</v>
      </c>
      <c r="H447" s="37">
        <v>46050</v>
      </c>
      <c r="I447" s="37">
        <v>49000</v>
      </c>
      <c r="J447" s="35"/>
      <c r="K447" s="35"/>
      <c r="L447" s="27"/>
      <c r="M447" s="27"/>
    </row>
    <row r="448" spans="1:13" x14ac:dyDescent="0.2">
      <c r="A448" s="39">
        <v>0.4</v>
      </c>
      <c r="B448" s="34">
        <f t="shared" ref="B448:I448" si="238">B447*0.8</f>
        <v>20800</v>
      </c>
      <c r="C448" s="34">
        <f t="shared" si="238"/>
        <v>23760</v>
      </c>
      <c r="D448" s="34">
        <f t="shared" si="238"/>
        <v>26720</v>
      </c>
      <c r="E448" s="34">
        <f t="shared" si="238"/>
        <v>29680</v>
      </c>
      <c r="F448" s="34">
        <f t="shared" si="238"/>
        <v>32080</v>
      </c>
      <c r="G448" s="34">
        <f t="shared" si="238"/>
        <v>34440</v>
      </c>
      <c r="H448" s="34">
        <f t="shared" si="238"/>
        <v>36840</v>
      </c>
      <c r="I448" s="29">
        <f t="shared" si="238"/>
        <v>39200</v>
      </c>
      <c r="J448" s="35"/>
      <c r="K448" s="35"/>
      <c r="L448" s="27"/>
      <c r="M448" s="27"/>
    </row>
    <row r="449" spans="1:13" x14ac:dyDescent="0.2">
      <c r="A449" s="39">
        <v>0.3</v>
      </c>
      <c r="B449" s="34">
        <f t="shared" ref="B449:I449" si="239">B447*0.6</f>
        <v>15600</v>
      </c>
      <c r="C449" s="34">
        <f t="shared" si="239"/>
        <v>17820</v>
      </c>
      <c r="D449" s="34">
        <f t="shared" si="239"/>
        <v>20040</v>
      </c>
      <c r="E449" s="34">
        <f t="shared" si="239"/>
        <v>22260</v>
      </c>
      <c r="F449" s="34">
        <f t="shared" si="239"/>
        <v>24060</v>
      </c>
      <c r="G449" s="34">
        <f t="shared" si="239"/>
        <v>25830</v>
      </c>
      <c r="H449" s="34">
        <f t="shared" si="239"/>
        <v>27630</v>
      </c>
      <c r="I449" s="29">
        <f t="shared" si="239"/>
        <v>29400</v>
      </c>
      <c r="J449" s="35"/>
      <c r="K449" s="35"/>
      <c r="L449" s="27"/>
      <c r="M449" s="27"/>
    </row>
    <row r="450" spans="1:13" x14ac:dyDescent="0.2">
      <c r="A450" s="39">
        <v>0.2</v>
      </c>
      <c r="B450" s="34">
        <f t="shared" ref="B450:I450" si="240">B447*0.4</f>
        <v>10400</v>
      </c>
      <c r="C450" s="34">
        <f t="shared" si="240"/>
        <v>11880</v>
      </c>
      <c r="D450" s="34">
        <f t="shared" si="240"/>
        <v>13360</v>
      </c>
      <c r="E450" s="34">
        <f t="shared" si="240"/>
        <v>14840</v>
      </c>
      <c r="F450" s="34">
        <f t="shared" si="240"/>
        <v>16040</v>
      </c>
      <c r="G450" s="34">
        <f t="shared" si="240"/>
        <v>17220</v>
      </c>
      <c r="H450" s="34">
        <f t="shared" si="240"/>
        <v>18420</v>
      </c>
      <c r="I450" s="29">
        <f t="shared" si="240"/>
        <v>19600</v>
      </c>
      <c r="J450" s="35"/>
      <c r="K450" s="35"/>
      <c r="L450" s="27"/>
      <c r="M450" s="27"/>
    </row>
    <row r="451" spans="1:13" x14ac:dyDescent="0.2">
      <c r="A451" s="39">
        <v>0.1</v>
      </c>
      <c r="B451" s="34">
        <f t="shared" ref="B451:I451" si="241">B447*0.2</f>
        <v>5200</v>
      </c>
      <c r="C451" s="34">
        <f t="shared" si="241"/>
        <v>5940</v>
      </c>
      <c r="D451" s="34">
        <f t="shared" si="241"/>
        <v>6680</v>
      </c>
      <c r="E451" s="34">
        <f t="shared" si="241"/>
        <v>7420</v>
      </c>
      <c r="F451" s="34">
        <f t="shared" si="241"/>
        <v>8020</v>
      </c>
      <c r="G451" s="34">
        <f t="shared" si="241"/>
        <v>8610</v>
      </c>
      <c r="H451" s="34">
        <f t="shared" si="241"/>
        <v>9210</v>
      </c>
      <c r="I451" s="29">
        <f t="shared" si="241"/>
        <v>9800</v>
      </c>
      <c r="J451" s="35"/>
      <c r="K451" s="35"/>
      <c r="L451" s="27"/>
      <c r="M451" s="27"/>
    </row>
    <row r="452" spans="1:13" x14ac:dyDescent="0.2">
      <c r="A452" s="39"/>
      <c r="B452" s="29"/>
      <c r="C452" s="29"/>
      <c r="D452" s="29"/>
      <c r="E452" s="29"/>
      <c r="F452" s="29"/>
      <c r="G452" s="29"/>
      <c r="H452" s="29"/>
      <c r="I452" s="29"/>
      <c r="J452" s="28"/>
      <c r="K452" s="28"/>
      <c r="L452" s="27"/>
      <c r="M452" s="27"/>
    </row>
    <row r="453" spans="1:13" ht="15.75" x14ac:dyDescent="0.25">
      <c r="A453" s="45" t="s">
        <v>141</v>
      </c>
      <c r="B453" s="29"/>
      <c r="C453" s="29"/>
      <c r="D453" s="29"/>
      <c r="E453" s="29"/>
      <c r="F453" s="29"/>
      <c r="G453" s="29"/>
      <c r="H453" s="29"/>
      <c r="I453" s="29"/>
      <c r="J453" s="28"/>
      <c r="K453" s="28"/>
      <c r="L453" s="27"/>
      <c r="M453" s="27"/>
    </row>
    <row r="454" spans="1:13" x14ac:dyDescent="0.2">
      <c r="A454" s="27" t="s">
        <v>92</v>
      </c>
      <c r="B454" s="29"/>
      <c r="C454" s="29"/>
      <c r="D454" s="29"/>
      <c r="E454" s="29"/>
      <c r="F454" s="29"/>
      <c r="G454" s="29"/>
      <c r="H454" s="29"/>
      <c r="I454" s="29"/>
      <c r="J454" s="28"/>
      <c r="K454" s="28"/>
      <c r="L454" s="27"/>
      <c r="M454" s="27"/>
    </row>
    <row r="455" spans="1:13" x14ac:dyDescent="0.2">
      <c r="A455" s="33" t="s">
        <v>93</v>
      </c>
      <c r="B455" s="29">
        <f t="shared" ref="B455:I455" si="242">(B458*2.4)</f>
        <v>58200</v>
      </c>
      <c r="C455" s="29">
        <f t="shared" si="242"/>
        <v>66480</v>
      </c>
      <c r="D455" s="29">
        <f t="shared" si="242"/>
        <v>74760</v>
      </c>
      <c r="E455" s="29">
        <f t="shared" si="242"/>
        <v>83040</v>
      </c>
      <c r="F455" s="29">
        <f t="shared" si="242"/>
        <v>89760</v>
      </c>
      <c r="G455" s="29">
        <f t="shared" si="242"/>
        <v>96360</v>
      </c>
      <c r="H455" s="29">
        <f t="shared" si="242"/>
        <v>103080</v>
      </c>
      <c r="I455" s="29">
        <f t="shared" si="242"/>
        <v>109680</v>
      </c>
      <c r="J455" s="35"/>
      <c r="K455" s="35"/>
      <c r="L455" s="27"/>
      <c r="M455" s="27"/>
    </row>
    <row r="456" spans="1:13" x14ac:dyDescent="0.2">
      <c r="A456" s="36">
        <v>0.8</v>
      </c>
      <c r="B456" s="37">
        <v>38750</v>
      </c>
      <c r="C456" s="37">
        <v>44300</v>
      </c>
      <c r="D456" s="37">
        <v>49850</v>
      </c>
      <c r="E456" s="37">
        <v>55350</v>
      </c>
      <c r="F456" s="37">
        <v>59800</v>
      </c>
      <c r="G456" s="37">
        <v>64250</v>
      </c>
      <c r="H456" s="37">
        <v>68650</v>
      </c>
      <c r="I456" s="37">
        <v>73100</v>
      </c>
      <c r="J456" s="29"/>
      <c r="K456" s="29"/>
      <c r="L456" s="27"/>
      <c r="M456" s="27"/>
    </row>
    <row r="457" spans="1:13" x14ac:dyDescent="0.2">
      <c r="A457" s="39">
        <v>0.6</v>
      </c>
      <c r="B457" s="29">
        <f t="shared" ref="B457:I457" si="243">B458*1.2</f>
        <v>29100.000000000004</v>
      </c>
      <c r="C457" s="29">
        <f t="shared" si="243"/>
        <v>33240.000000000007</v>
      </c>
      <c r="D457" s="29">
        <f t="shared" si="243"/>
        <v>37380.000000000007</v>
      </c>
      <c r="E457" s="29">
        <f t="shared" si="243"/>
        <v>41520.000000000007</v>
      </c>
      <c r="F457" s="29">
        <f t="shared" si="243"/>
        <v>44880.000000000007</v>
      </c>
      <c r="G457" s="29">
        <f t="shared" si="243"/>
        <v>48180.000000000007</v>
      </c>
      <c r="H457" s="29">
        <f t="shared" si="243"/>
        <v>51540.000000000007</v>
      </c>
      <c r="I457" s="29">
        <f t="shared" si="243"/>
        <v>54840.000000000007</v>
      </c>
      <c r="J457" s="35"/>
      <c r="K457" s="35"/>
      <c r="L457" s="27"/>
      <c r="M457" s="27"/>
    </row>
    <row r="458" spans="1:13" x14ac:dyDescent="0.2">
      <c r="A458" s="39">
        <v>0.5</v>
      </c>
      <c r="B458" s="37">
        <v>24250</v>
      </c>
      <c r="C458" s="37">
        <v>27700</v>
      </c>
      <c r="D458" s="37">
        <v>31150</v>
      </c>
      <c r="E458" s="37">
        <v>34600</v>
      </c>
      <c r="F458" s="37">
        <v>37400</v>
      </c>
      <c r="G458" s="37">
        <v>40150</v>
      </c>
      <c r="H458" s="37">
        <v>42950</v>
      </c>
      <c r="I458" s="37">
        <v>45700</v>
      </c>
      <c r="J458" s="29"/>
      <c r="K458" s="29"/>
      <c r="L458" s="27"/>
      <c r="M458" s="27"/>
    </row>
    <row r="459" spans="1:13" x14ac:dyDescent="0.2">
      <c r="A459" s="39">
        <v>0.4</v>
      </c>
      <c r="B459" s="29">
        <f t="shared" ref="B459:I459" si="244">B458*0.8</f>
        <v>19400</v>
      </c>
      <c r="C459" s="29">
        <f t="shared" si="244"/>
        <v>22160</v>
      </c>
      <c r="D459" s="29">
        <f t="shared" si="244"/>
        <v>24920</v>
      </c>
      <c r="E459" s="29">
        <f t="shared" si="244"/>
        <v>27680</v>
      </c>
      <c r="F459" s="29">
        <f t="shared" si="244"/>
        <v>29920</v>
      </c>
      <c r="G459" s="29">
        <f t="shared" si="244"/>
        <v>32120</v>
      </c>
      <c r="H459" s="29">
        <f t="shared" si="244"/>
        <v>34360</v>
      </c>
      <c r="I459" s="29">
        <f t="shared" si="244"/>
        <v>36560</v>
      </c>
      <c r="J459" s="35"/>
      <c r="K459" s="35"/>
      <c r="L459" s="27"/>
      <c r="M459" s="27"/>
    </row>
    <row r="460" spans="1:13" x14ac:dyDescent="0.2">
      <c r="A460" s="39">
        <v>0.3</v>
      </c>
      <c r="B460" s="29">
        <f t="shared" ref="B460:I460" si="245">B458*0.6</f>
        <v>14550</v>
      </c>
      <c r="C460" s="29">
        <f t="shared" si="245"/>
        <v>16620</v>
      </c>
      <c r="D460" s="29">
        <f t="shared" si="245"/>
        <v>18690</v>
      </c>
      <c r="E460" s="29">
        <f t="shared" si="245"/>
        <v>20760</v>
      </c>
      <c r="F460" s="29">
        <f t="shared" si="245"/>
        <v>22440</v>
      </c>
      <c r="G460" s="29">
        <f t="shared" si="245"/>
        <v>24090</v>
      </c>
      <c r="H460" s="29">
        <f t="shared" si="245"/>
        <v>25770</v>
      </c>
      <c r="I460" s="29">
        <f t="shared" si="245"/>
        <v>27420</v>
      </c>
      <c r="J460" s="35"/>
      <c r="K460" s="35"/>
      <c r="L460" s="27"/>
      <c r="M460" s="27"/>
    </row>
    <row r="461" spans="1:13" x14ac:dyDescent="0.2">
      <c r="A461" s="39">
        <v>0.2</v>
      </c>
      <c r="B461" s="29">
        <f t="shared" ref="B461:I461" si="246">B458*0.4</f>
        <v>9700</v>
      </c>
      <c r="C461" s="29">
        <f t="shared" si="246"/>
        <v>11080</v>
      </c>
      <c r="D461" s="29">
        <f t="shared" si="246"/>
        <v>12460</v>
      </c>
      <c r="E461" s="29">
        <f t="shared" si="246"/>
        <v>13840</v>
      </c>
      <c r="F461" s="29">
        <f t="shared" si="246"/>
        <v>14960</v>
      </c>
      <c r="G461" s="29">
        <f t="shared" si="246"/>
        <v>16060</v>
      </c>
      <c r="H461" s="29">
        <f t="shared" si="246"/>
        <v>17180</v>
      </c>
      <c r="I461" s="29">
        <f t="shared" si="246"/>
        <v>18280</v>
      </c>
      <c r="J461" s="35"/>
      <c r="K461" s="35"/>
      <c r="L461" s="27"/>
      <c r="M461" s="27"/>
    </row>
    <row r="462" spans="1:13" x14ac:dyDescent="0.2">
      <c r="A462" s="39">
        <v>0.1</v>
      </c>
      <c r="B462" s="29">
        <f t="shared" ref="B462:I462" si="247">B458*0.2</f>
        <v>4850</v>
      </c>
      <c r="C462" s="29">
        <f t="shared" si="247"/>
        <v>5540</v>
      </c>
      <c r="D462" s="29">
        <f t="shared" si="247"/>
        <v>6230</v>
      </c>
      <c r="E462" s="29">
        <f t="shared" si="247"/>
        <v>6920</v>
      </c>
      <c r="F462" s="29">
        <f t="shared" si="247"/>
        <v>7480</v>
      </c>
      <c r="G462" s="29">
        <f t="shared" si="247"/>
        <v>8030</v>
      </c>
      <c r="H462" s="29">
        <f t="shared" si="247"/>
        <v>8590</v>
      </c>
      <c r="I462" s="29">
        <f t="shared" si="247"/>
        <v>9140</v>
      </c>
      <c r="J462" s="35"/>
      <c r="K462" s="35"/>
      <c r="L462" s="27"/>
      <c r="M462" s="27"/>
    </row>
    <row r="463" spans="1:13" x14ac:dyDescent="0.2">
      <c r="A463" s="39"/>
      <c r="B463" s="29"/>
      <c r="C463" s="29"/>
      <c r="D463" s="29"/>
      <c r="E463" s="29"/>
      <c r="F463" s="29"/>
      <c r="G463" s="29"/>
      <c r="H463" s="29"/>
      <c r="I463" s="29"/>
      <c r="J463" s="28"/>
      <c r="K463" s="28"/>
      <c r="L463" s="27"/>
      <c r="M463" s="27"/>
    </row>
    <row r="464" spans="1:13" x14ac:dyDescent="0.2">
      <c r="A464" s="40" t="s">
        <v>94</v>
      </c>
      <c r="B464" s="34"/>
      <c r="C464" s="34"/>
      <c r="D464" s="34"/>
      <c r="E464" s="34"/>
      <c r="F464" s="34"/>
      <c r="G464" s="34"/>
      <c r="H464" s="34"/>
      <c r="I464" s="29"/>
      <c r="J464" s="35"/>
      <c r="K464" s="35"/>
      <c r="L464" s="27"/>
      <c r="M464" s="27"/>
    </row>
    <row r="465" spans="1:13" x14ac:dyDescent="0.2">
      <c r="A465" s="39">
        <v>0.6</v>
      </c>
      <c r="B465" s="34">
        <f>B466*1.2</f>
        <v>29160.000000000004</v>
      </c>
      <c r="C465" s="34">
        <f>C466*1.2</f>
        <v>33360</v>
      </c>
      <c r="D465" s="34">
        <f t="shared" ref="D465:I465" si="248">D466*1.2</f>
        <v>37500.000000000007</v>
      </c>
      <c r="E465" s="34">
        <f t="shared" si="248"/>
        <v>41640.000000000007</v>
      </c>
      <c r="F465" s="34">
        <f t="shared" si="248"/>
        <v>45000.000000000007</v>
      </c>
      <c r="G465" s="34">
        <f t="shared" si="248"/>
        <v>48360.000000000007</v>
      </c>
      <c r="H465" s="34">
        <f t="shared" si="248"/>
        <v>51660.000000000007</v>
      </c>
      <c r="I465" s="29">
        <f t="shared" si="248"/>
        <v>55020.000000000007</v>
      </c>
      <c r="J465" s="35"/>
      <c r="K465" s="35"/>
      <c r="L465" s="27"/>
      <c r="M465" s="27"/>
    </row>
    <row r="466" spans="1:13" x14ac:dyDescent="0.2">
      <c r="A466" s="39">
        <v>0.5</v>
      </c>
      <c r="B466" s="37">
        <v>24300</v>
      </c>
      <c r="C466" s="37">
        <v>27800</v>
      </c>
      <c r="D466" s="37">
        <v>31250</v>
      </c>
      <c r="E466" s="37">
        <v>34700</v>
      </c>
      <c r="F466" s="37">
        <v>37500</v>
      </c>
      <c r="G466" s="37">
        <v>40300</v>
      </c>
      <c r="H466" s="37">
        <v>43050</v>
      </c>
      <c r="I466" s="37">
        <v>45850</v>
      </c>
      <c r="J466" s="35"/>
      <c r="K466" s="35"/>
      <c r="L466" s="27"/>
      <c r="M466" s="27"/>
    </row>
    <row r="467" spans="1:13" x14ac:dyDescent="0.2">
      <c r="A467" s="39">
        <v>0.4</v>
      </c>
      <c r="B467" s="34">
        <f t="shared" ref="B467:I467" si="249">B466*0.8</f>
        <v>19440</v>
      </c>
      <c r="C467" s="34">
        <f t="shared" si="249"/>
        <v>22240</v>
      </c>
      <c r="D467" s="34">
        <f t="shared" si="249"/>
        <v>25000</v>
      </c>
      <c r="E467" s="34">
        <f t="shared" si="249"/>
        <v>27760</v>
      </c>
      <c r="F467" s="34">
        <f t="shared" si="249"/>
        <v>30000</v>
      </c>
      <c r="G467" s="34">
        <f t="shared" si="249"/>
        <v>32240</v>
      </c>
      <c r="H467" s="34">
        <f t="shared" si="249"/>
        <v>34440</v>
      </c>
      <c r="I467" s="29">
        <f t="shared" si="249"/>
        <v>36680</v>
      </c>
      <c r="J467" s="35"/>
      <c r="K467" s="35"/>
      <c r="L467" s="27"/>
      <c r="M467" s="27"/>
    </row>
    <row r="468" spans="1:13" x14ac:dyDescent="0.2">
      <c r="A468" s="39">
        <v>0.3</v>
      </c>
      <c r="B468" s="34">
        <f t="shared" ref="B468:I468" si="250">B466*0.6</f>
        <v>14580</v>
      </c>
      <c r="C468" s="34">
        <f t="shared" si="250"/>
        <v>16680</v>
      </c>
      <c r="D468" s="34">
        <f t="shared" si="250"/>
        <v>18750</v>
      </c>
      <c r="E468" s="34">
        <f t="shared" si="250"/>
        <v>20820</v>
      </c>
      <c r="F468" s="34">
        <f t="shared" si="250"/>
        <v>22500</v>
      </c>
      <c r="G468" s="34">
        <f t="shared" si="250"/>
        <v>24180</v>
      </c>
      <c r="H468" s="34">
        <f t="shared" si="250"/>
        <v>25830</v>
      </c>
      <c r="I468" s="29">
        <f t="shared" si="250"/>
        <v>27510</v>
      </c>
      <c r="J468" s="35"/>
      <c r="K468" s="35"/>
      <c r="L468" s="27"/>
      <c r="M468" s="27"/>
    </row>
    <row r="469" spans="1:13" x14ac:dyDescent="0.2">
      <c r="A469" s="39">
        <v>0.2</v>
      </c>
      <c r="B469" s="34">
        <f t="shared" ref="B469:I469" si="251">B466*0.4</f>
        <v>9720</v>
      </c>
      <c r="C469" s="34">
        <f t="shared" si="251"/>
        <v>11120</v>
      </c>
      <c r="D469" s="34">
        <f t="shared" si="251"/>
        <v>12500</v>
      </c>
      <c r="E469" s="34">
        <f t="shared" si="251"/>
        <v>13880</v>
      </c>
      <c r="F469" s="34">
        <f t="shared" si="251"/>
        <v>15000</v>
      </c>
      <c r="G469" s="34">
        <f t="shared" si="251"/>
        <v>16120</v>
      </c>
      <c r="H469" s="34">
        <f t="shared" si="251"/>
        <v>17220</v>
      </c>
      <c r="I469" s="29">
        <f t="shared" si="251"/>
        <v>18340</v>
      </c>
      <c r="J469" s="35"/>
      <c r="K469" s="35"/>
      <c r="L469" s="27"/>
      <c r="M469" s="27"/>
    </row>
    <row r="470" spans="1:13" x14ac:dyDescent="0.2">
      <c r="A470" s="39">
        <v>0.1</v>
      </c>
      <c r="B470" s="34">
        <f t="shared" ref="B470:I470" si="252">B466*0.2</f>
        <v>4860</v>
      </c>
      <c r="C470" s="34">
        <f t="shared" si="252"/>
        <v>5560</v>
      </c>
      <c r="D470" s="34">
        <f t="shared" si="252"/>
        <v>6250</v>
      </c>
      <c r="E470" s="34">
        <f t="shared" si="252"/>
        <v>6940</v>
      </c>
      <c r="F470" s="34">
        <f t="shared" si="252"/>
        <v>7500</v>
      </c>
      <c r="G470" s="34">
        <f t="shared" si="252"/>
        <v>8060</v>
      </c>
      <c r="H470" s="34">
        <f t="shared" si="252"/>
        <v>8610</v>
      </c>
      <c r="I470" s="29">
        <f t="shared" si="252"/>
        <v>9170</v>
      </c>
      <c r="J470" s="35"/>
      <c r="K470" s="35"/>
      <c r="L470" s="27"/>
      <c r="M470" s="27"/>
    </row>
    <row r="471" spans="1:13" x14ac:dyDescent="0.2">
      <c r="A471" s="39"/>
      <c r="B471" s="29"/>
      <c r="C471" s="29"/>
      <c r="D471" s="29"/>
      <c r="E471" s="29"/>
      <c r="F471" s="29"/>
      <c r="G471" s="29"/>
      <c r="H471" s="29"/>
      <c r="I471" s="29"/>
      <c r="J471" s="28"/>
      <c r="K471" s="28"/>
      <c r="L471" s="27"/>
      <c r="M471" s="27"/>
    </row>
    <row r="472" spans="1:13" ht="15.75" x14ac:dyDescent="0.25">
      <c r="A472" s="51" t="s">
        <v>142</v>
      </c>
      <c r="B472" s="29"/>
      <c r="C472" s="29"/>
      <c r="D472" s="29"/>
      <c r="E472" s="29"/>
      <c r="F472" s="29"/>
      <c r="G472" s="29"/>
      <c r="H472" s="29"/>
      <c r="I472" s="29"/>
      <c r="J472" s="28"/>
      <c r="K472" s="28"/>
      <c r="L472" s="27"/>
      <c r="M472" s="27"/>
    </row>
    <row r="473" spans="1:13" x14ac:dyDescent="0.2">
      <c r="A473" s="27" t="s">
        <v>92</v>
      </c>
      <c r="B473" s="29"/>
      <c r="C473" s="29"/>
      <c r="D473" s="29"/>
      <c r="E473" s="29"/>
      <c r="F473" s="29"/>
      <c r="G473" s="29"/>
      <c r="H473" s="29"/>
      <c r="I473" s="29"/>
      <c r="J473" s="28"/>
      <c r="K473" s="28"/>
      <c r="L473" s="27"/>
      <c r="M473" s="27"/>
    </row>
    <row r="474" spans="1:13" x14ac:dyDescent="0.2">
      <c r="A474" s="28" t="s">
        <v>93</v>
      </c>
      <c r="B474" s="29">
        <f t="shared" ref="B474:I474" si="253">(B477*2.4)</f>
        <v>55800</v>
      </c>
      <c r="C474" s="29">
        <f t="shared" si="253"/>
        <v>63720</v>
      </c>
      <c r="D474" s="29">
        <f t="shared" si="253"/>
        <v>71640</v>
      </c>
      <c r="E474" s="29">
        <f t="shared" si="253"/>
        <v>79560</v>
      </c>
      <c r="F474" s="29">
        <f t="shared" si="253"/>
        <v>86040</v>
      </c>
      <c r="G474" s="29">
        <f t="shared" si="253"/>
        <v>92400</v>
      </c>
      <c r="H474" s="29">
        <f t="shared" si="253"/>
        <v>98760</v>
      </c>
      <c r="I474" s="29">
        <f t="shared" si="253"/>
        <v>105120</v>
      </c>
      <c r="J474" s="28"/>
      <c r="K474" s="28"/>
      <c r="L474" s="27"/>
      <c r="M474" s="27"/>
    </row>
    <row r="475" spans="1:13" x14ac:dyDescent="0.2">
      <c r="A475" s="36">
        <v>0.8</v>
      </c>
      <c r="B475" s="37">
        <v>37150</v>
      </c>
      <c r="C475" s="37">
        <v>42450</v>
      </c>
      <c r="D475" s="37">
        <v>47750</v>
      </c>
      <c r="E475" s="37">
        <v>53050</v>
      </c>
      <c r="F475" s="37">
        <v>57300</v>
      </c>
      <c r="G475" s="37">
        <v>61550</v>
      </c>
      <c r="H475" s="37">
        <v>65800</v>
      </c>
      <c r="I475" s="37">
        <v>70050</v>
      </c>
      <c r="J475" s="29"/>
      <c r="K475" s="29"/>
      <c r="L475" s="27"/>
      <c r="M475" s="27"/>
    </row>
    <row r="476" spans="1:13" x14ac:dyDescent="0.2">
      <c r="A476" s="52">
        <v>0.6</v>
      </c>
      <c r="B476" s="29">
        <f t="shared" ref="B476:I476" si="254">B477*1.2</f>
        <v>27900.000000000004</v>
      </c>
      <c r="C476" s="29">
        <f t="shared" si="254"/>
        <v>31860.000000000004</v>
      </c>
      <c r="D476" s="29">
        <f t="shared" si="254"/>
        <v>35820.000000000007</v>
      </c>
      <c r="E476" s="29">
        <f t="shared" si="254"/>
        <v>39780.000000000007</v>
      </c>
      <c r="F476" s="29">
        <f t="shared" si="254"/>
        <v>43020.000000000007</v>
      </c>
      <c r="G476" s="29">
        <f t="shared" si="254"/>
        <v>46200.000000000007</v>
      </c>
      <c r="H476" s="29">
        <f t="shared" si="254"/>
        <v>49380.000000000007</v>
      </c>
      <c r="I476" s="29">
        <f t="shared" si="254"/>
        <v>52560.000000000007</v>
      </c>
      <c r="J476" s="35"/>
      <c r="K476" s="35"/>
      <c r="L476" s="27"/>
      <c r="M476" s="27"/>
    </row>
    <row r="477" spans="1:13" x14ac:dyDescent="0.2">
      <c r="A477" s="39">
        <v>0.5</v>
      </c>
      <c r="B477" s="37">
        <v>23250</v>
      </c>
      <c r="C477" s="37">
        <v>26550</v>
      </c>
      <c r="D477" s="37">
        <v>29850</v>
      </c>
      <c r="E477" s="37">
        <v>33150</v>
      </c>
      <c r="F477" s="37">
        <v>35850</v>
      </c>
      <c r="G477" s="37">
        <v>38500</v>
      </c>
      <c r="H477" s="37">
        <v>41150</v>
      </c>
      <c r="I477" s="37">
        <v>43800</v>
      </c>
      <c r="J477" s="29"/>
      <c r="K477" s="29"/>
      <c r="L477" s="27"/>
      <c r="M477" s="27"/>
    </row>
    <row r="478" spans="1:13" x14ac:dyDescent="0.2">
      <c r="A478" s="39">
        <v>0.4</v>
      </c>
      <c r="B478" s="29">
        <f t="shared" ref="B478:I478" si="255">B477*0.8</f>
        <v>18600</v>
      </c>
      <c r="C478" s="29">
        <f t="shared" si="255"/>
        <v>21240</v>
      </c>
      <c r="D478" s="29">
        <f t="shared" si="255"/>
        <v>23880</v>
      </c>
      <c r="E478" s="29">
        <f t="shared" si="255"/>
        <v>26520</v>
      </c>
      <c r="F478" s="29">
        <f t="shared" si="255"/>
        <v>28680</v>
      </c>
      <c r="G478" s="29">
        <f t="shared" si="255"/>
        <v>30800</v>
      </c>
      <c r="H478" s="29">
        <f t="shared" si="255"/>
        <v>32920</v>
      </c>
      <c r="I478" s="29">
        <f t="shared" si="255"/>
        <v>35040</v>
      </c>
      <c r="J478" s="35"/>
      <c r="K478" s="35"/>
      <c r="L478" s="27"/>
      <c r="M478" s="27"/>
    </row>
    <row r="479" spans="1:13" x14ac:dyDescent="0.2">
      <c r="A479" s="39">
        <v>0.3</v>
      </c>
      <c r="B479" s="29">
        <f t="shared" ref="B479:I479" si="256">B477*0.6</f>
        <v>13950</v>
      </c>
      <c r="C479" s="29">
        <f t="shared" si="256"/>
        <v>15930</v>
      </c>
      <c r="D479" s="29">
        <f t="shared" si="256"/>
        <v>17910</v>
      </c>
      <c r="E479" s="29">
        <f t="shared" si="256"/>
        <v>19890</v>
      </c>
      <c r="F479" s="29">
        <f t="shared" si="256"/>
        <v>21510</v>
      </c>
      <c r="G479" s="29">
        <f t="shared" si="256"/>
        <v>23100</v>
      </c>
      <c r="H479" s="29">
        <f t="shared" si="256"/>
        <v>24690</v>
      </c>
      <c r="I479" s="29">
        <f t="shared" si="256"/>
        <v>26280</v>
      </c>
      <c r="J479" s="29"/>
      <c r="K479" s="29"/>
      <c r="L479" s="27"/>
      <c r="M479" s="27"/>
    </row>
    <row r="480" spans="1:13" x14ac:dyDescent="0.2">
      <c r="A480" s="39">
        <v>0.2</v>
      </c>
      <c r="B480" s="29">
        <f t="shared" ref="B480:I480" si="257">B477*0.4</f>
        <v>9300</v>
      </c>
      <c r="C480" s="29">
        <f t="shared" si="257"/>
        <v>10620</v>
      </c>
      <c r="D480" s="29">
        <f t="shared" si="257"/>
        <v>11940</v>
      </c>
      <c r="E480" s="29">
        <f t="shared" si="257"/>
        <v>13260</v>
      </c>
      <c r="F480" s="29">
        <f t="shared" si="257"/>
        <v>14340</v>
      </c>
      <c r="G480" s="29">
        <f t="shared" si="257"/>
        <v>15400</v>
      </c>
      <c r="H480" s="29">
        <f t="shared" si="257"/>
        <v>16460</v>
      </c>
      <c r="I480" s="29">
        <f t="shared" si="257"/>
        <v>17520</v>
      </c>
      <c r="J480" s="35"/>
      <c r="K480" s="35"/>
      <c r="L480" s="27"/>
      <c r="M480" s="27"/>
    </row>
    <row r="481" spans="1:13" x14ac:dyDescent="0.2">
      <c r="A481" s="39">
        <v>0.1</v>
      </c>
      <c r="B481" s="29">
        <f t="shared" ref="B481:I481" si="258">B477*0.2</f>
        <v>4650</v>
      </c>
      <c r="C481" s="29">
        <f t="shared" si="258"/>
        <v>5310</v>
      </c>
      <c r="D481" s="29">
        <f t="shared" si="258"/>
        <v>5970</v>
      </c>
      <c r="E481" s="29">
        <f t="shared" si="258"/>
        <v>6630</v>
      </c>
      <c r="F481" s="29">
        <f t="shared" si="258"/>
        <v>7170</v>
      </c>
      <c r="G481" s="29">
        <f t="shared" si="258"/>
        <v>7700</v>
      </c>
      <c r="H481" s="29">
        <f t="shared" si="258"/>
        <v>8230</v>
      </c>
      <c r="I481" s="29">
        <f t="shared" si="258"/>
        <v>8760</v>
      </c>
      <c r="J481" s="35"/>
      <c r="K481" s="35"/>
      <c r="L481" s="27"/>
      <c r="M481" s="27"/>
    </row>
    <row r="482" spans="1:13" x14ac:dyDescent="0.2">
      <c r="A482" s="39"/>
      <c r="B482" s="29"/>
      <c r="C482" s="29"/>
      <c r="D482" s="29"/>
      <c r="E482" s="29"/>
      <c r="F482" s="29"/>
      <c r="G482" s="29"/>
      <c r="H482" s="29"/>
      <c r="I482" s="29"/>
      <c r="J482" s="28"/>
      <c r="K482" s="28"/>
      <c r="L482" s="27"/>
      <c r="M482" s="27"/>
    </row>
    <row r="483" spans="1:13" x14ac:dyDescent="0.2">
      <c r="A483" s="40" t="s">
        <v>94</v>
      </c>
      <c r="B483" s="34"/>
      <c r="C483" s="34"/>
      <c r="D483" s="34"/>
      <c r="E483" s="34"/>
      <c r="F483" s="34"/>
      <c r="G483" s="34"/>
      <c r="H483" s="34"/>
      <c r="I483" s="29"/>
      <c r="J483" s="35"/>
      <c r="K483" s="35"/>
      <c r="L483" s="27"/>
      <c r="M483" s="27"/>
    </row>
    <row r="484" spans="1:13" x14ac:dyDescent="0.2">
      <c r="A484" s="39">
        <v>0.6</v>
      </c>
      <c r="B484" s="34">
        <f>B485*1.2</f>
        <v>30360.000000000004</v>
      </c>
      <c r="C484" s="34">
        <f>C485*1.2</f>
        <v>34680</v>
      </c>
      <c r="D484" s="34">
        <f t="shared" ref="D484:I484" si="259">D485*1.2</f>
        <v>39000.000000000007</v>
      </c>
      <c r="E484" s="34">
        <f t="shared" si="259"/>
        <v>43320.000000000007</v>
      </c>
      <c r="F484" s="34">
        <f t="shared" si="259"/>
        <v>46800.000000000007</v>
      </c>
      <c r="G484" s="34">
        <f t="shared" si="259"/>
        <v>50280.000000000007</v>
      </c>
      <c r="H484" s="34">
        <f t="shared" si="259"/>
        <v>53760.000000000007</v>
      </c>
      <c r="I484" s="29">
        <f t="shared" si="259"/>
        <v>57240.000000000007</v>
      </c>
      <c r="J484" s="35"/>
      <c r="K484" s="35"/>
      <c r="L484" s="27"/>
      <c r="M484" s="27"/>
    </row>
    <row r="485" spans="1:13" x14ac:dyDescent="0.2">
      <c r="A485" s="39">
        <v>0.5</v>
      </c>
      <c r="B485" s="37">
        <v>25300</v>
      </c>
      <c r="C485" s="37">
        <v>28900</v>
      </c>
      <c r="D485" s="37">
        <v>32500</v>
      </c>
      <c r="E485" s="37">
        <v>36100</v>
      </c>
      <c r="F485" s="37">
        <v>39000</v>
      </c>
      <c r="G485" s="37">
        <v>41900</v>
      </c>
      <c r="H485" s="37">
        <v>44800</v>
      </c>
      <c r="I485" s="37">
        <v>47700</v>
      </c>
      <c r="J485" s="35"/>
      <c r="K485" s="35"/>
      <c r="L485" s="27"/>
      <c r="M485" s="27"/>
    </row>
    <row r="486" spans="1:13" x14ac:dyDescent="0.2">
      <c r="A486" s="39">
        <v>0.4</v>
      </c>
      <c r="B486" s="34">
        <f t="shared" ref="B486:I486" si="260">B485*0.8</f>
        <v>20240</v>
      </c>
      <c r="C486" s="34">
        <f t="shared" si="260"/>
        <v>23120</v>
      </c>
      <c r="D486" s="34">
        <f t="shared" si="260"/>
        <v>26000</v>
      </c>
      <c r="E486" s="34">
        <f t="shared" si="260"/>
        <v>28880</v>
      </c>
      <c r="F486" s="34">
        <f t="shared" si="260"/>
        <v>31200</v>
      </c>
      <c r="G486" s="34">
        <f t="shared" si="260"/>
        <v>33520</v>
      </c>
      <c r="H486" s="34">
        <f t="shared" si="260"/>
        <v>35840</v>
      </c>
      <c r="I486" s="29">
        <f t="shared" si="260"/>
        <v>38160</v>
      </c>
      <c r="J486" s="35"/>
      <c r="K486" s="35"/>
      <c r="L486" s="27"/>
      <c r="M486" s="27"/>
    </row>
    <row r="487" spans="1:13" x14ac:dyDescent="0.2">
      <c r="A487" s="39">
        <v>0.3</v>
      </c>
      <c r="B487" s="34">
        <f t="shared" ref="B487:I487" si="261">B485*0.6</f>
        <v>15180</v>
      </c>
      <c r="C487" s="34">
        <f t="shared" si="261"/>
        <v>17340</v>
      </c>
      <c r="D487" s="34">
        <f t="shared" si="261"/>
        <v>19500</v>
      </c>
      <c r="E487" s="34">
        <f t="shared" si="261"/>
        <v>21660</v>
      </c>
      <c r="F487" s="34">
        <f t="shared" si="261"/>
        <v>23400</v>
      </c>
      <c r="G487" s="34">
        <f t="shared" si="261"/>
        <v>25140</v>
      </c>
      <c r="H487" s="34">
        <f t="shared" si="261"/>
        <v>26880</v>
      </c>
      <c r="I487" s="29">
        <f t="shared" si="261"/>
        <v>28620</v>
      </c>
      <c r="J487" s="35"/>
      <c r="K487" s="35"/>
      <c r="L487" s="27"/>
      <c r="M487" s="27"/>
    </row>
    <row r="488" spans="1:13" x14ac:dyDescent="0.2">
      <c r="A488" s="39">
        <v>0.2</v>
      </c>
      <c r="B488" s="34">
        <f t="shared" ref="B488:I488" si="262">B485*0.4</f>
        <v>10120</v>
      </c>
      <c r="C488" s="34">
        <f t="shared" si="262"/>
        <v>11560</v>
      </c>
      <c r="D488" s="34">
        <f t="shared" si="262"/>
        <v>13000</v>
      </c>
      <c r="E488" s="34">
        <f t="shared" si="262"/>
        <v>14440</v>
      </c>
      <c r="F488" s="34">
        <f t="shared" si="262"/>
        <v>15600</v>
      </c>
      <c r="G488" s="34">
        <f t="shared" si="262"/>
        <v>16760</v>
      </c>
      <c r="H488" s="34">
        <f t="shared" si="262"/>
        <v>17920</v>
      </c>
      <c r="I488" s="29">
        <f t="shared" si="262"/>
        <v>19080</v>
      </c>
      <c r="J488" s="35"/>
      <c r="K488" s="35"/>
      <c r="L488" s="27"/>
      <c r="M488" s="27"/>
    </row>
    <row r="489" spans="1:13" x14ac:dyDescent="0.2">
      <c r="A489" s="39">
        <v>0.1</v>
      </c>
      <c r="B489" s="34">
        <f t="shared" ref="B489:I489" si="263">B485*0.2</f>
        <v>5060</v>
      </c>
      <c r="C489" s="34">
        <f t="shared" si="263"/>
        <v>5780</v>
      </c>
      <c r="D489" s="34">
        <f t="shared" si="263"/>
        <v>6500</v>
      </c>
      <c r="E489" s="34">
        <f t="shared" si="263"/>
        <v>7220</v>
      </c>
      <c r="F489" s="34">
        <f t="shared" si="263"/>
        <v>7800</v>
      </c>
      <c r="G489" s="34">
        <f t="shared" si="263"/>
        <v>8380</v>
      </c>
      <c r="H489" s="34">
        <f t="shared" si="263"/>
        <v>8960</v>
      </c>
      <c r="I489" s="29">
        <f t="shared" si="263"/>
        <v>9540</v>
      </c>
      <c r="J489" s="35"/>
      <c r="K489" s="35"/>
      <c r="L489" s="27"/>
      <c r="M489" s="27"/>
    </row>
    <row r="490" spans="1:13" x14ac:dyDescent="0.2">
      <c r="A490" s="28"/>
      <c r="B490" s="29"/>
      <c r="C490" s="29"/>
      <c r="D490" s="29"/>
      <c r="E490" s="29"/>
      <c r="F490" s="29"/>
      <c r="G490" s="29"/>
      <c r="H490" s="29"/>
      <c r="I490" s="29"/>
      <c r="J490" s="28"/>
      <c r="K490" s="28"/>
      <c r="L490" s="27"/>
      <c r="M490" s="27"/>
    </row>
    <row r="491" spans="1:13" ht="15.75" x14ac:dyDescent="0.25">
      <c r="A491" s="51" t="s">
        <v>143</v>
      </c>
      <c r="B491" s="29"/>
      <c r="C491" s="29"/>
      <c r="D491" s="29"/>
      <c r="E491" s="29"/>
      <c r="F491" s="29"/>
      <c r="G491" s="29"/>
      <c r="H491" s="29"/>
      <c r="I491" s="29"/>
      <c r="J491" s="28"/>
      <c r="K491" s="28"/>
      <c r="L491" s="27"/>
      <c r="M491" s="27"/>
    </row>
    <row r="492" spans="1:13" x14ac:dyDescent="0.2">
      <c r="A492" s="27" t="s">
        <v>92</v>
      </c>
      <c r="B492" s="29"/>
      <c r="C492" s="29"/>
      <c r="D492" s="29"/>
      <c r="E492" s="29"/>
      <c r="F492" s="29"/>
      <c r="G492" s="29"/>
      <c r="H492" s="29"/>
      <c r="I492" s="29"/>
      <c r="J492" s="28"/>
      <c r="K492" s="28"/>
      <c r="L492" s="27"/>
      <c r="M492" s="27"/>
    </row>
    <row r="493" spans="1:13" x14ac:dyDescent="0.2">
      <c r="A493" s="28" t="s">
        <v>93</v>
      </c>
      <c r="B493" s="29">
        <f t="shared" ref="B493:I493" si="264">(B496*2.4)</f>
        <v>55800</v>
      </c>
      <c r="C493" s="29">
        <f t="shared" si="264"/>
        <v>63720</v>
      </c>
      <c r="D493" s="29">
        <f t="shared" si="264"/>
        <v>71640</v>
      </c>
      <c r="E493" s="29">
        <f t="shared" si="264"/>
        <v>79560</v>
      </c>
      <c r="F493" s="29">
        <f t="shared" si="264"/>
        <v>86040</v>
      </c>
      <c r="G493" s="29">
        <f t="shared" si="264"/>
        <v>92400</v>
      </c>
      <c r="H493" s="29">
        <f t="shared" si="264"/>
        <v>98760</v>
      </c>
      <c r="I493" s="29">
        <f t="shared" si="264"/>
        <v>105120</v>
      </c>
      <c r="J493" s="28"/>
      <c r="K493" s="28"/>
      <c r="L493" s="27"/>
      <c r="M493" s="27"/>
    </row>
    <row r="494" spans="1:13" x14ac:dyDescent="0.2">
      <c r="A494" s="36">
        <v>0.8</v>
      </c>
      <c r="B494" s="37">
        <v>37150</v>
      </c>
      <c r="C494" s="37">
        <v>42450</v>
      </c>
      <c r="D494" s="37">
        <v>47750</v>
      </c>
      <c r="E494" s="37">
        <v>53050</v>
      </c>
      <c r="F494" s="37">
        <v>57300</v>
      </c>
      <c r="G494" s="37">
        <v>61550</v>
      </c>
      <c r="H494" s="37">
        <v>65800</v>
      </c>
      <c r="I494" s="37">
        <v>70050</v>
      </c>
      <c r="J494" s="29"/>
      <c r="K494" s="29"/>
      <c r="L494" s="27"/>
      <c r="M494" s="27"/>
    </row>
    <row r="495" spans="1:13" x14ac:dyDescent="0.2">
      <c r="A495" s="52">
        <v>0.6</v>
      </c>
      <c r="B495" s="29">
        <f t="shared" ref="B495:I495" si="265">B496*1.2</f>
        <v>27900.000000000004</v>
      </c>
      <c r="C495" s="29">
        <f t="shared" si="265"/>
        <v>31860.000000000004</v>
      </c>
      <c r="D495" s="29">
        <f t="shared" si="265"/>
        <v>35820.000000000007</v>
      </c>
      <c r="E495" s="29">
        <f t="shared" si="265"/>
        <v>39780.000000000007</v>
      </c>
      <c r="F495" s="29">
        <f t="shared" si="265"/>
        <v>43020.000000000007</v>
      </c>
      <c r="G495" s="29">
        <f t="shared" si="265"/>
        <v>46200.000000000007</v>
      </c>
      <c r="H495" s="29">
        <f t="shared" si="265"/>
        <v>49380.000000000007</v>
      </c>
      <c r="I495" s="29">
        <f t="shared" si="265"/>
        <v>52560.000000000007</v>
      </c>
      <c r="J495" s="35"/>
      <c r="K495" s="35"/>
      <c r="L495" s="27"/>
      <c r="M495" s="27"/>
    </row>
    <row r="496" spans="1:13" x14ac:dyDescent="0.2">
      <c r="A496" s="39">
        <v>0.5</v>
      </c>
      <c r="B496" s="37">
        <v>23250</v>
      </c>
      <c r="C496" s="37">
        <v>26550</v>
      </c>
      <c r="D496" s="37">
        <v>29850</v>
      </c>
      <c r="E496" s="37">
        <v>33150</v>
      </c>
      <c r="F496" s="37">
        <v>35850</v>
      </c>
      <c r="G496" s="37">
        <v>38500</v>
      </c>
      <c r="H496" s="37">
        <v>41150</v>
      </c>
      <c r="I496" s="37">
        <v>43800</v>
      </c>
      <c r="J496" s="29"/>
      <c r="K496" s="29"/>
      <c r="L496" s="27"/>
      <c r="M496" s="27"/>
    </row>
    <row r="497" spans="1:13" x14ac:dyDescent="0.2">
      <c r="A497" s="39">
        <v>0.4</v>
      </c>
      <c r="B497" s="29">
        <f t="shared" ref="B497:I497" si="266">B496*0.8</f>
        <v>18600</v>
      </c>
      <c r="C497" s="29">
        <f t="shared" si="266"/>
        <v>21240</v>
      </c>
      <c r="D497" s="29">
        <f t="shared" si="266"/>
        <v>23880</v>
      </c>
      <c r="E497" s="29">
        <f t="shared" si="266"/>
        <v>26520</v>
      </c>
      <c r="F497" s="29">
        <f t="shared" si="266"/>
        <v>28680</v>
      </c>
      <c r="G497" s="29">
        <f t="shared" si="266"/>
        <v>30800</v>
      </c>
      <c r="H497" s="29">
        <f t="shared" si="266"/>
        <v>32920</v>
      </c>
      <c r="I497" s="29">
        <f t="shared" si="266"/>
        <v>35040</v>
      </c>
      <c r="J497" s="35"/>
      <c r="K497" s="35"/>
      <c r="L497" s="27"/>
      <c r="M497" s="27"/>
    </row>
    <row r="498" spans="1:13" x14ac:dyDescent="0.2">
      <c r="A498" s="39">
        <v>0.3</v>
      </c>
      <c r="B498" s="29">
        <f t="shared" ref="B498:I498" si="267">B496*0.6</f>
        <v>13950</v>
      </c>
      <c r="C498" s="29">
        <f t="shared" si="267"/>
        <v>15930</v>
      </c>
      <c r="D498" s="29">
        <f t="shared" si="267"/>
        <v>17910</v>
      </c>
      <c r="E498" s="29">
        <f t="shared" si="267"/>
        <v>19890</v>
      </c>
      <c r="F498" s="29">
        <f t="shared" si="267"/>
        <v>21510</v>
      </c>
      <c r="G498" s="29">
        <f t="shared" si="267"/>
        <v>23100</v>
      </c>
      <c r="H498" s="29">
        <f t="shared" si="267"/>
        <v>24690</v>
      </c>
      <c r="I498" s="29">
        <f t="shared" si="267"/>
        <v>26280</v>
      </c>
      <c r="J498" s="29"/>
      <c r="K498" s="29"/>
      <c r="L498" s="27"/>
      <c r="M498" s="27"/>
    </row>
    <row r="499" spans="1:13" x14ac:dyDescent="0.2">
      <c r="A499" s="39">
        <v>0.2</v>
      </c>
      <c r="B499" s="29">
        <f t="shared" ref="B499:I499" si="268">B496*0.4</f>
        <v>9300</v>
      </c>
      <c r="C499" s="29">
        <f t="shared" si="268"/>
        <v>10620</v>
      </c>
      <c r="D499" s="29">
        <f t="shared" si="268"/>
        <v>11940</v>
      </c>
      <c r="E499" s="29">
        <f t="shared" si="268"/>
        <v>13260</v>
      </c>
      <c r="F499" s="29">
        <f t="shared" si="268"/>
        <v>14340</v>
      </c>
      <c r="G499" s="29">
        <f t="shared" si="268"/>
        <v>15400</v>
      </c>
      <c r="H499" s="29">
        <f t="shared" si="268"/>
        <v>16460</v>
      </c>
      <c r="I499" s="29">
        <f t="shared" si="268"/>
        <v>17520</v>
      </c>
      <c r="J499" s="35"/>
      <c r="K499" s="35"/>
      <c r="L499" s="27"/>
      <c r="M499" s="27"/>
    </row>
    <row r="500" spans="1:13" x14ac:dyDescent="0.2">
      <c r="A500" s="39">
        <v>0.1</v>
      </c>
      <c r="B500" s="29">
        <f t="shared" ref="B500:I500" si="269">B496*0.2</f>
        <v>4650</v>
      </c>
      <c r="C500" s="29">
        <f t="shared" si="269"/>
        <v>5310</v>
      </c>
      <c r="D500" s="29">
        <f t="shared" si="269"/>
        <v>5970</v>
      </c>
      <c r="E500" s="29">
        <f t="shared" si="269"/>
        <v>6630</v>
      </c>
      <c r="F500" s="29">
        <f t="shared" si="269"/>
        <v>7170</v>
      </c>
      <c r="G500" s="29">
        <f t="shared" si="269"/>
        <v>7700</v>
      </c>
      <c r="H500" s="29">
        <f t="shared" si="269"/>
        <v>8230</v>
      </c>
      <c r="I500" s="29">
        <f t="shared" si="269"/>
        <v>8760</v>
      </c>
      <c r="J500" s="35"/>
      <c r="K500" s="35"/>
      <c r="L500" s="27"/>
      <c r="M500" s="27"/>
    </row>
    <row r="501" spans="1:13" x14ac:dyDescent="0.2">
      <c r="A501" s="39"/>
      <c r="B501" s="29"/>
      <c r="C501" s="29"/>
      <c r="D501" s="29"/>
      <c r="E501" s="29"/>
      <c r="F501" s="29"/>
      <c r="G501" s="29"/>
      <c r="H501" s="29"/>
      <c r="I501" s="29"/>
      <c r="J501" s="28"/>
      <c r="K501" s="28"/>
      <c r="L501" s="27"/>
      <c r="M501" s="27"/>
    </row>
    <row r="502" spans="1:13" ht="15.75" x14ac:dyDescent="0.25">
      <c r="A502" s="40" t="s">
        <v>94</v>
      </c>
      <c r="B502" s="44"/>
      <c r="C502" s="34"/>
      <c r="D502" s="34"/>
      <c r="E502" s="34"/>
      <c r="F502" s="34"/>
      <c r="G502" s="34"/>
      <c r="H502" s="34"/>
      <c r="I502" s="29"/>
      <c r="J502" s="35"/>
      <c r="K502" s="35"/>
      <c r="L502" s="27"/>
      <c r="M502" s="27"/>
    </row>
    <row r="503" spans="1:13" x14ac:dyDescent="0.2">
      <c r="A503" s="39">
        <v>0.6</v>
      </c>
      <c r="B503" s="34">
        <f>B504*1.2</f>
        <v>27900.000000000004</v>
      </c>
      <c r="C503" s="34">
        <f>C504*1.2</f>
        <v>31920</v>
      </c>
      <c r="D503" s="34">
        <f t="shared" ref="D503:I503" si="270">D504*1.2</f>
        <v>35880.000000000007</v>
      </c>
      <c r="E503" s="34">
        <f t="shared" si="270"/>
        <v>39840.000000000007</v>
      </c>
      <c r="F503" s="34">
        <f t="shared" si="270"/>
        <v>43080.000000000007</v>
      </c>
      <c r="G503" s="34">
        <f t="shared" si="270"/>
        <v>46260.000000000007</v>
      </c>
      <c r="H503" s="34">
        <f t="shared" si="270"/>
        <v>49440.000000000007</v>
      </c>
      <c r="I503" s="29">
        <f t="shared" si="270"/>
        <v>52620.000000000007</v>
      </c>
      <c r="J503" s="35"/>
      <c r="K503" s="35"/>
      <c r="L503" s="27"/>
      <c r="M503" s="27"/>
    </row>
    <row r="504" spans="1:13" x14ac:dyDescent="0.2">
      <c r="A504" s="39">
        <v>0.5</v>
      </c>
      <c r="B504" s="37">
        <v>23250</v>
      </c>
      <c r="C504" s="37">
        <v>26600</v>
      </c>
      <c r="D504" s="37">
        <v>29900</v>
      </c>
      <c r="E504" s="37">
        <v>33200</v>
      </c>
      <c r="F504" s="37">
        <v>35900</v>
      </c>
      <c r="G504" s="37">
        <v>38550</v>
      </c>
      <c r="H504" s="37">
        <v>41200</v>
      </c>
      <c r="I504" s="37">
        <v>43850</v>
      </c>
      <c r="J504" s="35"/>
      <c r="K504" s="35"/>
      <c r="L504" s="27"/>
      <c r="M504" s="27"/>
    </row>
    <row r="505" spans="1:13" x14ac:dyDescent="0.2">
      <c r="A505" s="39">
        <v>0.4</v>
      </c>
      <c r="B505" s="34">
        <f t="shared" ref="B505:I505" si="271">B504*0.8</f>
        <v>18600</v>
      </c>
      <c r="C505" s="34">
        <f t="shared" si="271"/>
        <v>21280</v>
      </c>
      <c r="D505" s="34">
        <f t="shared" si="271"/>
        <v>23920</v>
      </c>
      <c r="E505" s="34">
        <f t="shared" si="271"/>
        <v>26560</v>
      </c>
      <c r="F505" s="34">
        <f t="shared" si="271"/>
        <v>28720</v>
      </c>
      <c r="G505" s="34">
        <f t="shared" si="271"/>
        <v>30840</v>
      </c>
      <c r="H505" s="34">
        <f t="shared" si="271"/>
        <v>32960</v>
      </c>
      <c r="I505" s="29">
        <f t="shared" si="271"/>
        <v>35080</v>
      </c>
      <c r="J505" s="35"/>
      <c r="K505" s="35"/>
      <c r="L505" s="27"/>
      <c r="M505" s="27"/>
    </row>
    <row r="506" spans="1:13" x14ac:dyDescent="0.2">
      <c r="A506" s="39">
        <v>0.3</v>
      </c>
      <c r="B506" s="34">
        <f t="shared" ref="B506:I506" si="272">B504*0.6</f>
        <v>13950</v>
      </c>
      <c r="C506" s="34">
        <f t="shared" si="272"/>
        <v>15960</v>
      </c>
      <c r="D506" s="34">
        <f t="shared" si="272"/>
        <v>17940</v>
      </c>
      <c r="E506" s="34">
        <f t="shared" si="272"/>
        <v>19920</v>
      </c>
      <c r="F506" s="34">
        <f t="shared" si="272"/>
        <v>21540</v>
      </c>
      <c r="G506" s="34">
        <f t="shared" si="272"/>
        <v>23130</v>
      </c>
      <c r="H506" s="34">
        <f t="shared" si="272"/>
        <v>24720</v>
      </c>
      <c r="I506" s="29">
        <f t="shared" si="272"/>
        <v>26310</v>
      </c>
      <c r="J506" s="35"/>
      <c r="K506" s="35"/>
      <c r="L506" s="27"/>
      <c r="M506" s="27"/>
    </row>
    <row r="507" spans="1:13" x14ac:dyDescent="0.2">
      <c r="A507" s="39">
        <v>0.2</v>
      </c>
      <c r="B507" s="34">
        <f t="shared" ref="B507:I507" si="273">B504*0.4</f>
        <v>9300</v>
      </c>
      <c r="C507" s="34">
        <f t="shared" si="273"/>
        <v>10640</v>
      </c>
      <c r="D507" s="34">
        <f t="shared" si="273"/>
        <v>11960</v>
      </c>
      <c r="E507" s="34">
        <f t="shared" si="273"/>
        <v>13280</v>
      </c>
      <c r="F507" s="34">
        <f t="shared" si="273"/>
        <v>14360</v>
      </c>
      <c r="G507" s="34">
        <f t="shared" si="273"/>
        <v>15420</v>
      </c>
      <c r="H507" s="34">
        <f t="shared" si="273"/>
        <v>16480</v>
      </c>
      <c r="I507" s="29">
        <f t="shared" si="273"/>
        <v>17540</v>
      </c>
      <c r="J507" s="35"/>
      <c r="K507" s="35"/>
      <c r="L507" s="27"/>
      <c r="M507" s="27"/>
    </row>
    <row r="508" spans="1:13" x14ac:dyDescent="0.2">
      <c r="A508" s="39">
        <v>0.1</v>
      </c>
      <c r="B508" s="34">
        <f t="shared" ref="B508:I508" si="274">B504*0.2</f>
        <v>4650</v>
      </c>
      <c r="C508" s="34">
        <f t="shared" si="274"/>
        <v>5320</v>
      </c>
      <c r="D508" s="34">
        <f t="shared" si="274"/>
        <v>5980</v>
      </c>
      <c r="E508" s="34">
        <f t="shared" si="274"/>
        <v>6640</v>
      </c>
      <c r="F508" s="34">
        <f t="shared" si="274"/>
        <v>7180</v>
      </c>
      <c r="G508" s="34">
        <f t="shared" si="274"/>
        <v>7710</v>
      </c>
      <c r="H508" s="34">
        <f t="shared" si="274"/>
        <v>8240</v>
      </c>
      <c r="I508" s="29">
        <f t="shared" si="274"/>
        <v>8770</v>
      </c>
      <c r="J508" s="35"/>
      <c r="K508" s="35"/>
      <c r="L508" s="27"/>
      <c r="M508" s="27"/>
    </row>
    <row r="509" spans="1:13" x14ac:dyDescent="0.2">
      <c r="A509" s="28"/>
      <c r="B509" s="29"/>
      <c r="C509" s="29"/>
      <c r="D509" s="29"/>
      <c r="E509" s="29"/>
      <c r="F509" s="29"/>
      <c r="G509" s="29"/>
      <c r="H509" s="29"/>
      <c r="I509" s="29"/>
      <c r="J509" s="28"/>
      <c r="K509" s="28"/>
      <c r="L509" s="27"/>
      <c r="M509" s="27"/>
    </row>
    <row r="510" spans="1:13" ht="15.75" x14ac:dyDescent="0.25">
      <c r="A510" s="45" t="s">
        <v>144</v>
      </c>
      <c r="B510" s="29"/>
      <c r="C510" s="29"/>
      <c r="D510" s="29"/>
      <c r="E510" s="29"/>
      <c r="F510" s="29"/>
      <c r="G510" s="29"/>
      <c r="H510" s="29"/>
      <c r="I510" s="29"/>
      <c r="J510" s="28"/>
      <c r="K510" s="28"/>
      <c r="L510" s="27"/>
      <c r="M510" s="27"/>
    </row>
    <row r="511" spans="1:13" x14ac:dyDescent="0.2">
      <c r="A511" s="27" t="s">
        <v>92</v>
      </c>
      <c r="B511" s="29"/>
      <c r="C511" s="29"/>
      <c r="D511" s="29"/>
      <c r="E511" s="29"/>
      <c r="F511" s="29"/>
      <c r="G511" s="29"/>
      <c r="H511" s="29"/>
      <c r="I511" s="29"/>
      <c r="J511" s="28"/>
      <c r="K511" s="28"/>
      <c r="L511" s="27"/>
      <c r="M511" s="27"/>
    </row>
    <row r="512" spans="1:13" x14ac:dyDescent="0.2">
      <c r="A512" s="33" t="s">
        <v>93</v>
      </c>
      <c r="B512" s="29">
        <f t="shared" ref="B512:I512" si="275">(B515*2.4)</f>
        <v>55800</v>
      </c>
      <c r="C512" s="29">
        <f t="shared" si="275"/>
        <v>63720</v>
      </c>
      <c r="D512" s="29">
        <f t="shared" si="275"/>
        <v>71640</v>
      </c>
      <c r="E512" s="29">
        <f t="shared" si="275"/>
        <v>79560</v>
      </c>
      <c r="F512" s="29">
        <f t="shared" si="275"/>
        <v>86040</v>
      </c>
      <c r="G512" s="29">
        <f t="shared" si="275"/>
        <v>92400</v>
      </c>
      <c r="H512" s="29">
        <f t="shared" si="275"/>
        <v>98760</v>
      </c>
      <c r="I512" s="29">
        <f t="shared" si="275"/>
        <v>105120</v>
      </c>
      <c r="J512" s="35"/>
      <c r="K512" s="35"/>
      <c r="L512" s="27"/>
      <c r="M512" s="27"/>
    </row>
    <row r="513" spans="1:13" x14ac:dyDescent="0.2">
      <c r="A513" s="36">
        <v>0.8</v>
      </c>
      <c r="B513" s="37">
        <v>37150</v>
      </c>
      <c r="C513" s="37">
        <v>42450</v>
      </c>
      <c r="D513" s="37">
        <v>47750</v>
      </c>
      <c r="E513" s="37">
        <v>53050</v>
      </c>
      <c r="F513" s="37">
        <v>57300</v>
      </c>
      <c r="G513" s="37">
        <v>61550</v>
      </c>
      <c r="H513" s="37">
        <v>65800</v>
      </c>
      <c r="I513" s="37">
        <v>70050</v>
      </c>
      <c r="J513" s="29"/>
      <c r="K513" s="29"/>
      <c r="L513" s="27"/>
      <c r="M513" s="27"/>
    </row>
    <row r="514" spans="1:13" x14ac:dyDescent="0.2">
      <c r="A514" s="39">
        <v>0.6</v>
      </c>
      <c r="B514" s="29">
        <f t="shared" ref="B514:I514" si="276">B515*1.2</f>
        <v>27900.000000000004</v>
      </c>
      <c r="C514" s="29">
        <f t="shared" si="276"/>
        <v>31860.000000000004</v>
      </c>
      <c r="D514" s="29">
        <f t="shared" si="276"/>
        <v>35820.000000000007</v>
      </c>
      <c r="E514" s="29">
        <f t="shared" si="276"/>
        <v>39780.000000000007</v>
      </c>
      <c r="F514" s="29">
        <f t="shared" si="276"/>
        <v>43020.000000000007</v>
      </c>
      <c r="G514" s="29">
        <f t="shared" si="276"/>
        <v>46200.000000000007</v>
      </c>
      <c r="H514" s="29">
        <f t="shared" si="276"/>
        <v>49380.000000000007</v>
      </c>
      <c r="I514" s="29">
        <f t="shared" si="276"/>
        <v>52560.000000000007</v>
      </c>
      <c r="J514" s="35"/>
      <c r="K514" s="35"/>
      <c r="L514" s="27"/>
      <c r="M514" s="27"/>
    </row>
    <row r="515" spans="1:13" x14ac:dyDescent="0.2">
      <c r="A515" s="39">
        <v>0.5</v>
      </c>
      <c r="B515" s="37">
        <v>23250</v>
      </c>
      <c r="C515" s="37">
        <v>26550</v>
      </c>
      <c r="D515" s="37">
        <v>29850</v>
      </c>
      <c r="E515" s="37">
        <v>33150</v>
      </c>
      <c r="F515" s="37">
        <v>35850</v>
      </c>
      <c r="G515" s="37">
        <v>38500</v>
      </c>
      <c r="H515" s="37">
        <v>41150</v>
      </c>
      <c r="I515" s="37">
        <v>43800</v>
      </c>
      <c r="J515" s="29"/>
      <c r="K515" s="29"/>
      <c r="L515" s="27"/>
      <c r="M515" s="27"/>
    </row>
    <row r="516" spans="1:13" x14ac:dyDescent="0.2">
      <c r="A516" s="39">
        <v>0.4</v>
      </c>
      <c r="B516" s="29">
        <f t="shared" ref="B516:I516" si="277">B515*0.8</f>
        <v>18600</v>
      </c>
      <c r="C516" s="29">
        <f t="shared" si="277"/>
        <v>21240</v>
      </c>
      <c r="D516" s="29">
        <f t="shared" si="277"/>
        <v>23880</v>
      </c>
      <c r="E516" s="29">
        <f t="shared" si="277"/>
        <v>26520</v>
      </c>
      <c r="F516" s="29">
        <f t="shared" si="277"/>
        <v>28680</v>
      </c>
      <c r="G516" s="29">
        <f t="shared" si="277"/>
        <v>30800</v>
      </c>
      <c r="H516" s="29">
        <f t="shared" si="277"/>
        <v>32920</v>
      </c>
      <c r="I516" s="29">
        <f t="shared" si="277"/>
        <v>35040</v>
      </c>
      <c r="J516" s="35"/>
      <c r="K516" s="35"/>
      <c r="L516" s="27"/>
      <c r="M516" s="27"/>
    </row>
    <row r="517" spans="1:13" x14ac:dyDescent="0.2">
      <c r="A517" s="39">
        <v>0.3</v>
      </c>
      <c r="B517" s="29">
        <f t="shared" ref="B517:I517" si="278">B515*0.6</f>
        <v>13950</v>
      </c>
      <c r="C517" s="29">
        <f t="shared" si="278"/>
        <v>15930</v>
      </c>
      <c r="D517" s="29">
        <f t="shared" si="278"/>
        <v>17910</v>
      </c>
      <c r="E517" s="29">
        <f t="shared" si="278"/>
        <v>19890</v>
      </c>
      <c r="F517" s="29">
        <f t="shared" si="278"/>
        <v>21510</v>
      </c>
      <c r="G517" s="29">
        <f t="shared" si="278"/>
        <v>23100</v>
      </c>
      <c r="H517" s="29">
        <f t="shared" si="278"/>
        <v>24690</v>
      </c>
      <c r="I517" s="29">
        <f t="shared" si="278"/>
        <v>26280</v>
      </c>
      <c r="J517" s="35"/>
      <c r="K517" s="35"/>
      <c r="L517" s="27"/>
      <c r="M517" s="27"/>
    </row>
    <row r="518" spans="1:13" x14ac:dyDescent="0.2">
      <c r="A518" s="39">
        <v>0.2</v>
      </c>
      <c r="B518" s="29">
        <f t="shared" ref="B518:I518" si="279">B515*0.4</f>
        <v>9300</v>
      </c>
      <c r="C518" s="29">
        <f t="shared" si="279"/>
        <v>10620</v>
      </c>
      <c r="D518" s="29">
        <f t="shared" si="279"/>
        <v>11940</v>
      </c>
      <c r="E518" s="29">
        <f t="shared" si="279"/>
        <v>13260</v>
      </c>
      <c r="F518" s="29">
        <f t="shared" si="279"/>
        <v>14340</v>
      </c>
      <c r="G518" s="29">
        <f t="shared" si="279"/>
        <v>15400</v>
      </c>
      <c r="H518" s="29">
        <f t="shared" si="279"/>
        <v>16460</v>
      </c>
      <c r="I518" s="29">
        <f t="shared" si="279"/>
        <v>17520</v>
      </c>
      <c r="J518" s="35"/>
      <c r="K518" s="35"/>
      <c r="L518" s="27"/>
      <c r="M518" s="27"/>
    </row>
    <row r="519" spans="1:13" x14ac:dyDescent="0.2">
      <c r="A519" s="39">
        <v>0.1</v>
      </c>
      <c r="B519" s="29">
        <f t="shared" ref="B519:I519" si="280">B515*0.2</f>
        <v>4650</v>
      </c>
      <c r="C519" s="29">
        <f t="shared" si="280"/>
        <v>5310</v>
      </c>
      <c r="D519" s="29">
        <f t="shared" si="280"/>
        <v>5970</v>
      </c>
      <c r="E519" s="29">
        <f t="shared" si="280"/>
        <v>6630</v>
      </c>
      <c r="F519" s="29">
        <f t="shared" si="280"/>
        <v>7170</v>
      </c>
      <c r="G519" s="29">
        <f t="shared" si="280"/>
        <v>7700</v>
      </c>
      <c r="H519" s="29">
        <f t="shared" si="280"/>
        <v>8230</v>
      </c>
      <c r="I519" s="29">
        <f t="shared" si="280"/>
        <v>8760</v>
      </c>
      <c r="J519" s="35"/>
      <c r="K519" s="35"/>
      <c r="L519" s="27"/>
      <c r="M519" s="27"/>
    </row>
    <row r="520" spans="1:13" x14ac:dyDescent="0.2">
      <c r="A520" s="27"/>
      <c r="B520" s="29"/>
      <c r="C520" s="29"/>
      <c r="D520" s="29"/>
      <c r="E520" s="29"/>
      <c r="F520" s="29"/>
      <c r="G520" s="29"/>
      <c r="H520" s="29"/>
      <c r="I520" s="29"/>
      <c r="J520" s="28"/>
      <c r="K520" s="28"/>
      <c r="L520" s="27"/>
      <c r="M520" s="27"/>
    </row>
    <row r="521" spans="1:13" ht="15.75" x14ac:dyDescent="0.25">
      <c r="A521" s="40" t="s">
        <v>94</v>
      </c>
      <c r="B521" s="44" t="s">
        <v>102</v>
      </c>
      <c r="C521" s="34"/>
      <c r="D521" s="34"/>
      <c r="E521" s="34"/>
      <c r="F521" s="34"/>
      <c r="G521" s="34"/>
      <c r="H521" s="34"/>
      <c r="I521" s="29"/>
      <c r="J521" s="35"/>
      <c r="K521" s="35"/>
      <c r="L521" s="27"/>
      <c r="M521" s="27"/>
    </row>
    <row r="522" spans="1:13" x14ac:dyDescent="0.2">
      <c r="A522" s="39">
        <v>0.6</v>
      </c>
      <c r="B522" s="34">
        <f>B523*1.2</f>
        <v>0</v>
      </c>
      <c r="C522" s="34">
        <f>C523*1.2</f>
        <v>0</v>
      </c>
      <c r="D522" s="34">
        <f t="shared" ref="D522:I522" si="281">D523*1.2</f>
        <v>0</v>
      </c>
      <c r="E522" s="34">
        <f t="shared" si="281"/>
        <v>0</v>
      </c>
      <c r="F522" s="34">
        <f t="shared" si="281"/>
        <v>0</v>
      </c>
      <c r="G522" s="34">
        <f t="shared" si="281"/>
        <v>0</v>
      </c>
      <c r="H522" s="34">
        <f t="shared" si="281"/>
        <v>0</v>
      </c>
      <c r="I522" s="29">
        <f t="shared" si="281"/>
        <v>0</v>
      </c>
      <c r="J522" s="35"/>
      <c r="K522" s="35"/>
      <c r="L522" s="27"/>
      <c r="M522" s="27"/>
    </row>
    <row r="523" spans="1:13" x14ac:dyDescent="0.2">
      <c r="A523" s="39">
        <v>0.5</v>
      </c>
      <c r="B523" s="37">
        <v>0</v>
      </c>
      <c r="C523" s="37">
        <v>0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0</v>
      </c>
      <c r="J523" s="35"/>
      <c r="K523" s="35"/>
      <c r="L523" s="27"/>
      <c r="M523" s="27"/>
    </row>
    <row r="524" spans="1:13" x14ac:dyDescent="0.2">
      <c r="A524" s="39">
        <v>0.4</v>
      </c>
      <c r="B524" s="34">
        <f t="shared" ref="B524:I524" si="282">B523*0.8</f>
        <v>0</v>
      </c>
      <c r="C524" s="34">
        <f t="shared" si="282"/>
        <v>0</v>
      </c>
      <c r="D524" s="34">
        <f t="shared" si="282"/>
        <v>0</v>
      </c>
      <c r="E524" s="34">
        <f t="shared" si="282"/>
        <v>0</v>
      </c>
      <c r="F524" s="34">
        <f t="shared" si="282"/>
        <v>0</v>
      </c>
      <c r="G524" s="34">
        <f t="shared" si="282"/>
        <v>0</v>
      </c>
      <c r="H524" s="34">
        <f t="shared" si="282"/>
        <v>0</v>
      </c>
      <c r="I524" s="29">
        <f t="shared" si="282"/>
        <v>0</v>
      </c>
      <c r="J524" s="35"/>
      <c r="K524" s="35"/>
      <c r="L524" s="27"/>
      <c r="M524" s="27"/>
    </row>
    <row r="525" spans="1:13" x14ac:dyDescent="0.2">
      <c r="A525" s="39">
        <v>0.3</v>
      </c>
      <c r="B525" s="34">
        <f t="shared" ref="B525:I525" si="283">B523*0.6</f>
        <v>0</v>
      </c>
      <c r="C525" s="34">
        <f t="shared" si="283"/>
        <v>0</v>
      </c>
      <c r="D525" s="34">
        <f t="shared" si="283"/>
        <v>0</v>
      </c>
      <c r="E525" s="34">
        <f t="shared" si="283"/>
        <v>0</v>
      </c>
      <c r="F525" s="34">
        <f t="shared" si="283"/>
        <v>0</v>
      </c>
      <c r="G525" s="34">
        <f t="shared" si="283"/>
        <v>0</v>
      </c>
      <c r="H525" s="34">
        <f t="shared" si="283"/>
        <v>0</v>
      </c>
      <c r="I525" s="29">
        <f t="shared" si="283"/>
        <v>0</v>
      </c>
      <c r="J525" s="35"/>
      <c r="K525" s="35"/>
      <c r="L525" s="27"/>
      <c r="M525" s="27"/>
    </row>
    <row r="526" spans="1:13" x14ac:dyDescent="0.2">
      <c r="A526" s="39">
        <v>0.2</v>
      </c>
      <c r="B526" s="34">
        <f t="shared" ref="B526:I526" si="284">B523*0.4</f>
        <v>0</v>
      </c>
      <c r="C526" s="34">
        <f t="shared" si="284"/>
        <v>0</v>
      </c>
      <c r="D526" s="34">
        <f t="shared" si="284"/>
        <v>0</v>
      </c>
      <c r="E526" s="34">
        <f t="shared" si="284"/>
        <v>0</v>
      </c>
      <c r="F526" s="34">
        <f t="shared" si="284"/>
        <v>0</v>
      </c>
      <c r="G526" s="34">
        <f t="shared" si="284"/>
        <v>0</v>
      </c>
      <c r="H526" s="34">
        <f t="shared" si="284"/>
        <v>0</v>
      </c>
      <c r="I526" s="29">
        <f t="shared" si="284"/>
        <v>0</v>
      </c>
      <c r="J526" s="35"/>
      <c r="K526" s="35"/>
      <c r="L526" s="27"/>
      <c r="M526" s="27"/>
    </row>
    <row r="527" spans="1:13" x14ac:dyDescent="0.2">
      <c r="A527" s="39">
        <v>0.1</v>
      </c>
      <c r="B527" s="34">
        <f t="shared" ref="B527:I527" si="285">B523*0.2</f>
        <v>0</v>
      </c>
      <c r="C527" s="34">
        <f t="shared" si="285"/>
        <v>0</v>
      </c>
      <c r="D527" s="34">
        <f t="shared" si="285"/>
        <v>0</v>
      </c>
      <c r="E527" s="34">
        <f t="shared" si="285"/>
        <v>0</v>
      </c>
      <c r="F527" s="34">
        <f t="shared" si="285"/>
        <v>0</v>
      </c>
      <c r="G527" s="34">
        <f t="shared" si="285"/>
        <v>0</v>
      </c>
      <c r="H527" s="34">
        <f t="shared" si="285"/>
        <v>0</v>
      </c>
      <c r="I527" s="29">
        <f t="shared" si="285"/>
        <v>0</v>
      </c>
      <c r="J527" s="35"/>
      <c r="K527" s="35"/>
      <c r="L527" s="27"/>
      <c r="M527" s="27"/>
    </row>
    <row r="528" spans="1:13" x14ac:dyDescent="0.2">
      <c r="A528" s="39"/>
      <c r="B528" s="34"/>
      <c r="C528" s="34"/>
      <c r="D528" s="34"/>
      <c r="E528" s="34"/>
      <c r="F528" s="34"/>
      <c r="G528" s="34"/>
      <c r="H528" s="34"/>
      <c r="I528" s="29"/>
      <c r="J528" s="35"/>
      <c r="K528" s="35"/>
      <c r="L528" s="27"/>
      <c r="M528" s="27"/>
    </row>
    <row r="529" spans="1:13" ht="15.75" x14ac:dyDescent="0.25">
      <c r="A529" s="51" t="s">
        <v>145</v>
      </c>
      <c r="B529" s="29"/>
      <c r="C529" s="29"/>
      <c r="D529" s="29"/>
      <c r="E529" s="29"/>
      <c r="F529" s="29"/>
      <c r="G529" s="29"/>
      <c r="H529" s="29"/>
      <c r="I529" s="29"/>
      <c r="J529" s="28"/>
      <c r="K529" s="28"/>
      <c r="L529" s="27"/>
      <c r="M529" s="27"/>
    </row>
    <row r="530" spans="1:13" x14ac:dyDescent="0.2">
      <c r="A530" s="27" t="s">
        <v>92</v>
      </c>
      <c r="B530" s="29"/>
      <c r="C530" s="29"/>
      <c r="D530" s="29"/>
      <c r="E530" s="29"/>
      <c r="F530" s="29"/>
      <c r="G530" s="29"/>
      <c r="H530" s="29"/>
      <c r="I530" s="29"/>
      <c r="J530" s="28"/>
      <c r="K530" s="28"/>
      <c r="L530" s="27"/>
      <c r="M530" s="27"/>
    </row>
    <row r="531" spans="1:13" x14ac:dyDescent="0.2">
      <c r="A531" s="28" t="s">
        <v>93</v>
      </c>
      <c r="B531" s="29">
        <f t="shared" ref="B531:I531" si="286">(B534*2.4)</f>
        <v>55800</v>
      </c>
      <c r="C531" s="29">
        <f t="shared" si="286"/>
        <v>63720</v>
      </c>
      <c r="D531" s="29">
        <f t="shared" si="286"/>
        <v>71640</v>
      </c>
      <c r="E531" s="29">
        <f t="shared" si="286"/>
        <v>79560</v>
      </c>
      <c r="F531" s="29">
        <f t="shared" si="286"/>
        <v>86040</v>
      </c>
      <c r="G531" s="29">
        <f t="shared" si="286"/>
        <v>92400</v>
      </c>
      <c r="H531" s="29">
        <f t="shared" si="286"/>
        <v>98760</v>
      </c>
      <c r="I531" s="29">
        <f t="shared" si="286"/>
        <v>105120</v>
      </c>
      <c r="J531" s="28"/>
      <c r="K531" s="28"/>
      <c r="L531" s="27"/>
      <c r="M531" s="27"/>
    </row>
    <row r="532" spans="1:13" x14ac:dyDescent="0.2">
      <c r="A532" s="36">
        <v>0.8</v>
      </c>
      <c r="B532" s="37">
        <v>37150</v>
      </c>
      <c r="C532" s="37">
        <v>42450</v>
      </c>
      <c r="D532" s="37">
        <v>47750</v>
      </c>
      <c r="E532" s="37">
        <v>53050</v>
      </c>
      <c r="F532" s="37">
        <v>57300</v>
      </c>
      <c r="G532" s="37">
        <v>61550</v>
      </c>
      <c r="H532" s="37">
        <v>65800</v>
      </c>
      <c r="I532" s="37">
        <v>70050</v>
      </c>
      <c r="J532" s="29"/>
      <c r="K532" s="29"/>
      <c r="L532" s="27"/>
      <c r="M532" s="27"/>
    </row>
    <row r="533" spans="1:13" x14ac:dyDescent="0.2">
      <c r="A533" s="52">
        <v>0.6</v>
      </c>
      <c r="B533" s="29">
        <f t="shared" ref="B533:I533" si="287">B534*1.2</f>
        <v>27900.000000000004</v>
      </c>
      <c r="C533" s="29">
        <f t="shared" si="287"/>
        <v>31860.000000000004</v>
      </c>
      <c r="D533" s="29">
        <f t="shared" si="287"/>
        <v>35820.000000000007</v>
      </c>
      <c r="E533" s="29">
        <f t="shared" si="287"/>
        <v>39780.000000000007</v>
      </c>
      <c r="F533" s="29">
        <f t="shared" si="287"/>
        <v>43020.000000000007</v>
      </c>
      <c r="G533" s="29">
        <f t="shared" si="287"/>
        <v>46200.000000000007</v>
      </c>
      <c r="H533" s="29">
        <f t="shared" si="287"/>
        <v>49380.000000000007</v>
      </c>
      <c r="I533" s="29">
        <f t="shared" si="287"/>
        <v>52560.000000000007</v>
      </c>
      <c r="J533" s="35"/>
      <c r="K533" s="35"/>
      <c r="L533" s="27"/>
      <c r="M533" s="27"/>
    </row>
    <row r="534" spans="1:13" x14ac:dyDescent="0.2">
      <c r="A534" s="39">
        <v>0.5</v>
      </c>
      <c r="B534" s="37">
        <v>23250</v>
      </c>
      <c r="C534" s="37">
        <v>26550</v>
      </c>
      <c r="D534" s="37">
        <v>29850</v>
      </c>
      <c r="E534" s="37">
        <v>33150</v>
      </c>
      <c r="F534" s="37">
        <v>35850</v>
      </c>
      <c r="G534" s="37">
        <v>38500</v>
      </c>
      <c r="H534" s="37">
        <v>41150</v>
      </c>
      <c r="I534" s="37">
        <v>43800</v>
      </c>
      <c r="J534" s="29"/>
      <c r="K534" s="29"/>
      <c r="L534" s="27"/>
      <c r="M534" s="27"/>
    </row>
    <row r="535" spans="1:13" x14ac:dyDescent="0.2">
      <c r="A535" s="39">
        <v>0.4</v>
      </c>
      <c r="B535" s="29">
        <f t="shared" ref="B535:I535" si="288">B534*0.8</f>
        <v>18600</v>
      </c>
      <c r="C535" s="29">
        <f t="shared" si="288"/>
        <v>21240</v>
      </c>
      <c r="D535" s="29">
        <f t="shared" si="288"/>
        <v>23880</v>
      </c>
      <c r="E535" s="29">
        <f t="shared" si="288"/>
        <v>26520</v>
      </c>
      <c r="F535" s="29">
        <f t="shared" si="288"/>
        <v>28680</v>
      </c>
      <c r="G535" s="29">
        <f t="shared" si="288"/>
        <v>30800</v>
      </c>
      <c r="H535" s="29">
        <f t="shared" si="288"/>
        <v>32920</v>
      </c>
      <c r="I535" s="29">
        <f t="shared" si="288"/>
        <v>35040</v>
      </c>
      <c r="J535" s="35"/>
      <c r="K535" s="35"/>
      <c r="L535" s="27"/>
      <c r="M535" s="27"/>
    </row>
    <row r="536" spans="1:13" x14ac:dyDescent="0.2">
      <c r="A536" s="39">
        <v>0.3</v>
      </c>
      <c r="B536" s="29">
        <f t="shared" ref="B536:I536" si="289">B534*0.6</f>
        <v>13950</v>
      </c>
      <c r="C536" s="29">
        <f t="shared" si="289"/>
        <v>15930</v>
      </c>
      <c r="D536" s="29">
        <f t="shared" si="289"/>
        <v>17910</v>
      </c>
      <c r="E536" s="29">
        <f t="shared" si="289"/>
        <v>19890</v>
      </c>
      <c r="F536" s="29">
        <f t="shared" si="289"/>
        <v>21510</v>
      </c>
      <c r="G536" s="29">
        <f t="shared" si="289"/>
        <v>23100</v>
      </c>
      <c r="H536" s="29">
        <f t="shared" si="289"/>
        <v>24690</v>
      </c>
      <c r="I536" s="29">
        <f t="shared" si="289"/>
        <v>26280</v>
      </c>
      <c r="J536" s="29"/>
      <c r="K536" s="29"/>
      <c r="L536" s="27"/>
      <c r="M536" s="27"/>
    </row>
    <row r="537" spans="1:13" x14ac:dyDescent="0.2">
      <c r="A537" s="39">
        <v>0.2</v>
      </c>
      <c r="B537" s="29">
        <f t="shared" ref="B537:I537" si="290">B534*0.4</f>
        <v>9300</v>
      </c>
      <c r="C537" s="29">
        <f t="shared" si="290"/>
        <v>10620</v>
      </c>
      <c r="D537" s="29">
        <f t="shared" si="290"/>
        <v>11940</v>
      </c>
      <c r="E537" s="29">
        <f t="shared" si="290"/>
        <v>13260</v>
      </c>
      <c r="F537" s="29">
        <f t="shared" si="290"/>
        <v>14340</v>
      </c>
      <c r="G537" s="29">
        <f t="shared" si="290"/>
        <v>15400</v>
      </c>
      <c r="H537" s="29">
        <f t="shared" si="290"/>
        <v>16460</v>
      </c>
      <c r="I537" s="29">
        <f t="shared" si="290"/>
        <v>17520</v>
      </c>
      <c r="J537" s="35"/>
      <c r="K537" s="35"/>
      <c r="L537" s="27"/>
      <c r="M537" s="27"/>
    </row>
    <row r="538" spans="1:13" x14ac:dyDescent="0.2">
      <c r="A538" s="39">
        <v>0.1</v>
      </c>
      <c r="B538" s="29">
        <f t="shared" ref="B538:I538" si="291">B534*0.2</f>
        <v>4650</v>
      </c>
      <c r="C538" s="29">
        <f t="shared" si="291"/>
        <v>5310</v>
      </c>
      <c r="D538" s="29">
        <f t="shared" si="291"/>
        <v>5970</v>
      </c>
      <c r="E538" s="29">
        <f t="shared" si="291"/>
        <v>6630</v>
      </c>
      <c r="F538" s="29">
        <f t="shared" si="291"/>
        <v>7170</v>
      </c>
      <c r="G538" s="29">
        <f t="shared" si="291"/>
        <v>7700</v>
      </c>
      <c r="H538" s="29">
        <f t="shared" si="291"/>
        <v>8230</v>
      </c>
      <c r="I538" s="29">
        <f t="shared" si="291"/>
        <v>8760</v>
      </c>
      <c r="J538" s="35"/>
      <c r="K538" s="35"/>
      <c r="L538" s="27"/>
      <c r="M538" s="27"/>
    </row>
    <row r="539" spans="1:13" x14ac:dyDescent="0.2">
      <c r="A539" s="39"/>
      <c r="B539" s="29"/>
      <c r="C539" s="29"/>
      <c r="D539" s="29"/>
      <c r="E539" s="29"/>
      <c r="F539" s="29"/>
      <c r="G539" s="29"/>
      <c r="H539" s="29"/>
      <c r="I539" s="29"/>
      <c r="J539" s="28"/>
      <c r="K539" s="28"/>
      <c r="L539" s="27"/>
      <c r="M539" s="27"/>
    </row>
    <row r="540" spans="1:13" ht="15.75" x14ac:dyDescent="0.25">
      <c r="A540" s="40" t="s">
        <v>94</v>
      </c>
      <c r="B540" s="44" t="s">
        <v>102</v>
      </c>
      <c r="C540" s="34"/>
      <c r="D540" s="34"/>
      <c r="E540" s="34"/>
      <c r="F540" s="34"/>
      <c r="G540" s="34"/>
      <c r="H540" s="34"/>
      <c r="I540" s="29"/>
      <c r="J540" s="35"/>
      <c r="K540" s="35"/>
      <c r="L540" s="27"/>
      <c r="M540" s="27"/>
    </row>
    <row r="541" spans="1:13" x14ac:dyDescent="0.2">
      <c r="A541" s="39">
        <v>0.6</v>
      </c>
      <c r="B541" s="34">
        <f>B542*1.2</f>
        <v>0</v>
      </c>
      <c r="C541" s="34">
        <f>C542*1.2</f>
        <v>0</v>
      </c>
      <c r="D541" s="34">
        <f t="shared" ref="D541:I541" si="292">D542*1.2</f>
        <v>0</v>
      </c>
      <c r="E541" s="34">
        <f t="shared" si="292"/>
        <v>0</v>
      </c>
      <c r="F541" s="34">
        <f t="shared" si="292"/>
        <v>0</v>
      </c>
      <c r="G541" s="34">
        <f t="shared" si="292"/>
        <v>0</v>
      </c>
      <c r="H541" s="34">
        <f t="shared" si="292"/>
        <v>0</v>
      </c>
      <c r="I541" s="29">
        <f t="shared" si="292"/>
        <v>0</v>
      </c>
      <c r="J541" s="35"/>
      <c r="K541" s="35"/>
      <c r="L541" s="27"/>
      <c r="M541" s="27"/>
    </row>
    <row r="542" spans="1:13" x14ac:dyDescent="0.2">
      <c r="A542" s="39">
        <v>0.5</v>
      </c>
      <c r="B542" s="37">
        <v>0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5"/>
      <c r="K542" s="35"/>
      <c r="L542" s="27"/>
      <c r="M542" s="27"/>
    </row>
    <row r="543" spans="1:13" x14ac:dyDescent="0.2">
      <c r="A543" s="39">
        <v>0.4</v>
      </c>
      <c r="B543" s="34">
        <f t="shared" ref="B543:I543" si="293">B542*0.8</f>
        <v>0</v>
      </c>
      <c r="C543" s="34">
        <f t="shared" si="293"/>
        <v>0</v>
      </c>
      <c r="D543" s="34">
        <f t="shared" si="293"/>
        <v>0</v>
      </c>
      <c r="E543" s="34">
        <f t="shared" si="293"/>
        <v>0</v>
      </c>
      <c r="F543" s="34">
        <f t="shared" si="293"/>
        <v>0</v>
      </c>
      <c r="G543" s="34">
        <f t="shared" si="293"/>
        <v>0</v>
      </c>
      <c r="H543" s="34">
        <f t="shared" si="293"/>
        <v>0</v>
      </c>
      <c r="I543" s="29">
        <f t="shared" si="293"/>
        <v>0</v>
      </c>
      <c r="J543" s="35"/>
      <c r="K543" s="35"/>
      <c r="L543" s="27"/>
      <c r="M543" s="27"/>
    </row>
    <row r="544" spans="1:13" x14ac:dyDescent="0.2">
      <c r="A544" s="39">
        <v>0.3</v>
      </c>
      <c r="B544" s="34">
        <f t="shared" ref="B544:I544" si="294">B542*0.6</f>
        <v>0</v>
      </c>
      <c r="C544" s="34">
        <f t="shared" si="294"/>
        <v>0</v>
      </c>
      <c r="D544" s="34">
        <f t="shared" si="294"/>
        <v>0</v>
      </c>
      <c r="E544" s="34">
        <f t="shared" si="294"/>
        <v>0</v>
      </c>
      <c r="F544" s="34">
        <f t="shared" si="294"/>
        <v>0</v>
      </c>
      <c r="G544" s="34">
        <f t="shared" si="294"/>
        <v>0</v>
      </c>
      <c r="H544" s="34">
        <f t="shared" si="294"/>
        <v>0</v>
      </c>
      <c r="I544" s="29">
        <f t="shared" si="294"/>
        <v>0</v>
      </c>
      <c r="J544" s="35"/>
      <c r="K544" s="35"/>
      <c r="L544" s="27"/>
      <c r="M544" s="27"/>
    </row>
    <row r="545" spans="1:13" x14ac:dyDescent="0.2">
      <c r="A545" s="39">
        <v>0.2</v>
      </c>
      <c r="B545" s="34">
        <f t="shared" ref="B545:I545" si="295">B542*0.4</f>
        <v>0</v>
      </c>
      <c r="C545" s="34">
        <f t="shared" si="295"/>
        <v>0</v>
      </c>
      <c r="D545" s="34">
        <f t="shared" si="295"/>
        <v>0</v>
      </c>
      <c r="E545" s="34">
        <f t="shared" si="295"/>
        <v>0</v>
      </c>
      <c r="F545" s="34">
        <f t="shared" si="295"/>
        <v>0</v>
      </c>
      <c r="G545" s="34">
        <f t="shared" si="295"/>
        <v>0</v>
      </c>
      <c r="H545" s="34">
        <f t="shared" si="295"/>
        <v>0</v>
      </c>
      <c r="I545" s="29">
        <f t="shared" si="295"/>
        <v>0</v>
      </c>
      <c r="J545" s="35"/>
      <c r="K545" s="35"/>
      <c r="L545" s="27"/>
      <c r="M545" s="27"/>
    </row>
    <row r="546" spans="1:13" x14ac:dyDescent="0.2">
      <c r="A546" s="39">
        <v>0.1</v>
      </c>
      <c r="B546" s="34">
        <f t="shared" ref="B546:I546" si="296">B542*0.2</f>
        <v>0</v>
      </c>
      <c r="C546" s="34">
        <f t="shared" si="296"/>
        <v>0</v>
      </c>
      <c r="D546" s="34">
        <f t="shared" si="296"/>
        <v>0</v>
      </c>
      <c r="E546" s="34">
        <f t="shared" si="296"/>
        <v>0</v>
      </c>
      <c r="F546" s="34">
        <f t="shared" si="296"/>
        <v>0</v>
      </c>
      <c r="G546" s="34">
        <f t="shared" si="296"/>
        <v>0</v>
      </c>
      <c r="H546" s="34">
        <f t="shared" si="296"/>
        <v>0</v>
      </c>
      <c r="I546" s="29">
        <f t="shared" si="296"/>
        <v>0</v>
      </c>
      <c r="J546" s="35"/>
      <c r="K546" s="35"/>
      <c r="L546" s="27"/>
      <c r="M546" s="27"/>
    </row>
    <row r="547" spans="1:13" x14ac:dyDescent="0.2">
      <c r="A547" s="39"/>
      <c r="B547" s="34"/>
      <c r="C547" s="34"/>
      <c r="D547" s="34"/>
      <c r="E547" s="34"/>
      <c r="F547" s="34"/>
      <c r="G547" s="34"/>
      <c r="H547" s="34"/>
      <c r="I547" s="29"/>
      <c r="J547" s="35"/>
      <c r="K547" s="35"/>
      <c r="L547" s="27"/>
      <c r="M547" s="27"/>
    </row>
    <row r="548" spans="1:13" ht="15.75" x14ac:dyDescent="0.25">
      <c r="A548" s="51" t="s">
        <v>146</v>
      </c>
      <c r="B548" s="29"/>
      <c r="C548" s="29"/>
      <c r="D548" s="29"/>
      <c r="E548" s="29"/>
      <c r="F548" s="29"/>
      <c r="G548" s="29"/>
      <c r="H548" s="29"/>
      <c r="I548" s="29"/>
      <c r="J548" s="28"/>
      <c r="K548" s="28"/>
      <c r="L548" s="27"/>
      <c r="M548" s="27"/>
    </row>
    <row r="549" spans="1:13" x14ac:dyDescent="0.2">
      <c r="A549" s="27" t="s">
        <v>92</v>
      </c>
      <c r="B549" s="29"/>
      <c r="C549" s="29"/>
      <c r="D549" s="29"/>
      <c r="E549" s="29"/>
      <c r="F549" s="29"/>
      <c r="G549" s="29"/>
      <c r="H549" s="29"/>
      <c r="I549" s="29"/>
      <c r="J549" s="28"/>
      <c r="K549" s="28"/>
      <c r="L549" s="27"/>
      <c r="M549" s="27"/>
    </row>
    <row r="550" spans="1:13" x14ac:dyDescent="0.2">
      <c r="A550" s="33" t="s">
        <v>93</v>
      </c>
      <c r="B550" s="29">
        <f t="shared" ref="B550:I550" si="297">(B553*2.4)</f>
        <v>55800</v>
      </c>
      <c r="C550" s="29">
        <f t="shared" si="297"/>
        <v>63720</v>
      </c>
      <c r="D550" s="29">
        <f t="shared" si="297"/>
        <v>71640</v>
      </c>
      <c r="E550" s="29">
        <f t="shared" si="297"/>
        <v>79560</v>
      </c>
      <c r="F550" s="29">
        <f t="shared" si="297"/>
        <v>86040</v>
      </c>
      <c r="G550" s="29">
        <f t="shared" si="297"/>
        <v>92400</v>
      </c>
      <c r="H550" s="29">
        <f t="shared" si="297"/>
        <v>98760</v>
      </c>
      <c r="I550" s="29">
        <f t="shared" si="297"/>
        <v>105120</v>
      </c>
      <c r="J550" s="35"/>
      <c r="K550" s="35"/>
      <c r="L550" s="27"/>
      <c r="M550" s="27"/>
    </row>
    <row r="551" spans="1:13" x14ac:dyDescent="0.2">
      <c r="A551" s="36">
        <v>0.8</v>
      </c>
      <c r="B551" s="37">
        <v>37150</v>
      </c>
      <c r="C551" s="37">
        <v>42450</v>
      </c>
      <c r="D551" s="37">
        <v>47750</v>
      </c>
      <c r="E551" s="37">
        <v>53050</v>
      </c>
      <c r="F551" s="37">
        <v>57300</v>
      </c>
      <c r="G551" s="37">
        <v>61550</v>
      </c>
      <c r="H551" s="37">
        <v>65800</v>
      </c>
      <c r="I551" s="37">
        <v>70050</v>
      </c>
      <c r="J551" s="29"/>
      <c r="K551" s="29"/>
      <c r="L551" s="27"/>
      <c r="M551" s="27"/>
    </row>
    <row r="552" spans="1:13" x14ac:dyDescent="0.2">
      <c r="A552" s="39">
        <v>0.6</v>
      </c>
      <c r="B552" s="29">
        <f t="shared" ref="B552:I552" si="298">B553*1.2</f>
        <v>27900.000000000004</v>
      </c>
      <c r="C552" s="29">
        <f t="shared" si="298"/>
        <v>31860.000000000004</v>
      </c>
      <c r="D552" s="29">
        <f t="shared" si="298"/>
        <v>35820.000000000007</v>
      </c>
      <c r="E552" s="29">
        <f t="shared" si="298"/>
        <v>39780.000000000007</v>
      </c>
      <c r="F552" s="29">
        <f t="shared" si="298"/>
        <v>43020.000000000007</v>
      </c>
      <c r="G552" s="29">
        <f t="shared" si="298"/>
        <v>46200.000000000007</v>
      </c>
      <c r="H552" s="29">
        <f t="shared" si="298"/>
        <v>49380.000000000007</v>
      </c>
      <c r="I552" s="29">
        <f t="shared" si="298"/>
        <v>52560.000000000007</v>
      </c>
      <c r="J552" s="35"/>
      <c r="K552" s="35"/>
      <c r="L552" s="27"/>
      <c r="M552" s="27"/>
    </row>
    <row r="553" spans="1:13" x14ac:dyDescent="0.2">
      <c r="A553" s="39">
        <v>0.5</v>
      </c>
      <c r="B553" s="37">
        <v>23250</v>
      </c>
      <c r="C553" s="37">
        <v>26550</v>
      </c>
      <c r="D553" s="37">
        <v>29850</v>
      </c>
      <c r="E553" s="37">
        <v>33150</v>
      </c>
      <c r="F553" s="37">
        <v>35850</v>
      </c>
      <c r="G553" s="37">
        <v>38500</v>
      </c>
      <c r="H553" s="37">
        <v>41150</v>
      </c>
      <c r="I553" s="37">
        <v>43800</v>
      </c>
      <c r="J553" s="29"/>
      <c r="K553" s="29"/>
      <c r="L553" s="27"/>
      <c r="M553" s="27"/>
    </row>
    <row r="554" spans="1:13" x14ac:dyDescent="0.2">
      <c r="A554" s="39">
        <v>0.4</v>
      </c>
      <c r="B554" s="29">
        <f t="shared" ref="B554:I554" si="299">B553*0.8</f>
        <v>18600</v>
      </c>
      <c r="C554" s="29">
        <f t="shared" si="299"/>
        <v>21240</v>
      </c>
      <c r="D554" s="29">
        <f t="shared" si="299"/>
        <v>23880</v>
      </c>
      <c r="E554" s="29">
        <f t="shared" si="299"/>
        <v>26520</v>
      </c>
      <c r="F554" s="29">
        <f t="shared" si="299"/>
        <v>28680</v>
      </c>
      <c r="G554" s="29">
        <f t="shared" si="299"/>
        <v>30800</v>
      </c>
      <c r="H554" s="29">
        <f t="shared" si="299"/>
        <v>32920</v>
      </c>
      <c r="I554" s="29">
        <f t="shared" si="299"/>
        <v>35040</v>
      </c>
      <c r="J554" s="35"/>
      <c r="K554" s="35"/>
      <c r="L554" s="27"/>
      <c r="M554" s="27"/>
    </row>
    <row r="555" spans="1:13" x14ac:dyDescent="0.2">
      <c r="A555" s="39">
        <v>0.3</v>
      </c>
      <c r="B555" s="29">
        <f t="shared" ref="B555:I555" si="300">B553*0.6</f>
        <v>13950</v>
      </c>
      <c r="C555" s="29">
        <f t="shared" si="300"/>
        <v>15930</v>
      </c>
      <c r="D555" s="29">
        <f t="shared" si="300"/>
        <v>17910</v>
      </c>
      <c r="E555" s="29">
        <f t="shared" si="300"/>
        <v>19890</v>
      </c>
      <c r="F555" s="29">
        <f t="shared" si="300"/>
        <v>21510</v>
      </c>
      <c r="G555" s="29">
        <f t="shared" si="300"/>
        <v>23100</v>
      </c>
      <c r="H555" s="29">
        <f t="shared" si="300"/>
        <v>24690</v>
      </c>
      <c r="I555" s="29">
        <f t="shared" si="300"/>
        <v>26280</v>
      </c>
      <c r="J555" s="35"/>
      <c r="K555" s="35"/>
      <c r="L555" s="27"/>
      <c r="M555" s="27"/>
    </row>
    <row r="556" spans="1:13" x14ac:dyDescent="0.2">
      <c r="A556" s="39">
        <v>0.2</v>
      </c>
      <c r="B556" s="29">
        <f t="shared" ref="B556:I556" si="301">B553*0.4</f>
        <v>9300</v>
      </c>
      <c r="C556" s="29">
        <f t="shared" si="301"/>
        <v>10620</v>
      </c>
      <c r="D556" s="29">
        <f t="shared" si="301"/>
        <v>11940</v>
      </c>
      <c r="E556" s="29">
        <f t="shared" si="301"/>
        <v>13260</v>
      </c>
      <c r="F556" s="29">
        <f t="shared" si="301"/>
        <v>14340</v>
      </c>
      <c r="G556" s="29">
        <f t="shared" si="301"/>
        <v>15400</v>
      </c>
      <c r="H556" s="29">
        <f t="shared" si="301"/>
        <v>16460</v>
      </c>
      <c r="I556" s="29">
        <f t="shared" si="301"/>
        <v>17520</v>
      </c>
      <c r="J556" s="35"/>
      <c r="K556" s="35"/>
      <c r="L556" s="27"/>
      <c r="M556" s="27"/>
    </row>
    <row r="557" spans="1:13" x14ac:dyDescent="0.2">
      <c r="A557" s="39">
        <v>0.1</v>
      </c>
      <c r="B557" s="29">
        <f t="shared" ref="B557:I557" si="302">B553*0.2</f>
        <v>4650</v>
      </c>
      <c r="C557" s="29">
        <f t="shared" si="302"/>
        <v>5310</v>
      </c>
      <c r="D557" s="29">
        <f t="shared" si="302"/>
        <v>5970</v>
      </c>
      <c r="E557" s="29">
        <f t="shared" si="302"/>
        <v>6630</v>
      </c>
      <c r="F557" s="29">
        <f t="shared" si="302"/>
        <v>7170</v>
      </c>
      <c r="G557" s="29">
        <f t="shared" si="302"/>
        <v>7700</v>
      </c>
      <c r="H557" s="29">
        <f t="shared" si="302"/>
        <v>8230</v>
      </c>
      <c r="I557" s="29">
        <f t="shared" si="302"/>
        <v>8760</v>
      </c>
      <c r="J557" s="35"/>
      <c r="K557" s="35"/>
      <c r="L557" s="27"/>
      <c r="M557" s="27"/>
    </row>
    <row r="558" spans="1:13" x14ac:dyDescent="0.2">
      <c r="A558" s="39"/>
      <c r="B558" s="29"/>
      <c r="C558" s="29"/>
      <c r="D558" s="29"/>
      <c r="E558" s="29"/>
      <c r="F558" s="29"/>
      <c r="G558" s="29"/>
      <c r="H558" s="29"/>
      <c r="I558" s="29"/>
      <c r="J558" s="28"/>
      <c r="K558" s="28"/>
      <c r="L558" s="27"/>
      <c r="M558" s="27"/>
    </row>
    <row r="559" spans="1:13" x14ac:dyDescent="0.2">
      <c r="A559" s="40" t="s">
        <v>94</v>
      </c>
      <c r="B559" s="34"/>
      <c r="C559" s="34"/>
      <c r="D559" s="34"/>
      <c r="E559" s="34"/>
      <c r="F559" s="34"/>
      <c r="G559" s="34"/>
      <c r="H559" s="34"/>
      <c r="I559" s="29"/>
      <c r="J559" s="35"/>
      <c r="K559" s="35"/>
      <c r="L559" s="27"/>
      <c r="M559" s="27"/>
    </row>
    <row r="560" spans="1:13" x14ac:dyDescent="0.2">
      <c r="A560" s="39">
        <v>0.6</v>
      </c>
      <c r="B560" s="34">
        <f>B561*1.2</f>
        <v>30360.000000000004</v>
      </c>
      <c r="C560" s="34">
        <f>C561*1.2</f>
        <v>34680</v>
      </c>
      <c r="D560" s="34">
        <f t="shared" ref="D560:I560" si="303">D561*1.2</f>
        <v>39000.000000000007</v>
      </c>
      <c r="E560" s="34">
        <f t="shared" si="303"/>
        <v>43320.000000000007</v>
      </c>
      <c r="F560" s="34">
        <f t="shared" si="303"/>
        <v>46800.000000000007</v>
      </c>
      <c r="G560" s="34">
        <f t="shared" si="303"/>
        <v>50280.000000000007</v>
      </c>
      <c r="H560" s="34">
        <f t="shared" si="303"/>
        <v>53760.000000000007</v>
      </c>
      <c r="I560" s="29">
        <f t="shared" si="303"/>
        <v>57240.000000000007</v>
      </c>
      <c r="J560" s="35"/>
      <c r="K560" s="35"/>
      <c r="L560" s="27"/>
      <c r="M560" s="27"/>
    </row>
    <row r="561" spans="1:13" x14ac:dyDescent="0.2">
      <c r="A561" s="39">
        <v>0.5</v>
      </c>
      <c r="B561" s="37">
        <v>25300</v>
      </c>
      <c r="C561" s="37">
        <v>28900</v>
      </c>
      <c r="D561" s="37">
        <v>32500</v>
      </c>
      <c r="E561" s="37">
        <v>36100</v>
      </c>
      <c r="F561" s="37">
        <v>39000</v>
      </c>
      <c r="G561" s="37">
        <v>41900</v>
      </c>
      <c r="H561" s="37">
        <v>44800</v>
      </c>
      <c r="I561" s="37">
        <v>47700</v>
      </c>
      <c r="J561" s="35"/>
      <c r="K561" s="35"/>
      <c r="L561" s="27"/>
      <c r="M561" s="27"/>
    </row>
    <row r="562" spans="1:13" x14ac:dyDescent="0.2">
      <c r="A562" s="39">
        <v>0.4</v>
      </c>
      <c r="B562" s="34">
        <f t="shared" ref="B562:I562" si="304">B561*0.8</f>
        <v>20240</v>
      </c>
      <c r="C562" s="34">
        <f t="shared" si="304"/>
        <v>23120</v>
      </c>
      <c r="D562" s="34">
        <f t="shared" si="304"/>
        <v>26000</v>
      </c>
      <c r="E562" s="34">
        <f t="shared" si="304"/>
        <v>28880</v>
      </c>
      <c r="F562" s="34">
        <f t="shared" si="304"/>
        <v>31200</v>
      </c>
      <c r="G562" s="34">
        <f t="shared" si="304"/>
        <v>33520</v>
      </c>
      <c r="H562" s="34">
        <f t="shared" si="304"/>
        <v>35840</v>
      </c>
      <c r="I562" s="29">
        <f t="shared" si="304"/>
        <v>38160</v>
      </c>
      <c r="J562" s="35"/>
      <c r="K562" s="35"/>
      <c r="L562" s="27"/>
      <c r="M562" s="27"/>
    </row>
    <row r="563" spans="1:13" x14ac:dyDescent="0.2">
      <c r="A563" s="39">
        <v>0.3</v>
      </c>
      <c r="B563" s="34">
        <f t="shared" ref="B563:I563" si="305">B561*0.6</f>
        <v>15180</v>
      </c>
      <c r="C563" s="34">
        <f t="shared" si="305"/>
        <v>17340</v>
      </c>
      <c r="D563" s="34">
        <f t="shared" si="305"/>
        <v>19500</v>
      </c>
      <c r="E563" s="34">
        <f t="shared" si="305"/>
        <v>21660</v>
      </c>
      <c r="F563" s="34">
        <f t="shared" si="305"/>
        <v>23400</v>
      </c>
      <c r="G563" s="34">
        <f t="shared" si="305"/>
        <v>25140</v>
      </c>
      <c r="H563" s="34">
        <f t="shared" si="305"/>
        <v>26880</v>
      </c>
      <c r="I563" s="29">
        <f t="shared" si="305"/>
        <v>28620</v>
      </c>
      <c r="J563" s="35"/>
      <c r="K563" s="35"/>
      <c r="L563" s="27"/>
      <c r="M563" s="27"/>
    </row>
    <row r="564" spans="1:13" x14ac:dyDescent="0.2">
      <c r="A564" s="39">
        <v>0.2</v>
      </c>
      <c r="B564" s="34">
        <f t="shared" ref="B564:I564" si="306">B561*0.4</f>
        <v>10120</v>
      </c>
      <c r="C564" s="34">
        <f t="shared" si="306"/>
        <v>11560</v>
      </c>
      <c r="D564" s="34">
        <f t="shared" si="306"/>
        <v>13000</v>
      </c>
      <c r="E564" s="34">
        <f t="shared" si="306"/>
        <v>14440</v>
      </c>
      <c r="F564" s="34">
        <f t="shared" si="306"/>
        <v>15600</v>
      </c>
      <c r="G564" s="34">
        <f t="shared" si="306"/>
        <v>16760</v>
      </c>
      <c r="H564" s="34">
        <f t="shared" si="306"/>
        <v>17920</v>
      </c>
      <c r="I564" s="29">
        <f t="shared" si="306"/>
        <v>19080</v>
      </c>
      <c r="J564" s="35"/>
      <c r="K564" s="35"/>
      <c r="L564" s="27"/>
      <c r="M564" s="27"/>
    </row>
    <row r="565" spans="1:13" x14ac:dyDescent="0.2">
      <c r="A565" s="39">
        <v>0.1</v>
      </c>
      <c r="B565" s="34">
        <f t="shared" ref="B565:I565" si="307">B561*0.2</f>
        <v>5060</v>
      </c>
      <c r="C565" s="34">
        <f t="shared" si="307"/>
        <v>5780</v>
      </c>
      <c r="D565" s="34">
        <f t="shared" si="307"/>
        <v>6500</v>
      </c>
      <c r="E565" s="34">
        <f t="shared" si="307"/>
        <v>7220</v>
      </c>
      <c r="F565" s="34">
        <f t="shared" si="307"/>
        <v>7800</v>
      </c>
      <c r="G565" s="34">
        <f t="shared" si="307"/>
        <v>8380</v>
      </c>
      <c r="H565" s="34">
        <f t="shared" si="307"/>
        <v>8960</v>
      </c>
      <c r="I565" s="29">
        <f t="shared" si="307"/>
        <v>9540</v>
      </c>
      <c r="J565" s="35"/>
      <c r="K565" s="35"/>
      <c r="L565" s="27"/>
      <c r="M565" s="27"/>
    </row>
    <row r="566" spans="1:13" x14ac:dyDescent="0.2">
      <c r="A566" s="28"/>
      <c r="B566" s="29"/>
      <c r="C566" s="29"/>
      <c r="D566" s="29"/>
      <c r="E566" s="29"/>
      <c r="F566" s="29"/>
      <c r="G566" s="29"/>
      <c r="H566" s="29"/>
      <c r="I566" s="29"/>
      <c r="J566" s="28"/>
      <c r="K566" s="28"/>
      <c r="L566" s="27"/>
      <c r="M566" s="27"/>
    </row>
    <row r="567" spans="1:13" ht="15.75" x14ac:dyDescent="0.25">
      <c r="A567" s="53" t="s">
        <v>147</v>
      </c>
      <c r="B567" s="29"/>
      <c r="C567" s="29"/>
      <c r="D567" s="29"/>
      <c r="E567" s="29"/>
      <c r="F567" s="29"/>
      <c r="G567" s="29"/>
      <c r="H567" s="29"/>
      <c r="I567" s="29"/>
      <c r="J567" s="28"/>
      <c r="K567" s="28"/>
      <c r="L567" s="27"/>
      <c r="M567" s="27"/>
    </row>
    <row r="568" spans="1:13" x14ac:dyDescent="0.2">
      <c r="A568" s="27" t="s">
        <v>92</v>
      </c>
      <c r="B568" s="29"/>
      <c r="C568" s="29"/>
      <c r="D568" s="29"/>
      <c r="E568" s="29"/>
      <c r="F568" s="29"/>
      <c r="G568" s="29"/>
      <c r="H568" s="29"/>
      <c r="I568" s="29"/>
      <c r="J568" s="28"/>
      <c r="K568" s="28"/>
      <c r="L568" s="27"/>
      <c r="M568" s="27"/>
    </row>
    <row r="569" spans="1:13" x14ac:dyDescent="0.2">
      <c r="A569" s="33" t="s">
        <v>93</v>
      </c>
      <c r="B569" s="29">
        <f t="shared" ref="B569:I569" si="308">(B572*2.4)</f>
        <v>55800</v>
      </c>
      <c r="C569" s="29">
        <f t="shared" si="308"/>
        <v>63720</v>
      </c>
      <c r="D569" s="29">
        <f t="shared" si="308"/>
        <v>71640</v>
      </c>
      <c r="E569" s="29">
        <f t="shared" si="308"/>
        <v>79560</v>
      </c>
      <c r="F569" s="29">
        <f t="shared" si="308"/>
        <v>86040</v>
      </c>
      <c r="G569" s="29">
        <f t="shared" si="308"/>
        <v>92400</v>
      </c>
      <c r="H569" s="29">
        <f t="shared" si="308"/>
        <v>98760</v>
      </c>
      <c r="I569" s="29">
        <f t="shared" si="308"/>
        <v>105120</v>
      </c>
      <c r="J569" s="35"/>
      <c r="K569" s="35"/>
      <c r="L569" s="27"/>
      <c r="M569" s="27"/>
    </row>
    <row r="570" spans="1:13" x14ac:dyDescent="0.2">
      <c r="A570" s="36">
        <v>0.8</v>
      </c>
      <c r="B570" s="37">
        <v>37150</v>
      </c>
      <c r="C570" s="37">
        <v>42450</v>
      </c>
      <c r="D570" s="37">
        <v>47750</v>
      </c>
      <c r="E570" s="37">
        <v>53050</v>
      </c>
      <c r="F570" s="37">
        <v>57300</v>
      </c>
      <c r="G570" s="37">
        <v>61550</v>
      </c>
      <c r="H570" s="37">
        <v>65800</v>
      </c>
      <c r="I570" s="37">
        <v>70050</v>
      </c>
      <c r="J570" s="29"/>
      <c r="K570" s="29"/>
      <c r="L570" s="27"/>
      <c r="M570" s="27"/>
    </row>
    <row r="571" spans="1:13" x14ac:dyDescent="0.2">
      <c r="A571" s="39">
        <v>0.6</v>
      </c>
      <c r="B571" s="29">
        <f t="shared" ref="B571:I571" si="309">B572*1.2</f>
        <v>27900.000000000004</v>
      </c>
      <c r="C571" s="29">
        <f t="shared" si="309"/>
        <v>31860.000000000004</v>
      </c>
      <c r="D571" s="29">
        <f t="shared" si="309"/>
        <v>35820.000000000007</v>
      </c>
      <c r="E571" s="29">
        <f t="shared" si="309"/>
        <v>39780.000000000007</v>
      </c>
      <c r="F571" s="29">
        <f t="shared" si="309"/>
        <v>43020.000000000007</v>
      </c>
      <c r="G571" s="29">
        <f t="shared" si="309"/>
        <v>46200.000000000007</v>
      </c>
      <c r="H571" s="29">
        <f t="shared" si="309"/>
        <v>49380.000000000007</v>
      </c>
      <c r="I571" s="29">
        <f t="shared" si="309"/>
        <v>52560.000000000007</v>
      </c>
      <c r="J571" s="35"/>
      <c r="K571" s="35"/>
      <c r="L571" s="27"/>
      <c r="M571" s="27"/>
    </row>
    <row r="572" spans="1:13" x14ac:dyDescent="0.2">
      <c r="A572" s="39">
        <v>0.5</v>
      </c>
      <c r="B572" s="37">
        <v>23250</v>
      </c>
      <c r="C572" s="37">
        <v>26550</v>
      </c>
      <c r="D572" s="37">
        <v>29850</v>
      </c>
      <c r="E572" s="37">
        <v>33150</v>
      </c>
      <c r="F572" s="37">
        <v>35850</v>
      </c>
      <c r="G572" s="37">
        <v>38500</v>
      </c>
      <c r="H572" s="37">
        <v>41150</v>
      </c>
      <c r="I572" s="37">
        <v>43800</v>
      </c>
      <c r="J572" s="29"/>
      <c r="K572" s="29"/>
      <c r="L572" s="27"/>
      <c r="M572" s="27"/>
    </row>
    <row r="573" spans="1:13" x14ac:dyDescent="0.2">
      <c r="A573" s="39">
        <v>0.4</v>
      </c>
      <c r="B573" s="29">
        <f t="shared" ref="B573:I573" si="310">B572*0.8</f>
        <v>18600</v>
      </c>
      <c r="C573" s="29">
        <f t="shared" si="310"/>
        <v>21240</v>
      </c>
      <c r="D573" s="29">
        <f t="shared" si="310"/>
        <v>23880</v>
      </c>
      <c r="E573" s="29">
        <f t="shared" si="310"/>
        <v>26520</v>
      </c>
      <c r="F573" s="29">
        <f t="shared" si="310"/>
        <v>28680</v>
      </c>
      <c r="G573" s="29">
        <f t="shared" si="310"/>
        <v>30800</v>
      </c>
      <c r="H573" s="29">
        <f t="shared" si="310"/>
        <v>32920</v>
      </c>
      <c r="I573" s="29">
        <f t="shared" si="310"/>
        <v>35040</v>
      </c>
      <c r="J573" s="35"/>
      <c r="K573" s="35"/>
      <c r="L573" s="27"/>
      <c r="M573" s="27"/>
    </row>
    <row r="574" spans="1:13" x14ac:dyDescent="0.2">
      <c r="A574" s="39">
        <v>0.3</v>
      </c>
      <c r="B574" s="29">
        <f t="shared" ref="B574:I574" si="311">B572*0.6</f>
        <v>13950</v>
      </c>
      <c r="C574" s="29">
        <f t="shared" si="311"/>
        <v>15930</v>
      </c>
      <c r="D574" s="29">
        <f t="shared" si="311"/>
        <v>17910</v>
      </c>
      <c r="E574" s="29">
        <f t="shared" si="311"/>
        <v>19890</v>
      </c>
      <c r="F574" s="29">
        <f t="shared" si="311"/>
        <v>21510</v>
      </c>
      <c r="G574" s="29">
        <f t="shared" si="311"/>
        <v>23100</v>
      </c>
      <c r="H574" s="29">
        <f t="shared" si="311"/>
        <v>24690</v>
      </c>
      <c r="I574" s="29">
        <f t="shared" si="311"/>
        <v>26280</v>
      </c>
      <c r="J574" s="35"/>
      <c r="K574" s="35"/>
      <c r="L574" s="27"/>
      <c r="M574" s="27"/>
    </row>
    <row r="575" spans="1:13" x14ac:dyDescent="0.2">
      <c r="A575" s="39">
        <v>0.2</v>
      </c>
      <c r="B575" s="29">
        <f t="shared" ref="B575:I575" si="312">B572*0.4</f>
        <v>9300</v>
      </c>
      <c r="C575" s="29">
        <f t="shared" si="312"/>
        <v>10620</v>
      </c>
      <c r="D575" s="29">
        <f t="shared" si="312"/>
        <v>11940</v>
      </c>
      <c r="E575" s="29">
        <f t="shared" si="312"/>
        <v>13260</v>
      </c>
      <c r="F575" s="29">
        <f t="shared" si="312"/>
        <v>14340</v>
      </c>
      <c r="G575" s="29">
        <f t="shared" si="312"/>
        <v>15400</v>
      </c>
      <c r="H575" s="29">
        <f t="shared" si="312"/>
        <v>16460</v>
      </c>
      <c r="I575" s="29">
        <f t="shared" si="312"/>
        <v>17520</v>
      </c>
      <c r="J575" s="35"/>
      <c r="K575" s="35"/>
      <c r="L575" s="27"/>
      <c r="M575" s="27"/>
    </row>
    <row r="576" spans="1:13" x14ac:dyDescent="0.2">
      <c r="A576" s="39">
        <v>0.1</v>
      </c>
      <c r="B576" s="29">
        <f t="shared" ref="B576:I576" si="313">B572*0.2</f>
        <v>4650</v>
      </c>
      <c r="C576" s="29">
        <f t="shared" si="313"/>
        <v>5310</v>
      </c>
      <c r="D576" s="29">
        <f t="shared" si="313"/>
        <v>5970</v>
      </c>
      <c r="E576" s="29">
        <f t="shared" si="313"/>
        <v>6630</v>
      </c>
      <c r="F576" s="29">
        <f t="shared" si="313"/>
        <v>7170</v>
      </c>
      <c r="G576" s="29">
        <f t="shared" si="313"/>
        <v>7700</v>
      </c>
      <c r="H576" s="29">
        <f t="shared" si="313"/>
        <v>8230</v>
      </c>
      <c r="I576" s="29">
        <f t="shared" si="313"/>
        <v>8760</v>
      </c>
      <c r="J576" s="35"/>
      <c r="K576" s="35"/>
      <c r="L576" s="27"/>
      <c r="M576" s="27"/>
    </row>
    <row r="577" spans="1:13" x14ac:dyDescent="0.2">
      <c r="A577" s="39"/>
      <c r="B577" s="29"/>
      <c r="C577" s="29"/>
      <c r="D577" s="29"/>
      <c r="E577" s="29"/>
      <c r="F577" s="29"/>
      <c r="G577" s="29"/>
      <c r="H577" s="29"/>
      <c r="I577" s="29"/>
      <c r="J577" s="28"/>
      <c r="K577" s="28"/>
      <c r="L577" s="27"/>
      <c r="M577" s="27"/>
    </row>
    <row r="578" spans="1:13" ht="15.75" x14ac:dyDescent="0.25">
      <c r="A578" s="40" t="s">
        <v>94</v>
      </c>
      <c r="B578" s="44" t="s">
        <v>102</v>
      </c>
      <c r="C578" s="34"/>
      <c r="D578" s="34"/>
      <c r="E578" s="34"/>
      <c r="F578" s="34"/>
      <c r="G578" s="34"/>
      <c r="H578" s="34"/>
      <c r="I578" s="29"/>
      <c r="J578" s="35"/>
      <c r="K578" s="35"/>
      <c r="L578" s="27"/>
      <c r="M578" s="27"/>
    </row>
    <row r="579" spans="1:13" x14ac:dyDescent="0.2">
      <c r="A579" s="39">
        <v>0.6</v>
      </c>
      <c r="B579" s="34">
        <f>B580*1.2</f>
        <v>0</v>
      </c>
      <c r="C579" s="34">
        <f>C580*1.2</f>
        <v>0</v>
      </c>
      <c r="D579" s="34">
        <f t="shared" ref="D579:I579" si="314">D580*1.2</f>
        <v>0</v>
      </c>
      <c r="E579" s="34">
        <f t="shared" si="314"/>
        <v>0</v>
      </c>
      <c r="F579" s="34">
        <f t="shared" si="314"/>
        <v>0</v>
      </c>
      <c r="G579" s="34">
        <f t="shared" si="314"/>
        <v>0</v>
      </c>
      <c r="H579" s="34">
        <f t="shared" si="314"/>
        <v>0</v>
      </c>
      <c r="I579" s="29">
        <f t="shared" si="314"/>
        <v>0</v>
      </c>
      <c r="J579" s="35"/>
      <c r="K579" s="35"/>
      <c r="L579" s="27"/>
      <c r="M579" s="27"/>
    </row>
    <row r="580" spans="1:13" x14ac:dyDescent="0.2">
      <c r="A580" s="39">
        <v>0.5</v>
      </c>
      <c r="B580" s="37">
        <v>0</v>
      </c>
      <c r="C580" s="37">
        <v>0</v>
      </c>
      <c r="D580" s="37">
        <v>0</v>
      </c>
      <c r="E580" s="37">
        <v>0</v>
      </c>
      <c r="F580" s="37">
        <v>0</v>
      </c>
      <c r="G580" s="37">
        <v>0</v>
      </c>
      <c r="H580" s="37">
        <v>0</v>
      </c>
      <c r="I580" s="37">
        <v>0</v>
      </c>
      <c r="J580" s="35"/>
      <c r="K580" s="35"/>
      <c r="L580" s="27"/>
      <c r="M580" s="27"/>
    </row>
    <row r="581" spans="1:13" x14ac:dyDescent="0.2">
      <c r="A581" s="39">
        <v>0.4</v>
      </c>
      <c r="B581" s="34">
        <f t="shared" ref="B581:I581" si="315">B580*0.8</f>
        <v>0</v>
      </c>
      <c r="C581" s="34">
        <f t="shared" si="315"/>
        <v>0</v>
      </c>
      <c r="D581" s="34">
        <f t="shared" si="315"/>
        <v>0</v>
      </c>
      <c r="E581" s="34">
        <f t="shared" si="315"/>
        <v>0</v>
      </c>
      <c r="F581" s="34">
        <f t="shared" si="315"/>
        <v>0</v>
      </c>
      <c r="G581" s="34">
        <f t="shared" si="315"/>
        <v>0</v>
      </c>
      <c r="H581" s="34">
        <f t="shared" si="315"/>
        <v>0</v>
      </c>
      <c r="I581" s="29">
        <f t="shared" si="315"/>
        <v>0</v>
      </c>
      <c r="J581" s="35"/>
      <c r="K581" s="35"/>
      <c r="L581" s="27"/>
      <c r="M581" s="27"/>
    </row>
    <row r="582" spans="1:13" x14ac:dyDescent="0.2">
      <c r="A582" s="39">
        <v>0.3</v>
      </c>
      <c r="B582" s="34">
        <f t="shared" ref="B582:I582" si="316">B580*0.6</f>
        <v>0</v>
      </c>
      <c r="C582" s="34">
        <f t="shared" si="316"/>
        <v>0</v>
      </c>
      <c r="D582" s="34">
        <f t="shared" si="316"/>
        <v>0</v>
      </c>
      <c r="E582" s="34">
        <f t="shared" si="316"/>
        <v>0</v>
      </c>
      <c r="F582" s="34">
        <f t="shared" si="316"/>
        <v>0</v>
      </c>
      <c r="G582" s="34">
        <f t="shared" si="316"/>
        <v>0</v>
      </c>
      <c r="H582" s="34">
        <f t="shared" si="316"/>
        <v>0</v>
      </c>
      <c r="I582" s="29">
        <f t="shared" si="316"/>
        <v>0</v>
      </c>
      <c r="J582" s="35"/>
      <c r="K582" s="35"/>
      <c r="L582" s="27"/>
      <c r="M582" s="27"/>
    </row>
    <row r="583" spans="1:13" x14ac:dyDescent="0.2">
      <c r="A583" s="39">
        <v>0.2</v>
      </c>
      <c r="B583" s="34">
        <f t="shared" ref="B583:I583" si="317">B580*0.4</f>
        <v>0</v>
      </c>
      <c r="C583" s="34">
        <f t="shared" si="317"/>
        <v>0</v>
      </c>
      <c r="D583" s="34">
        <f t="shared" si="317"/>
        <v>0</v>
      </c>
      <c r="E583" s="34">
        <f t="shared" si="317"/>
        <v>0</v>
      </c>
      <c r="F583" s="34">
        <f t="shared" si="317"/>
        <v>0</v>
      </c>
      <c r="G583" s="34">
        <f t="shared" si="317"/>
        <v>0</v>
      </c>
      <c r="H583" s="34">
        <f t="shared" si="317"/>
        <v>0</v>
      </c>
      <c r="I583" s="29">
        <f t="shared" si="317"/>
        <v>0</v>
      </c>
      <c r="J583" s="35"/>
      <c r="K583" s="35"/>
      <c r="L583" s="27"/>
      <c r="M583" s="27"/>
    </row>
    <row r="584" spans="1:13" x14ac:dyDescent="0.2">
      <c r="A584" s="39">
        <v>0.1</v>
      </c>
      <c r="B584" s="34">
        <f t="shared" ref="B584:I584" si="318">B580*0.2</f>
        <v>0</v>
      </c>
      <c r="C584" s="34">
        <f t="shared" si="318"/>
        <v>0</v>
      </c>
      <c r="D584" s="34">
        <f t="shared" si="318"/>
        <v>0</v>
      </c>
      <c r="E584" s="34">
        <f t="shared" si="318"/>
        <v>0</v>
      </c>
      <c r="F584" s="34">
        <f t="shared" si="318"/>
        <v>0</v>
      </c>
      <c r="G584" s="34">
        <f t="shared" si="318"/>
        <v>0</v>
      </c>
      <c r="H584" s="34">
        <f t="shared" si="318"/>
        <v>0</v>
      </c>
      <c r="I584" s="29">
        <f t="shared" si="318"/>
        <v>0</v>
      </c>
      <c r="J584" s="35"/>
      <c r="K584" s="35"/>
      <c r="L584" s="27"/>
      <c r="M584" s="27"/>
    </row>
    <row r="585" spans="1:13" x14ac:dyDescent="0.2">
      <c r="A585" s="28"/>
      <c r="B585" s="29"/>
      <c r="C585" s="29"/>
      <c r="D585" s="29"/>
      <c r="E585" s="29"/>
      <c r="F585" s="29"/>
      <c r="G585" s="29"/>
      <c r="H585" s="29"/>
      <c r="I585" s="29"/>
      <c r="J585" s="28"/>
      <c r="K585" s="28"/>
      <c r="L585" s="27"/>
      <c r="M585" s="27"/>
    </row>
    <row r="586" spans="1:13" ht="15.75" x14ac:dyDescent="0.25">
      <c r="A586" s="53" t="s">
        <v>148</v>
      </c>
      <c r="B586" s="29"/>
      <c r="C586" s="29"/>
      <c r="D586" s="29"/>
      <c r="E586" s="29"/>
      <c r="F586" s="29"/>
      <c r="G586" s="29"/>
      <c r="H586" s="29"/>
      <c r="I586" s="29"/>
      <c r="J586" s="28"/>
      <c r="K586" s="28"/>
      <c r="L586" s="27"/>
      <c r="M586" s="27"/>
    </row>
    <row r="587" spans="1:13" x14ac:dyDescent="0.2">
      <c r="A587" s="27" t="s">
        <v>92</v>
      </c>
      <c r="B587" s="29"/>
      <c r="C587" s="29"/>
      <c r="D587" s="29"/>
      <c r="E587" s="29"/>
      <c r="F587" s="29"/>
      <c r="G587" s="29"/>
      <c r="H587" s="29"/>
      <c r="I587" s="29"/>
      <c r="J587" s="28"/>
      <c r="K587" s="28"/>
      <c r="L587" s="27"/>
      <c r="M587" s="27"/>
    </row>
    <row r="588" spans="1:13" x14ac:dyDescent="0.2">
      <c r="A588" s="33" t="s">
        <v>93</v>
      </c>
      <c r="B588" s="29">
        <f t="shared" ref="B588:I588" si="319">(B591*2.4)</f>
        <v>55800</v>
      </c>
      <c r="C588" s="29">
        <f t="shared" si="319"/>
        <v>63720</v>
      </c>
      <c r="D588" s="29">
        <f t="shared" si="319"/>
        <v>71640</v>
      </c>
      <c r="E588" s="29">
        <f t="shared" si="319"/>
        <v>79560</v>
      </c>
      <c r="F588" s="29">
        <f t="shared" si="319"/>
        <v>86040</v>
      </c>
      <c r="G588" s="29">
        <f t="shared" si="319"/>
        <v>92400</v>
      </c>
      <c r="H588" s="29">
        <f t="shared" si="319"/>
        <v>98760</v>
      </c>
      <c r="I588" s="29">
        <f t="shared" si="319"/>
        <v>105120</v>
      </c>
      <c r="J588" s="35"/>
      <c r="K588" s="35"/>
      <c r="L588" s="27"/>
      <c r="M588" s="27"/>
    </row>
    <row r="589" spans="1:13" x14ac:dyDescent="0.2">
      <c r="A589" s="36">
        <v>0.8</v>
      </c>
      <c r="B589" s="37">
        <v>37150</v>
      </c>
      <c r="C589" s="37">
        <v>42450</v>
      </c>
      <c r="D589" s="37">
        <v>47750</v>
      </c>
      <c r="E589" s="37">
        <v>53050</v>
      </c>
      <c r="F589" s="37">
        <v>57300</v>
      </c>
      <c r="G589" s="37">
        <v>61550</v>
      </c>
      <c r="H589" s="37">
        <v>65800</v>
      </c>
      <c r="I589" s="37">
        <v>70050</v>
      </c>
      <c r="J589" s="29"/>
      <c r="K589" s="29"/>
      <c r="L589" s="27"/>
      <c r="M589" s="27"/>
    </row>
    <row r="590" spans="1:13" x14ac:dyDescent="0.2">
      <c r="A590" s="39">
        <v>0.6</v>
      </c>
      <c r="B590" s="29">
        <f t="shared" ref="B590:I590" si="320">B591*1.2</f>
        <v>27900.000000000004</v>
      </c>
      <c r="C590" s="29">
        <f t="shared" si="320"/>
        <v>31860.000000000004</v>
      </c>
      <c r="D590" s="29">
        <f t="shared" si="320"/>
        <v>35820.000000000007</v>
      </c>
      <c r="E590" s="29">
        <f t="shared" si="320"/>
        <v>39780.000000000007</v>
      </c>
      <c r="F590" s="29">
        <f t="shared" si="320"/>
        <v>43020.000000000007</v>
      </c>
      <c r="G590" s="29">
        <f t="shared" si="320"/>
        <v>46200.000000000007</v>
      </c>
      <c r="H590" s="29">
        <f t="shared" si="320"/>
        <v>49380.000000000007</v>
      </c>
      <c r="I590" s="29">
        <f t="shared" si="320"/>
        <v>52560.000000000007</v>
      </c>
      <c r="J590" s="35"/>
      <c r="K590" s="35"/>
      <c r="L590" s="27"/>
      <c r="M590" s="27"/>
    </row>
    <row r="591" spans="1:13" x14ac:dyDescent="0.2">
      <c r="A591" s="39">
        <v>0.5</v>
      </c>
      <c r="B591" s="37">
        <v>23250</v>
      </c>
      <c r="C591" s="37">
        <v>26550</v>
      </c>
      <c r="D591" s="37">
        <v>29850</v>
      </c>
      <c r="E591" s="37">
        <v>33150</v>
      </c>
      <c r="F591" s="37">
        <v>35850</v>
      </c>
      <c r="G591" s="37">
        <v>38500</v>
      </c>
      <c r="H591" s="37">
        <v>41150</v>
      </c>
      <c r="I591" s="37">
        <v>43800</v>
      </c>
      <c r="J591" s="29"/>
      <c r="K591" s="29"/>
      <c r="L591" s="27"/>
      <c r="M591" s="27"/>
    </row>
    <row r="592" spans="1:13" x14ac:dyDescent="0.2">
      <c r="A592" s="39">
        <v>0.4</v>
      </c>
      <c r="B592" s="29">
        <f t="shared" ref="B592:I592" si="321">B591*0.8</f>
        <v>18600</v>
      </c>
      <c r="C592" s="29">
        <f t="shared" si="321"/>
        <v>21240</v>
      </c>
      <c r="D592" s="29">
        <f t="shared" si="321"/>
        <v>23880</v>
      </c>
      <c r="E592" s="29">
        <f t="shared" si="321"/>
        <v>26520</v>
      </c>
      <c r="F592" s="29">
        <f t="shared" si="321"/>
        <v>28680</v>
      </c>
      <c r="G592" s="29">
        <f t="shared" si="321"/>
        <v>30800</v>
      </c>
      <c r="H592" s="29">
        <f t="shared" si="321"/>
        <v>32920</v>
      </c>
      <c r="I592" s="29">
        <f t="shared" si="321"/>
        <v>35040</v>
      </c>
      <c r="J592" s="35"/>
      <c r="K592" s="35"/>
      <c r="L592" s="27"/>
      <c r="M592" s="27"/>
    </row>
    <row r="593" spans="1:13" x14ac:dyDescent="0.2">
      <c r="A593" s="39">
        <v>0.3</v>
      </c>
      <c r="B593" s="29">
        <f t="shared" ref="B593:I593" si="322">B591*0.6</f>
        <v>13950</v>
      </c>
      <c r="C593" s="29">
        <f t="shared" si="322"/>
        <v>15930</v>
      </c>
      <c r="D593" s="29">
        <f t="shared" si="322"/>
        <v>17910</v>
      </c>
      <c r="E593" s="29">
        <f t="shared" si="322"/>
        <v>19890</v>
      </c>
      <c r="F593" s="29">
        <f t="shared" si="322"/>
        <v>21510</v>
      </c>
      <c r="G593" s="29">
        <f t="shared" si="322"/>
        <v>23100</v>
      </c>
      <c r="H593" s="29">
        <f t="shared" si="322"/>
        <v>24690</v>
      </c>
      <c r="I593" s="29">
        <f t="shared" si="322"/>
        <v>26280</v>
      </c>
      <c r="J593" s="35"/>
      <c r="K593" s="35"/>
      <c r="L593" s="27"/>
      <c r="M593" s="27"/>
    </row>
    <row r="594" spans="1:13" x14ac:dyDescent="0.2">
      <c r="A594" s="39">
        <v>0.2</v>
      </c>
      <c r="B594" s="29">
        <f t="shared" ref="B594:I594" si="323">B591*0.4</f>
        <v>9300</v>
      </c>
      <c r="C594" s="29">
        <f t="shared" si="323"/>
        <v>10620</v>
      </c>
      <c r="D594" s="29">
        <f t="shared" si="323"/>
        <v>11940</v>
      </c>
      <c r="E594" s="29">
        <f t="shared" si="323"/>
        <v>13260</v>
      </c>
      <c r="F594" s="29">
        <f t="shared" si="323"/>
        <v>14340</v>
      </c>
      <c r="G594" s="29">
        <f t="shared" si="323"/>
        <v>15400</v>
      </c>
      <c r="H594" s="29">
        <f t="shared" si="323"/>
        <v>16460</v>
      </c>
      <c r="I594" s="29">
        <f t="shared" si="323"/>
        <v>17520</v>
      </c>
      <c r="J594" s="35"/>
      <c r="K594" s="35"/>
      <c r="L594" s="27"/>
      <c r="M594" s="27"/>
    </row>
    <row r="595" spans="1:13" x14ac:dyDescent="0.2">
      <c r="A595" s="39">
        <v>0.1</v>
      </c>
      <c r="B595" s="29">
        <f t="shared" ref="B595:I595" si="324">B591*0.2</f>
        <v>4650</v>
      </c>
      <c r="C595" s="29">
        <f t="shared" si="324"/>
        <v>5310</v>
      </c>
      <c r="D595" s="29">
        <f t="shared" si="324"/>
        <v>5970</v>
      </c>
      <c r="E595" s="29">
        <f t="shared" si="324"/>
        <v>6630</v>
      </c>
      <c r="F595" s="29">
        <f t="shared" si="324"/>
        <v>7170</v>
      </c>
      <c r="G595" s="29">
        <f t="shared" si="324"/>
        <v>7700</v>
      </c>
      <c r="H595" s="29">
        <f t="shared" si="324"/>
        <v>8230</v>
      </c>
      <c r="I595" s="29">
        <f t="shared" si="324"/>
        <v>8760</v>
      </c>
      <c r="J595" s="35"/>
      <c r="K595" s="35"/>
      <c r="L595" s="27"/>
      <c r="M595" s="27"/>
    </row>
    <row r="596" spans="1:13" x14ac:dyDescent="0.2">
      <c r="A596" s="39"/>
      <c r="B596" s="29"/>
      <c r="C596" s="29"/>
      <c r="D596" s="29"/>
      <c r="E596" s="29"/>
      <c r="F596" s="29"/>
      <c r="G596" s="29"/>
      <c r="H596" s="29"/>
      <c r="I596" s="29"/>
      <c r="J596" s="28"/>
      <c r="K596" s="28"/>
      <c r="L596" s="27"/>
      <c r="M596" s="27"/>
    </row>
    <row r="597" spans="1:13" x14ac:dyDescent="0.2">
      <c r="A597" s="40" t="s">
        <v>94</v>
      </c>
      <c r="B597" s="34"/>
      <c r="C597" s="34"/>
      <c r="D597" s="34"/>
      <c r="E597" s="34"/>
      <c r="F597" s="34"/>
      <c r="G597" s="34"/>
      <c r="H597" s="34"/>
      <c r="I597" s="29"/>
      <c r="J597" s="35"/>
      <c r="K597" s="35"/>
      <c r="L597" s="27"/>
      <c r="M597" s="27"/>
    </row>
    <row r="598" spans="1:13" x14ac:dyDescent="0.2">
      <c r="A598" s="39">
        <v>0.6</v>
      </c>
      <c r="B598" s="34">
        <f>B599*1.2</f>
        <v>30960.000000000004</v>
      </c>
      <c r="C598" s="34">
        <f>C599*1.2</f>
        <v>35340</v>
      </c>
      <c r="D598" s="34">
        <f t="shared" ref="D598:I598" si="325">D599*1.2</f>
        <v>39780.000000000007</v>
      </c>
      <c r="E598" s="34">
        <f t="shared" si="325"/>
        <v>44160.000000000007</v>
      </c>
      <c r="F598" s="34">
        <f t="shared" si="325"/>
        <v>47700.000000000007</v>
      </c>
      <c r="G598" s="34">
        <f t="shared" si="325"/>
        <v>51240.000000000007</v>
      </c>
      <c r="H598" s="34">
        <f t="shared" si="325"/>
        <v>54780.000000000007</v>
      </c>
      <c r="I598" s="29">
        <f t="shared" si="325"/>
        <v>58320.000000000007</v>
      </c>
      <c r="J598" s="35"/>
      <c r="K598" s="35"/>
      <c r="L598" s="27"/>
      <c r="M598" s="27"/>
    </row>
    <row r="599" spans="1:13" x14ac:dyDescent="0.2">
      <c r="A599" s="39">
        <v>0.5</v>
      </c>
      <c r="B599" s="37">
        <v>25800</v>
      </c>
      <c r="C599" s="37">
        <v>29450</v>
      </c>
      <c r="D599" s="37">
        <v>33150</v>
      </c>
      <c r="E599" s="37">
        <v>36800</v>
      </c>
      <c r="F599" s="37">
        <v>39750</v>
      </c>
      <c r="G599" s="37">
        <v>42700</v>
      </c>
      <c r="H599" s="37">
        <v>45650</v>
      </c>
      <c r="I599" s="37">
        <v>48600</v>
      </c>
      <c r="J599" s="35"/>
      <c r="K599" s="35"/>
      <c r="L599" s="27"/>
      <c r="M599" s="27"/>
    </row>
    <row r="600" spans="1:13" x14ac:dyDescent="0.2">
      <c r="A600" s="39">
        <v>0.4</v>
      </c>
      <c r="B600" s="34">
        <f t="shared" ref="B600:I600" si="326">B599*0.8</f>
        <v>20640</v>
      </c>
      <c r="C600" s="34">
        <f t="shared" si="326"/>
        <v>23560</v>
      </c>
      <c r="D600" s="34">
        <f t="shared" si="326"/>
        <v>26520</v>
      </c>
      <c r="E600" s="34">
        <f t="shared" si="326"/>
        <v>29440</v>
      </c>
      <c r="F600" s="34">
        <f t="shared" si="326"/>
        <v>31800</v>
      </c>
      <c r="G600" s="34">
        <f t="shared" si="326"/>
        <v>34160</v>
      </c>
      <c r="H600" s="34">
        <f t="shared" si="326"/>
        <v>36520</v>
      </c>
      <c r="I600" s="29">
        <f t="shared" si="326"/>
        <v>38880</v>
      </c>
      <c r="J600" s="35"/>
      <c r="K600" s="35"/>
      <c r="L600" s="27"/>
      <c r="M600" s="27"/>
    </row>
    <row r="601" spans="1:13" x14ac:dyDescent="0.2">
      <c r="A601" s="39">
        <v>0.3</v>
      </c>
      <c r="B601" s="34">
        <f t="shared" ref="B601:I601" si="327">B599*0.6</f>
        <v>15480</v>
      </c>
      <c r="C601" s="34">
        <f t="shared" si="327"/>
        <v>17670</v>
      </c>
      <c r="D601" s="34">
        <f t="shared" si="327"/>
        <v>19890</v>
      </c>
      <c r="E601" s="34">
        <f t="shared" si="327"/>
        <v>22080</v>
      </c>
      <c r="F601" s="34">
        <f t="shared" si="327"/>
        <v>23850</v>
      </c>
      <c r="G601" s="34">
        <f t="shared" si="327"/>
        <v>25620</v>
      </c>
      <c r="H601" s="34">
        <f t="shared" si="327"/>
        <v>27390</v>
      </c>
      <c r="I601" s="29">
        <f t="shared" si="327"/>
        <v>29160</v>
      </c>
      <c r="J601" s="35"/>
      <c r="K601" s="35"/>
      <c r="L601" s="27"/>
      <c r="M601" s="27"/>
    </row>
    <row r="602" spans="1:13" x14ac:dyDescent="0.2">
      <c r="A602" s="39">
        <v>0.2</v>
      </c>
      <c r="B602" s="34">
        <f t="shared" ref="B602:I602" si="328">B599*0.4</f>
        <v>10320</v>
      </c>
      <c r="C602" s="34">
        <f t="shared" si="328"/>
        <v>11780</v>
      </c>
      <c r="D602" s="34">
        <f t="shared" si="328"/>
        <v>13260</v>
      </c>
      <c r="E602" s="34">
        <f t="shared" si="328"/>
        <v>14720</v>
      </c>
      <c r="F602" s="34">
        <f t="shared" si="328"/>
        <v>15900</v>
      </c>
      <c r="G602" s="34">
        <f t="shared" si="328"/>
        <v>17080</v>
      </c>
      <c r="H602" s="34">
        <f t="shared" si="328"/>
        <v>18260</v>
      </c>
      <c r="I602" s="29">
        <f t="shared" si="328"/>
        <v>19440</v>
      </c>
      <c r="J602" s="35"/>
      <c r="K602" s="35"/>
      <c r="L602" s="27"/>
      <c r="M602" s="27"/>
    </row>
    <row r="603" spans="1:13" x14ac:dyDescent="0.2">
      <c r="A603" s="39">
        <v>0.1</v>
      </c>
      <c r="B603" s="34">
        <f t="shared" ref="B603:I603" si="329">B599*0.2</f>
        <v>5160</v>
      </c>
      <c r="C603" s="34">
        <f t="shared" si="329"/>
        <v>5890</v>
      </c>
      <c r="D603" s="34">
        <f t="shared" si="329"/>
        <v>6630</v>
      </c>
      <c r="E603" s="34">
        <f t="shared" si="329"/>
        <v>7360</v>
      </c>
      <c r="F603" s="34">
        <f t="shared" si="329"/>
        <v>7950</v>
      </c>
      <c r="G603" s="34">
        <f t="shared" si="329"/>
        <v>8540</v>
      </c>
      <c r="H603" s="34">
        <f t="shared" si="329"/>
        <v>9130</v>
      </c>
      <c r="I603" s="29">
        <f t="shared" si="329"/>
        <v>9720</v>
      </c>
      <c r="J603" s="35"/>
      <c r="K603" s="35"/>
      <c r="L603" s="27"/>
      <c r="M603" s="27"/>
    </row>
    <row r="604" spans="1:13" x14ac:dyDescent="0.2">
      <c r="A604" s="28"/>
      <c r="B604" s="29"/>
      <c r="C604" s="29"/>
      <c r="D604" s="29"/>
      <c r="E604" s="29"/>
      <c r="F604" s="29"/>
      <c r="G604" s="29"/>
      <c r="H604" s="29"/>
      <c r="I604" s="29"/>
      <c r="J604" s="28"/>
      <c r="K604" s="28"/>
      <c r="L604" s="27"/>
      <c r="M604" s="27"/>
    </row>
    <row r="605" spans="1:13" ht="15.75" x14ac:dyDescent="0.25">
      <c r="A605" s="53" t="s">
        <v>149</v>
      </c>
      <c r="B605" s="29"/>
      <c r="C605" s="29"/>
      <c r="D605" s="29"/>
      <c r="E605" s="29"/>
      <c r="F605" s="29"/>
      <c r="G605" s="29"/>
      <c r="H605" s="29"/>
      <c r="I605" s="29"/>
      <c r="J605" s="28"/>
      <c r="K605" s="28"/>
      <c r="L605" s="27"/>
      <c r="M605" s="27"/>
    </row>
    <row r="606" spans="1:13" x14ac:dyDescent="0.2">
      <c r="A606" s="27" t="s">
        <v>92</v>
      </c>
      <c r="B606" s="29"/>
      <c r="C606" s="29"/>
      <c r="D606" s="29"/>
      <c r="E606" s="29"/>
      <c r="F606" s="29"/>
      <c r="G606" s="29"/>
      <c r="H606" s="29"/>
      <c r="I606" s="29"/>
      <c r="J606" s="28"/>
      <c r="K606" s="28"/>
      <c r="L606" s="27"/>
      <c r="M606" s="27"/>
    </row>
    <row r="607" spans="1:13" x14ac:dyDescent="0.2">
      <c r="A607" s="33" t="s">
        <v>93</v>
      </c>
      <c r="B607" s="29">
        <f t="shared" ref="B607:I607" si="330">(B610*2.4)</f>
        <v>55800</v>
      </c>
      <c r="C607" s="29">
        <f t="shared" si="330"/>
        <v>63720</v>
      </c>
      <c r="D607" s="29">
        <f t="shared" si="330"/>
        <v>71640</v>
      </c>
      <c r="E607" s="29">
        <f t="shared" si="330"/>
        <v>79560</v>
      </c>
      <c r="F607" s="29">
        <f t="shared" si="330"/>
        <v>86040</v>
      </c>
      <c r="G607" s="29">
        <f t="shared" si="330"/>
        <v>92400</v>
      </c>
      <c r="H607" s="29">
        <f t="shared" si="330"/>
        <v>98760</v>
      </c>
      <c r="I607" s="29">
        <f t="shared" si="330"/>
        <v>105120</v>
      </c>
      <c r="J607" s="35"/>
      <c r="K607" s="35"/>
      <c r="L607" s="27"/>
      <c r="M607" s="27"/>
    </row>
    <row r="608" spans="1:13" x14ac:dyDescent="0.2">
      <c r="A608" s="36">
        <v>0.8</v>
      </c>
      <c r="B608" s="37">
        <v>37150</v>
      </c>
      <c r="C608" s="37">
        <v>42450</v>
      </c>
      <c r="D608" s="37">
        <v>47750</v>
      </c>
      <c r="E608" s="37">
        <v>53050</v>
      </c>
      <c r="F608" s="37">
        <v>57300</v>
      </c>
      <c r="G608" s="37">
        <v>61550</v>
      </c>
      <c r="H608" s="37">
        <v>65800</v>
      </c>
      <c r="I608" s="37">
        <v>70050</v>
      </c>
      <c r="J608" s="29"/>
      <c r="K608" s="29"/>
      <c r="L608" s="27"/>
      <c r="M608" s="27"/>
    </row>
    <row r="609" spans="1:13" x14ac:dyDescent="0.2">
      <c r="A609" s="39">
        <v>0.6</v>
      </c>
      <c r="B609" s="29">
        <f t="shared" ref="B609:I609" si="331">B610*1.2</f>
        <v>27900.000000000004</v>
      </c>
      <c r="C609" s="29">
        <f t="shared" si="331"/>
        <v>31860.000000000004</v>
      </c>
      <c r="D609" s="29">
        <f t="shared" si="331"/>
        <v>35820.000000000007</v>
      </c>
      <c r="E609" s="29">
        <f t="shared" si="331"/>
        <v>39780.000000000007</v>
      </c>
      <c r="F609" s="29">
        <f t="shared" si="331"/>
        <v>43020.000000000007</v>
      </c>
      <c r="G609" s="29">
        <f t="shared" si="331"/>
        <v>46200.000000000007</v>
      </c>
      <c r="H609" s="29">
        <f t="shared" si="331"/>
        <v>49380.000000000007</v>
      </c>
      <c r="I609" s="29">
        <f t="shared" si="331"/>
        <v>52560.000000000007</v>
      </c>
      <c r="J609" s="35"/>
      <c r="K609" s="35"/>
      <c r="L609" s="27"/>
      <c r="M609" s="27"/>
    </row>
    <row r="610" spans="1:13" x14ac:dyDescent="0.2">
      <c r="A610" s="39">
        <v>0.5</v>
      </c>
      <c r="B610" s="37">
        <v>23250</v>
      </c>
      <c r="C610" s="37">
        <v>26550</v>
      </c>
      <c r="D610" s="37">
        <v>29850</v>
      </c>
      <c r="E610" s="37">
        <v>33150</v>
      </c>
      <c r="F610" s="37">
        <v>35850</v>
      </c>
      <c r="G610" s="37">
        <v>38500</v>
      </c>
      <c r="H610" s="37">
        <v>41150</v>
      </c>
      <c r="I610" s="37">
        <v>43800</v>
      </c>
      <c r="J610" s="29"/>
      <c r="K610" s="29"/>
      <c r="L610" s="27"/>
      <c r="M610" s="27"/>
    </row>
    <row r="611" spans="1:13" x14ac:dyDescent="0.2">
      <c r="A611" s="39">
        <v>0.4</v>
      </c>
      <c r="B611" s="29">
        <f t="shared" ref="B611:I611" si="332">B610*0.8</f>
        <v>18600</v>
      </c>
      <c r="C611" s="29">
        <f t="shared" si="332"/>
        <v>21240</v>
      </c>
      <c r="D611" s="29">
        <f t="shared" si="332"/>
        <v>23880</v>
      </c>
      <c r="E611" s="29">
        <f t="shared" si="332"/>
        <v>26520</v>
      </c>
      <c r="F611" s="29">
        <f t="shared" si="332"/>
        <v>28680</v>
      </c>
      <c r="G611" s="29">
        <f t="shared" si="332"/>
        <v>30800</v>
      </c>
      <c r="H611" s="29">
        <f t="shared" si="332"/>
        <v>32920</v>
      </c>
      <c r="I611" s="29">
        <f t="shared" si="332"/>
        <v>35040</v>
      </c>
      <c r="J611" s="35"/>
      <c r="K611" s="35"/>
      <c r="L611" s="27"/>
      <c r="M611" s="27"/>
    </row>
    <row r="612" spans="1:13" x14ac:dyDescent="0.2">
      <c r="A612" s="39">
        <v>0.3</v>
      </c>
      <c r="B612" s="29">
        <f t="shared" ref="B612:I612" si="333">B610*0.6</f>
        <v>13950</v>
      </c>
      <c r="C612" s="29">
        <f t="shared" si="333"/>
        <v>15930</v>
      </c>
      <c r="D612" s="29">
        <f t="shared" si="333"/>
        <v>17910</v>
      </c>
      <c r="E612" s="29">
        <f t="shared" si="333"/>
        <v>19890</v>
      </c>
      <c r="F612" s="29">
        <f t="shared" si="333"/>
        <v>21510</v>
      </c>
      <c r="G612" s="29">
        <f t="shared" si="333"/>
        <v>23100</v>
      </c>
      <c r="H612" s="29">
        <f t="shared" si="333"/>
        <v>24690</v>
      </c>
      <c r="I612" s="29">
        <f t="shared" si="333"/>
        <v>26280</v>
      </c>
      <c r="J612" s="35"/>
      <c r="K612" s="35"/>
      <c r="L612" s="27"/>
      <c r="M612" s="27"/>
    </row>
    <row r="613" spans="1:13" x14ac:dyDescent="0.2">
      <c r="A613" s="39">
        <v>0.2</v>
      </c>
      <c r="B613" s="29">
        <f t="shared" ref="B613:I613" si="334">B610*0.4</f>
        <v>9300</v>
      </c>
      <c r="C613" s="29">
        <f t="shared" si="334"/>
        <v>10620</v>
      </c>
      <c r="D613" s="29">
        <f t="shared" si="334"/>
        <v>11940</v>
      </c>
      <c r="E613" s="29">
        <f t="shared" si="334"/>
        <v>13260</v>
      </c>
      <c r="F613" s="29">
        <f t="shared" si="334"/>
        <v>14340</v>
      </c>
      <c r="G613" s="29">
        <f t="shared" si="334"/>
        <v>15400</v>
      </c>
      <c r="H613" s="29">
        <f t="shared" si="334"/>
        <v>16460</v>
      </c>
      <c r="I613" s="29">
        <f t="shared" si="334"/>
        <v>17520</v>
      </c>
      <c r="J613" s="35"/>
      <c r="K613" s="35"/>
      <c r="L613" s="27"/>
      <c r="M613" s="27"/>
    </row>
    <row r="614" spans="1:13" x14ac:dyDescent="0.2">
      <c r="A614" s="39">
        <v>0.1</v>
      </c>
      <c r="B614" s="29">
        <f t="shared" ref="B614:I614" si="335">B610*0.2</f>
        <v>4650</v>
      </c>
      <c r="C614" s="29">
        <f t="shared" si="335"/>
        <v>5310</v>
      </c>
      <c r="D614" s="29">
        <f t="shared" si="335"/>
        <v>5970</v>
      </c>
      <c r="E614" s="29">
        <f t="shared" si="335"/>
        <v>6630</v>
      </c>
      <c r="F614" s="29">
        <f t="shared" si="335"/>
        <v>7170</v>
      </c>
      <c r="G614" s="29">
        <f t="shared" si="335"/>
        <v>7700</v>
      </c>
      <c r="H614" s="29">
        <f t="shared" si="335"/>
        <v>8230</v>
      </c>
      <c r="I614" s="29">
        <f t="shared" si="335"/>
        <v>8760</v>
      </c>
      <c r="J614" s="35"/>
      <c r="K614" s="35"/>
      <c r="L614" s="27"/>
      <c r="M614" s="27"/>
    </row>
    <row r="615" spans="1:13" x14ac:dyDescent="0.2">
      <c r="A615" s="39"/>
      <c r="B615" s="29"/>
      <c r="C615" s="29"/>
      <c r="D615" s="29"/>
      <c r="E615" s="29"/>
      <c r="F615" s="29"/>
      <c r="G615" s="29"/>
      <c r="H615" s="29"/>
      <c r="I615" s="29"/>
      <c r="J615" s="28"/>
      <c r="K615" s="28"/>
      <c r="L615" s="27"/>
      <c r="M615" s="27"/>
    </row>
    <row r="616" spans="1:13" ht="15.75" x14ac:dyDescent="0.25">
      <c r="A616" s="40" t="s">
        <v>94</v>
      </c>
      <c r="B616" s="44" t="s">
        <v>102</v>
      </c>
      <c r="C616" s="34"/>
      <c r="D616" s="34"/>
      <c r="E616" s="34"/>
      <c r="F616" s="34"/>
      <c r="G616" s="34"/>
      <c r="H616" s="34"/>
      <c r="I616" s="29"/>
      <c r="J616" s="35"/>
      <c r="K616" s="35"/>
      <c r="L616" s="27"/>
      <c r="M616" s="27"/>
    </row>
    <row r="617" spans="1:13" x14ac:dyDescent="0.2">
      <c r="A617" s="39">
        <v>0.6</v>
      </c>
      <c r="B617" s="34">
        <f>B618*1.2</f>
        <v>0</v>
      </c>
      <c r="C617" s="34">
        <f>C618*1.2</f>
        <v>0</v>
      </c>
      <c r="D617" s="34">
        <f t="shared" ref="D617:I617" si="336">D618*1.2</f>
        <v>0</v>
      </c>
      <c r="E617" s="34">
        <f t="shared" si="336"/>
        <v>0</v>
      </c>
      <c r="F617" s="34">
        <f t="shared" si="336"/>
        <v>0</v>
      </c>
      <c r="G617" s="34">
        <f t="shared" si="336"/>
        <v>0</v>
      </c>
      <c r="H617" s="34">
        <f t="shared" si="336"/>
        <v>0</v>
      </c>
      <c r="I617" s="29">
        <f t="shared" si="336"/>
        <v>0</v>
      </c>
      <c r="J617" s="35"/>
      <c r="K617" s="35"/>
      <c r="L617" s="27"/>
      <c r="M617" s="27"/>
    </row>
    <row r="618" spans="1:13" x14ac:dyDescent="0.2">
      <c r="A618" s="39">
        <v>0.5</v>
      </c>
      <c r="B618" s="37">
        <v>0</v>
      </c>
      <c r="C618" s="37">
        <v>0</v>
      </c>
      <c r="D618" s="37">
        <v>0</v>
      </c>
      <c r="E618" s="37">
        <v>0</v>
      </c>
      <c r="F618" s="37">
        <v>0</v>
      </c>
      <c r="G618" s="37">
        <v>0</v>
      </c>
      <c r="H618" s="37">
        <v>0</v>
      </c>
      <c r="I618" s="37">
        <v>0</v>
      </c>
      <c r="J618" s="35"/>
      <c r="K618" s="35"/>
      <c r="L618" s="27"/>
      <c r="M618" s="27"/>
    </row>
    <row r="619" spans="1:13" x14ac:dyDescent="0.2">
      <c r="A619" s="39">
        <v>0.4</v>
      </c>
      <c r="B619" s="34">
        <f t="shared" ref="B619:I619" si="337">B618*0.8</f>
        <v>0</v>
      </c>
      <c r="C619" s="34">
        <f t="shared" si="337"/>
        <v>0</v>
      </c>
      <c r="D619" s="34">
        <f t="shared" si="337"/>
        <v>0</v>
      </c>
      <c r="E619" s="34">
        <f t="shared" si="337"/>
        <v>0</v>
      </c>
      <c r="F619" s="34">
        <f t="shared" si="337"/>
        <v>0</v>
      </c>
      <c r="G619" s="34">
        <f t="shared" si="337"/>
        <v>0</v>
      </c>
      <c r="H619" s="34">
        <f t="shared" si="337"/>
        <v>0</v>
      </c>
      <c r="I619" s="29">
        <f t="shared" si="337"/>
        <v>0</v>
      </c>
      <c r="J619" s="35"/>
      <c r="K619" s="35"/>
      <c r="L619" s="27"/>
      <c r="M619" s="27"/>
    </row>
    <row r="620" spans="1:13" x14ac:dyDescent="0.2">
      <c r="A620" s="39">
        <v>0.3</v>
      </c>
      <c r="B620" s="34">
        <f t="shared" ref="B620:I620" si="338">B618*0.6</f>
        <v>0</v>
      </c>
      <c r="C620" s="34">
        <f t="shared" si="338"/>
        <v>0</v>
      </c>
      <c r="D620" s="34">
        <f t="shared" si="338"/>
        <v>0</v>
      </c>
      <c r="E620" s="34">
        <f t="shared" si="338"/>
        <v>0</v>
      </c>
      <c r="F620" s="34">
        <f t="shared" si="338"/>
        <v>0</v>
      </c>
      <c r="G620" s="34">
        <f t="shared" si="338"/>
        <v>0</v>
      </c>
      <c r="H620" s="34">
        <f t="shared" si="338"/>
        <v>0</v>
      </c>
      <c r="I620" s="29">
        <f t="shared" si="338"/>
        <v>0</v>
      </c>
      <c r="J620" s="35"/>
      <c r="K620" s="35"/>
      <c r="L620" s="27"/>
      <c r="M620" s="27"/>
    </row>
    <row r="621" spans="1:13" x14ac:dyDescent="0.2">
      <c r="A621" s="39">
        <v>0.2</v>
      </c>
      <c r="B621" s="34">
        <f t="shared" ref="B621:I621" si="339">B618*0.4</f>
        <v>0</v>
      </c>
      <c r="C621" s="34">
        <f t="shared" si="339"/>
        <v>0</v>
      </c>
      <c r="D621" s="34">
        <f t="shared" si="339"/>
        <v>0</v>
      </c>
      <c r="E621" s="34">
        <f t="shared" si="339"/>
        <v>0</v>
      </c>
      <c r="F621" s="34">
        <f t="shared" si="339"/>
        <v>0</v>
      </c>
      <c r="G621" s="34">
        <f t="shared" si="339"/>
        <v>0</v>
      </c>
      <c r="H621" s="34">
        <f t="shared" si="339"/>
        <v>0</v>
      </c>
      <c r="I621" s="29">
        <f t="shared" si="339"/>
        <v>0</v>
      </c>
      <c r="J621" s="35"/>
      <c r="K621" s="35"/>
      <c r="L621" s="27"/>
      <c r="M621" s="27"/>
    </row>
    <row r="622" spans="1:13" x14ac:dyDescent="0.2">
      <c r="A622" s="39">
        <v>0.1</v>
      </c>
      <c r="B622" s="34">
        <f t="shared" ref="B622:I622" si="340">B618*0.2</f>
        <v>0</v>
      </c>
      <c r="C622" s="34">
        <f t="shared" si="340"/>
        <v>0</v>
      </c>
      <c r="D622" s="34">
        <f t="shared" si="340"/>
        <v>0</v>
      </c>
      <c r="E622" s="34">
        <f t="shared" si="340"/>
        <v>0</v>
      </c>
      <c r="F622" s="34">
        <f t="shared" si="340"/>
        <v>0</v>
      </c>
      <c r="G622" s="34">
        <f t="shared" si="340"/>
        <v>0</v>
      </c>
      <c r="H622" s="34">
        <f t="shared" si="340"/>
        <v>0</v>
      </c>
      <c r="I622" s="29">
        <f t="shared" si="340"/>
        <v>0</v>
      </c>
      <c r="J622" s="35"/>
      <c r="K622" s="35"/>
      <c r="L622" s="27"/>
      <c r="M622" s="27"/>
    </row>
    <row r="623" spans="1:13" x14ac:dyDescent="0.2">
      <c r="A623" s="28"/>
      <c r="B623" s="29"/>
      <c r="C623" s="29"/>
      <c r="D623" s="29"/>
      <c r="E623" s="29"/>
      <c r="F623" s="29"/>
      <c r="G623" s="29"/>
      <c r="H623" s="29"/>
      <c r="I623" s="29"/>
      <c r="J623" s="28"/>
      <c r="K623" s="28"/>
      <c r="L623" s="27"/>
      <c r="M623" s="27"/>
    </row>
    <row r="624" spans="1:13" ht="15.75" x14ac:dyDescent="0.25">
      <c r="A624" s="51" t="s">
        <v>150</v>
      </c>
      <c r="B624" s="29"/>
      <c r="C624" s="29"/>
      <c r="D624" s="29"/>
      <c r="E624" s="29"/>
      <c r="F624" s="29"/>
      <c r="G624" s="29"/>
      <c r="H624" s="29"/>
      <c r="I624" s="29"/>
      <c r="J624" s="54"/>
      <c r="K624" s="54"/>
    </row>
    <row r="625" spans="1:13" x14ac:dyDescent="0.2">
      <c r="A625" s="27" t="s">
        <v>92</v>
      </c>
      <c r="B625" s="29"/>
      <c r="C625" s="29"/>
      <c r="D625" s="29"/>
      <c r="E625" s="29"/>
      <c r="F625" s="29"/>
      <c r="G625" s="29"/>
      <c r="H625" s="29"/>
      <c r="I625" s="29"/>
      <c r="J625" s="28"/>
      <c r="K625" s="28"/>
      <c r="L625" s="27"/>
      <c r="M625" s="27"/>
    </row>
    <row r="626" spans="1:13" x14ac:dyDescent="0.2">
      <c r="A626" s="39" t="s">
        <v>93</v>
      </c>
      <c r="B626" s="29">
        <f t="shared" ref="B626:I626" si="341">(B629*2.4)</f>
        <v>59280</v>
      </c>
      <c r="C626" s="29">
        <f t="shared" si="341"/>
        <v>67680</v>
      </c>
      <c r="D626" s="29">
        <f t="shared" si="341"/>
        <v>76200</v>
      </c>
      <c r="E626" s="29">
        <f t="shared" si="341"/>
        <v>84600</v>
      </c>
      <c r="F626" s="29">
        <f t="shared" si="341"/>
        <v>91440</v>
      </c>
      <c r="G626" s="29">
        <f t="shared" si="341"/>
        <v>98160</v>
      </c>
      <c r="H626" s="29">
        <f t="shared" si="341"/>
        <v>105000</v>
      </c>
      <c r="I626" s="29">
        <f t="shared" si="341"/>
        <v>111720</v>
      </c>
      <c r="J626" s="54"/>
      <c r="K626" s="54"/>
    </row>
    <row r="627" spans="1:13" x14ac:dyDescent="0.2">
      <c r="A627" s="36">
        <v>0.8</v>
      </c>
      <c r="B627" s="37">
        <v>39500</v>
      </c>
      <c r="C627" s="37">
        <v>45150</v>
      </c>
      <c r="D627" s="37">
        <v>50800</v>
      </c>
      <c r="E627" s="37">
        <v>56400</v>
      </c>
      <c r="F627" s="37">
        <v>60950</v>
      </c>
      <c r="G627" s="37">
        <v>65450</v>
      </c>
      <c r="H627" s="37">
        <v>69950</v>
      </c>
      <c r="I627" s="37">
        <v>74450</v>
      </c>
      <c r="J627" s="29"/>
      <c r="K627" s="29"/>
    </row>
    <row r="628" spans="1:13" x14ac:dyDescent="0.2">
      <c r="A628" s="39">
        <v>0.6</v>
      </c>
      <c r="B628" s="29">
        <f t="shared" ref="B628:I628" si="342">B629*1.2</f>
        <v>29640.000000000004</v>
      </c>
      <c r="C628" s="29">
        <f t="shared" si="342"/>
        <v>33840.000000000007</v>
      </c>
      <c r="D628" s="29">
        <f t="shared" si="342"/>
        <v>38100.000000000007</v>
      </c>
      <c r="E628" s="29">
        <f t="shared" si="342"/>
        <v>42300.000000000007</v>
      </c>
      <c r="F628" s="29">
        <f t="shared" si="342"/>
        <v>45720.000000000007</v>
      </c>
      <c r="G628" s="29">
        <f t="shared" si="342"/>
        <v>49080.000000000007</v>
      </c>
      <c r="H628" s="29">
        <f t="shared" si="342"/>
        <v>52500.000000000007</v>
      </c>
      <c r="I628" s="29">
        <f t="shared" si="342"/>
        <v>55860.000000000007</v>
      </c>
      <c r="J628" s="54"/>
      <c r="K628" s="54"/>
    </row>
    <row r="629" spans="1:13" x14ac:dyDescent="0.2">
      <c r="A629" s="39">
        <v>0.5</v>
      </c>
      <c r="B629" s="37">
        <v>24700</v>
      </c>
      <c r="C629" s="37">
        <v>28200</v>
      </c>
      <c r="D629" s="37">
        <v>31750</v>
      </c>
      <c r="E629" s="37">
        <v>35250</v>
      </c>
      <c r="F629" s="37">
        <v>38100</v>
      </c>
      <c r="G629" s="37">
        <v>40900</v>
      </c>
      <c r="H629" s="37">
        <v>43750</v>
      </c>
      <c r="I629" s="37">
        <v>46550</v>
      </c>
      <c r="J629" s="29"/>
      <c r="K629" s="29"/>
    </row>
    <row r="630" spans="1:13" x14ac:dyDescent="0.2">
      <c r="A630" s="39">
        <v>0.4</v>
      </c>
      <c r="B630" s="29">
        <f t="shared" ref="B630:I630" si="343">B629*0.8</f>
        <v>19760</v>
      </c>
      <c r="C630" s="29">
        <f t="shared" si="343"/>
        <v>22560</v>
      </c>
      <c r="D630" s="29">
        <f t="shared" si="343"/>
        <v>25400</v>
      </c>
      <c r="E630" s="29">
        <f t="shared" si="343"/>
        <v>28200</v>
      </c>
      <c r="F630" s="29">
        <f t="shared" si="343"/>
        <v>30480</v>
      </c>
      <c r="G630" s="29">
        <f t="shared" si="343"/>
        <v>32720</v>
      </c>
      <c r="H630" s="29">
        <f t="shared" si="343"/>
        <v>35000</v>
      </c>
      <c r="I630" s="29">
        <f t="shared" si="343"/>
        <v>37240</v>
      </c>
      <c r="J630" s="54"/>
      <c r="K630" s="54"/>
    </row>
    <row r="631" spans="1:13" x14ac:dyDescent="0.2">
      <c r="A631" s="52">
        <v>0.3</v>
      </c>
      <c r="B631" s="29">
        <f t="shared" ref="B631:I631" si="344">B629*0.6</f>
        <v>14820</v>
      </c>
      <c r="C631" s="29">
        <f t="shared" si="344"/>
        <v>16920</v>
      </c>
      <c r="D631" s="29">
        <f t="shared" si="344"/>
        <v>19050</v>
      </c>
      <c r="E631" s="29">
        <f t="shared" si="344"/>
        <v>21150</v>
      </c>
      <c r="F631" s="29">
        <f t="shared" si="344"/>
        <v>22860</v>
      </c>
      <c r="G631" s="29">
        <f t="shared" si="344"/>
        <v>24540</v>
      </c>
      <c r="H631" s="29">
        <f t="shared" si="344"/>
        <v>26250</v>
      </c>
      <c r="I631" s="29">
        <f t="shared" si="344"/>
        <v>27930</v>
      </c>
      <c r="J631" s="35"/>
      <c r="K631" s="35"/>
    </row>
    <row r="632" spans="1:13" x14ac:dyDescent="0.2">
      <c r="A632" s="36">
        <v>0.2</v>
      </c>
      <c r="B632" s="29">
        <f t="shared" ref="B632:I632" si="345">B629*0.4</f>
        <v>9880</v>
      </c>
      <c r="C632" s="29">
        <f t="shared" si="345"/>
        <v>11280</v>
      </c>
      <c r="D632" s="29">
        <f t="shared" si="345"/>
        <v>12700</v>
      </c>
      <c r="E632" s="29">
        <f t="shared" si="345"/>
        <v>14100</v>
      </c>
      <c r="F632" s="29">
        <f t="shared" si="345"/>
        <v>15240</v>
      </c>
      <c r="G632" s="29">
        <f t="shared" si="345"/>
        <v>16360</v>
      </c>
      <c r="H632" s="29">
        <f t="shared" si="345"/>
        <v>17500</v>
      </c>
      <c r="I632" s="29">
        <f t="shared" si="345"/>
        <v>18620</v>
      </c>
      <c r="J632" s="29"/>
      <c r="K632" s="29"/>
    </row>
    <row r="633" spans="1:13" x14ac:dyDescent="0.2">
      <c r="A633" s="39">
        <v>0.1</v>
      </c>
      <c r="B633" s="29">
        <f t="shared" ref="B633:I633" si="346">B629*0.2</f>
        <v>4940</v>
      </c>
      <c r="C633" s="29">
        <f t="shared" si="346"/>
        <v>5640</v>
      </c>
      <c r="D633" s="29">
        <f t="shared" si="346"/>
        <v>6350</v>
      </c>
      <c r="E633" s="29">
        <f t="shared" si="346"/>
        <v>7050</v>
      </c>
      <c r="F633" s="29">
        <f t="shared" si="346"/>
        <v>7620</v>
      </c>
      <c r="G633" s="29">
        <f t="shared" si="346"/>
        <v>8180</v>
      </c>
      <c r="H633" s="29">
        <f t="shared" si="346"/>
        <v>8750</v>
      </c>
      <c r="I633" s="29">
        <f t="shared" si="346"/>
        <v>9310</v>
      </c>
      <c r="J633" s="35"/>
      <c r="K633" s="35"/>
    </row>
    <row r="634" spans="1:13" x14ac:dyDescent="0.2">
      <c r="A634" s="39"/>
      <c r="B634" s="29"/>
      <c r="C634" s="29"/>
      <c r="D634" s="29"/>
      <c r="E634" s="29"/>
      <c r="F634" s="29"/>
      <c r="G634" s="29"/>
      <c r="H634" s="29"/>
      <c r="I634" s="29"/>
      <c r="J634" s="54"/>
      <c r="K634" s="54"/>
    </row>
    <row r="635" spans="1:13" x14ac:dyDescent="0.2">
      <c r="A635" s="40" t="s">
        <v>94</v>
      </c>
      <c r="B635" s="34"/>
      <c r="C635" s="34"/>
      <c r="D635" s="34"/>
      <c r="E635" s="34"/>
      <c r="F635" s="34"/>
      <c r="G635" s="34"/>
      <c r="H635" s="34"/>
      <c r="I635" s="29"/>
      <c r="J635" s="35"/>
      <c r="K635" s="35"/>
      <c r="L635" s="27"/>
      <c r="M635" s="27"/>
    </row>
    <row r="636" spans="1:13" x14ac:dyDescent="0.2">
      <c r="A636" s="39">
        <v>0.6</v>
      </c>
      <c r="B636" s="34">
        <f>B637*1.2</f>
        <v>30540.000000000004</v>
      </c>
      <c r="C636" s="34">
        <f>C637*1.2</f>
        <v>34860</v>
      </c>
      <c r="D636" s="34">
        <f t="shared" ref="D636:I636" si="347">D637*1.2</f>
        <v>39240.000000000007</v>
      </c>
      <c r="E636" s="34">
        <f t="shared" si="347"/>
        <v>43560.000000000007</v>
      </c>
      <c r="F636" s="34">
        <f t="shared" si="347"/>
        <v>47100.000000000007</v>
      </c>
      <c r="G636" s="34">
        <f t="shared" si="347"/>
        <v>50580.000000000007</v>
      </c>
      <c r="H636" s="34">
        <f t="shared" si="347"/>
        <v>54060.000000000007</v>
      </c>
      <c r="I636" s="29">
        <f t="shared" si="347"/>
        <v>57540.000000000007</v>
      </c>
      <c r="J636" s="35"/>
      <c r="K636" s="35"/>
      <c r="L636" s="27"/>
      <c r="M636" s="27"/>
    </row>
    <row r="637" spans="1:13" x14ac:dyDescent="0.2">
      <c r="A637" s="39">
        <v>0.5</v>
      </c>
      <c r="B637" s="37">
        <v>25450</v>
      </c>
      <c r="C637" s="37">
        <v>29050</v>
      </c>
      <c r="D637" s="37">
        <v>32700</v>
      </c>
      <c r="E637" s="37">
        <v>36300</v>
      </c>
      <c r="F637" s="37">
        <v>39250</v>
      </c>
      <c r="G637" s="37">
        <v>42150</v>
      </c>
      <c r="H637" s="37">
        <v>45050</v>
      </c>
      <c r="I637" s="37">
        <v>47950</v>
      </c>
      <c r="J637" s="35"/>
      <c r="K637" s="35"/>
      <c r="L637" s="27"/>
      <c r="M637" s="27"/>
    </row>
    <row r="638" spans="1:13" x14ac:dyDescent="0.2">
      <c r="A638" s="39">
        <v>0.4</v>
      </c>
      <c r="B638" s="34">
        <f t="shared" ref="B638:I638" si="348">B637*0.8</f>
        <v>20360</v>
      </c>
      <c r="C638" s="34">
        <f t="shared" si="348"/>
        <v>23240</v>
      </c>
      <c r="D638" s="34">
        <f t="shared" si="348"/>
        <v>26160</v>
      </c>
      <c r="E638" s="34">
        <f t="shared" si="348"/>
        <v>29040</v>
      </c>
      <c r="F638" s="34">
        <f t="shared" si="348"/>
        <v>31400</v>
      </c>
      <c r="G638" s="34">
        <f t="shared" si="348"/>
        <v>33720</v>
      </c>
      <c r="H638" s="34">
        <f t="shared" si="348"/>
        <v>36040</v>
      </c>
      <c r="I638" s="29">
        <f t="shared" si="348"/>
        <v>38360</v>
      </c>
      <c r="J638" s="35"/>
      <c r="K638" s="35"/>
      <c r="L638" s="27"/>
      <c r="M638" s="27"/>
    </row>
    <row r="639" spans="1:13" x14ac:dyDescent="0.2">
      <c r="A639" s="39">
        <v>0.3</v>
      </c>
      <c r="B639" s="34">
        <f t="shared" ref="B639:I639" si="349">B637*0.6</f>
        <v>15270</v>
      </c>
      <c r="C639" s="34">
        <f t="shared" si="349"/>
        <v>17430</v>
      </c>
      <c r="D639" s="34">
        <f t="shared" si="349"/>
        <v>19620</v>
      </c>
      <c r="E639" s="34">
        <f t="shared" si="349"/>
        <v>21780</v>
      </c>
      <c r="F639" s="34">
        <f t="shared" si="349"/>
        <v>23550</v>
      </c>
      <c r="G639" s="34">
        <f t="shared" si="349"/>
        <v>25290</v>
      </c>
      <c r="H639" s="34">
        <f t="shared" si="349"/>
        <v>27030</v>
      </c>
      <c r="I639" s="29">
        <f t="shared" si="349"/>
        <v>28770</v>
      </c>
      <c r="J639" s="35"/>
      <c r="K639" s="35"/>
      <c r="L639" s="27"/>
      <c r="M639" s="27"/>
    </row>
    <row r="640" spans="1:13" x14ac:dyDescent="0.2">
      <c r="A640" s="39">
        <v>0.2</v>
      </c>
      <c r="B640" s="34">
        <f t="shared" ref="B640:I640" si="350">B637*0.4</f>
        <v>10180</v>
      </c>
      <c r="C640" s="34">
        <f t="shared" si="350"/>
        <v>11620</v>
      </c>
      <c r="D640" s="34">
        <f t="shared" si="350"/>
        <v>13080</v>
      </c>
      <c r="E640" s="34">
        <f t="shared" si="350"/>
        <v>14520</v>
      </c>
      <c r="F640" s="34">
        <f t="shared" si="350"/>
        <v>15700</v>
      </c>
      <c r="G640" s="34">
        <f t="shared" si="350"/>
        <v>16860</v>
      </c>
      <c r="H640" s="34">
        <f t="shared" si="350"/>
        <v>18020</v>
      </c>
      <c r="I640" s="29">
        <f t="shared" si="350"/>
        <v>19180</v>
      </c>
      <c r="J640" s="35"/>
      <c r="K640" s="35"/>
      <c r="L640" s="27"/>
      <c r="M640" s="27"/>
    </row>
    <row r="641" spans="1:13" x14ac:dyDescent="0.2">
      <c r="A641" s="39">
        <v>0.1</v>
      </c>
      <c r="B641" s="34">
        <f t="shared" ref="B641:I641" si="351">B637*0.2</f>
        <v>5090</v>
      </c>
      <c r="C641" s="34">
        <f t="shared" si="351"/>
        <v>5810</v>
      </c>
      <c r="D641" s="34">
        <f t="shared" si="351"/>
        <v>6540</v>
      </c>
      <c r="E641" s="34">
        <f t="shared" si="351"/>
        <v>7260</v>
      </c>
      <c r="F641" s="34">
        <f t="shared" si="351"/>
        <v>7850</v>
      </c>
      <c r="G641" s="34">
        <f t="shared" si="351"/>
        <v>8430</v>
      </c>
      <c r="H641" s="34">
        <f t="shared" si="351"/>
        <v>9010</v>
      </c>
      <c r="I641" s="29">
        <f t="shared" si="351"/>
        <v>9590</v>
      </c>
      <c r="J641" s="35"/>
      <c r="K641" s="35"/>
      <c r="L641" s="27"/>
      <c r="M641" s="27"/>
    </row>
    <row r="642" spans="1:13" x14ac:dyDescent="0.2">
      <c r="A642" s="28"/>
      <c r="B642" s="29"/>
      <c r="C642" s="29"/>
      <c r="D642" s="29"/>
      <c r="E642" s="29"/>
      <c r="F642" s="29"/>
      <c r="G642" s="29"/>
      <c r="H642" s="29"/>
      <c r="I642" s="29"/>
      <c r="J642" s="28"/>
      <c r="K642" s="28"/>
      <c r="L642" s="27"/>
      <c r="M642" s="27"/>
    </row>
    <row r="643" spans="1:13" ht="15.75" x14ac:dyDescent="0.25">
      <c r="A643" s="55" t="s">
        <v>151</v>
      </c>
      <c r="J643" s="54"/>
      <c r="K643" s="54"/>
    </row>
    <row r="644" spans="1:13" x14ac:dyDescent="0.2">
      <c r="A644" s="27" t="s">
        <v>92</v>
      </c>
      <c r="B644" s="29"/>
      <c r="C644" s="29"/>
      <c r="D644" s="29"/>
      <c r="E644" s="29"/>
      <c r="F644" s="29"/>
      <c r="G644" s="29"/>
      <c r="H644" s="29"/>
      <c r="I644" s="29"/>
      <c r="J644" s="28"/>
      <c r="K644" s="28"/>
      <c r="L644" s="27"/>
      <c r="M644" s="27"/>
    </row>
    <row r="645" spans="1:13" x14ac:dyDescent="0.2">
      <c r="A645" s="33" t="s">
        <v>93</v>
      </c>
      <c r="B645" s="29">
        <f t="shared" ref="B645:I645" si="352">(B648*2.4)</f>
        <v>55800</v>
      </c>
      <c r="C645" s="29">
        <f t="shared" si="352"/>
        <v>63720</v>
      </c>
      <c r="D645" s="29">
        <f t="shared" si="352"/>
        <v>71640</v>
      </c>
      <c r="E645" s="29">
        <f t="shared" si="352"/>
        <v>79560</v>
      </c>
      <c r="F645" s="29">
        <f t="shared" si="352"/>
        <v>86040</v>
      </c>
      <c r="G645" s="29">
        <f t="shared" si="352"/>
        <v>92400</v>
      </c>
      <c r="H645" s="29">
        <f t="shared" si="352"/>
        <v>98760</v>
      </c>
      <c r="I645" s="29">
        <f t="shared" si="352"/>
        <v>105120</v>
      </c>
      <c r="J645" s="35"/>
      <c r="K645" s="35"/>
      <c r="L645" s="27"/>
      <c r="M645" s="27"/>
    </row>
    <row r="646" spans="1:13" x14ac:dyDescent="0.2">
      <c r="A646" s="36">
        <v>0.8</v>
      </c>
      <c r="B646" s="37">
        <v>37150</v>
      </c>
      <c r="C646" s="37">
        <v>42450</v>
      </c>
      <c r="D646" s="37">
        <v>47750</v>
      </c>
      <c r="E646" s="37">
        <v>53050</v>
      </c>
      <c r="F646" s="37">
        <v>57300</v>
      </c>
      <c r="G646" s="37">
        <v>61550</v>
      </c>
      <c r="H646" s="37">
        <v>65800</v>
      </c>
      <c r="I646" s="37">
        <v>70050</v>
      </c>
      <c r="J646" s="29"/>
      <c r="K646" s="29"/>
      <c r="L646" s="27"/>
      <c r="M646" s="27"/>
    </row>
    <row r="647" spans="1:13" x14ac:dyDescent="0.2">
      <c r="A647" s="39">
        <v>0.6</v>
      </c>
      <c r="B647" s="29">
        <f t="shared" ref="B647:I647" si="353">B648*1.2</f>
        <v>27900.000000000004</v>
      </c>
      <c r="C647" s="29">
        <f t="shared" si="353"/>
        <v>31860.000000000004</v>
      </c>
      <c r="D647" s="29">
        <f t="shared" si="353"/>
        <v>35820.000000000007</v>
      </c>
      <c r="E647" s="29">
        <f t="shared" si="353"/>
        <v>39780.000000000007</v>
      </c>
      <c r="F647" s="29">
        <f t="shared" si="353"/>
        <v>43020.000000000007</v>
      </c>
      <c r="G647" s="29">
        <f t="shared" si="353"/>
        <v>46200.000000000007</v>
      </c>
      <c r="H647" s="29">
        <f t="shared" si="353"/>
        <v>49380.000000000007</v>
      </c>
      <c r="I647" s="29">
        <f t="shared" si="353"/>
        <v>52560.000000000007</v>
      </c>
      <c r="J647" s="35"/>
      <c r="K647" s="35"/>
      <c r="L647" s="27"/>
      <c r="M647" s="27"/>
    </row>
    <row r="648" spans="1:13" x14ac:dyDescent="0.2">
      <c r="A648" s="39">
        <v>0.5</v>
      </c>
      <c r="B648" s="37">
        <v>23250</v>
      </c>
      <c r="C648" s="37">
        <v>26550</v>
      </c>
      <c r="D648" s="37">
        <v>29850</v>
      </c>
      <c r="E648" s="37">
        <v>33150</v>
      </c>
      <c r="F648" s="37">
        <v>35850</v>
      </c>
      <c r="G648" s="37">
        <v>38500</v>
      </c>
      <c r="H648" s="37">
        <v>41150</v>
      </c>
      <c r="I648" s="37">
        <v>43800</v>
      </c>
      <c r="J648" s="29"/>
      <c r="K648" s="29"/>
      <c r="L648" s="27"/>
      <c r="M648" s="27"/>
    </row>
    <row r="649" spans="1:13" x14ac:dyDescent="0.2">
      <c r="A649" s="39">
        <v>0.4</v>
      </c>
      <c r="B649" s="29">
        <f t="shared" ref="B649:I649" si="354">B648*0.8</f>
        <v>18600</v>
      </c>
      <c r="C649" s="29">
        <f t="shared" si="354"/>
        <v>21240</v>
      </c>
      <c r="D649" s="29">
        <f t="shared" si="354"/>
        <v>23880</v>
      </c>
      <c r="E649" s="29">
        <f t="shared" si="354"/>
        <v>26520</v>
      </c>
      <c r="F649" s="29">
        <f t="shared" si="354"/>
        <v>28680</v>
      </c>
      <c r="G649" s="29">
        <f t="shared" si="354"/>
        <v>30800</v>
      </c>
      <c r="H649" s="29">
        <f t="shared" si="354"/>
        <v>32920</v>
      </c>
      <c r="I649" s="29">
        <f t="shared" si="354"/>
        <v>35040</v>
      </c>
      <c r="J649" s="35"/>
      <c r="K649" s="35"/>
      <c r="L649" s="27"/>
      <c r="M649" s="27"/>
    </row>
    <row r="650" spans="1:13" x14ac:dyDescent="0.2">
      <c r="A650" s="39">
        <v>0.3</v>
      </c>
      <c r="B650" s="29">
        <f t="shared" ref="B650:I650" si="355">B648*0.6</f>
        <v>13950</v>
      </c>
      <c r="C650" s="29">
        <f t="shared" si="355"/>
        <v>15930</v>
      </c>
      <c r="D650" s="29">
        <f t="shared" si="355"/>
        <v>17910</v>
      </c>
      <c r="E650" s="29">
        <f t="shared" si="355"/>
        <v>19890</v>
      </c>
      <c r="F650" s="29">
        <f t="shared" si="355"/>
        <v>21510</v>
      </c>
      <c r="G650" s="29">
        <f t="shared" si="355"/>
        <v>23100</v>
      </c>
      <c r="H650" s="29">
        <f t="shared" si="355"/>
        <v>24690</v>
      </c>
      <c r="I650" s="29">
        <f t="shared" si="355"/>
        <v>26280</v>
      </c>
      <c r="J650" s="35"/>
      <c r="K650" s="35"/>
      <c r="L650" s="27"/>
      <c r="M650" s="27"/>
    </row>
    <row r="651" spans="1:13" x14ac:dyDescent="0.2">
      <c r="A651" s="39">
        <v>0.2</v>
      </c>
      <c r="B651" s="29">
        <f t="shared" ref="B651:I651" si="356">B648*0.4</f>
        <v>9300</v>
      </c>
      <c r="C651" s="29">
        <f t="shared" si="356"/>
        <v>10620</v>
      </c>
      <c r="D651" s="29">
        <f t="shared" si="356"/>
        <v>11940</v>
      </c>
      <c r="E651" s="29">
        <f t="shared" si="356"/>
        <v>13260</v>
      </c>
      <c r="F651" s="29">
        <f t="shared" si="356"/>
        <v>14340</v>
      </c>
      <c r="G651" s="29">
        <f t="shared" si="356"/>
        <v>15400</v>
      </c>
      <c r="H651" s="29">
        <f t="shared" si="356"/>
        <v>16460</v>
      </c>
      <c r="I651" s="29">
        <f t="shared" si="356"/>
        <v>17520</v>
      </c>
      <c r="J651" s="35"/>
      <c r="K651" s="35"/>
      <c r="L651" s="27"/>
      <c r="M651" s="27"/>
    </row>
    <row r="652" spans="1:13" x14ac:dyDescent="0.2">
      <c r="A652" s="39">
        <v>0.1</v>
      </c>
      <c r="B652" s="29">
        <f t="shared" ref="B652:I652" si="357">B648*0.2</f>
        <v>4650</v>
      </c>
      <c r="C652" s="29">
        <f t="shared" si="357"/>
        <v>5310</v>
      </c>
      <c r="D652" s="29">
        <f t="shared" si="357"/>
        <v>5970</v>
      </c>
      <c r="E652" s="29">
        <f t="shared" si="357"/>
        <v>6630</v>
      </c>
      <c r="F652" s="29">
        <f t="shared" si="357"/>
        <v>7170</v>
      </c>
      <c r="G652" s="29">
        <f t="shared" si="357"/>
        <v>7700</v>
      </c>
      <c r="H652" s="29">
        <f t="shared" si="357"/>
        <v>8230</v>
      </c>
      <c r="I652" s="29">
        <f t="shared" si="357"/>
        <v>8760</v>
      </c>
      <c r="J652" s="35"/>
      <c r="K652" s="35"/>
      <c r="L652" s="27"/>
      <c r="M652" s="27"/>
    </row>
    <row r="653" spans="1:13" x14ac:dyDescent="0.2">
      <c r="A653" s="39"/>
      <c r="B653" s="29"/>
      <c r="C653" s="29"/>
      <c r="D653" s="29"/>
      <c r="E653" s="29"/>
      <c r="F653" s="29"/>
      <c r="G653" s="29"/>
      <c r="H653" s="29"/>
      <c r="I653" s="29"/>
      <c r="J653" s="35"/>
      <c r="K653" s="35"/>
    </row>
    <row r="654" spans="1:13" ht="15.75" x14ac:dyDescent="0.25">
      <c r="A654" s="40" t="s">
        <v>94</v>
      </c>
      <c r="B654" s="44" t="s">
        <v>102</v>
      </c>
      <c r="C654" s="34"/>
      <c r="D654" s="34"/>
      <c r="E654" s="34"/>
      <c r="F654" s="34"/>
      <c r="G654" s="34"/>
      <c r="H654" s="34"/>
      <c r="I654" s="29"/>
      <c r="J654" s="35"/>
      <c r="K654" s="35"/>
      <c r="L654" s="27"/>
      <c r="M654" s="27"/>
    </row>
    <row r="655" spans="1:13" x14ac:dyDescent="0.2">
      <c r="A655" s="39">
        <v>0.6</v>
      </c>
      <c r="B655" s="34">
        <f>B656*1.2</f>
        <v>0</v>
      </c>
      <c r="C655" s="34">
        <f>C656*1.2</f>
        <v>0</v>
      </c>
      <c r="D655" s="34">
        <f t="shared" ref="D655:I655" si="358">D656*1.2</f>
        <v>0</v>
      </c>
      <c r="E655" s="34">
        <f t="shared" si="358"/>
        <v>0</v>
      </c>
      <c r="F655" s="34">
        <f t="shared" si="358"/>
        <v>0</v>
      </c>
      <c r="G655" s="34">
        <f t="shared" si="358"/>
        <v>0</v>
      </c>
      <c r="H655" s="34">
        <f t="shared" si="358"/>
        <v>0</v>
      </c>
      <c r="I655" s="29">
        <f t="shared" si="358"/>
        <v>0</v>
      </c>
      <c r="J655" s="35"/>
      <c r="K655" s="35"/>
      <c r="L655" s="27"/>
      <c r="M655" s="27"/>
    </row>
    <row r="656" spans="1:13" x14ac:dyDescent="0.2">
      <c r="A656" s="39">
        <v>0.5</v>
      </c>
      <c r="B656" s="37">
        <v>0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5"/>
      <c r="K656" s="35"/>
      <c r="L656" s="27"/>
      <c r="M656" s="27"/>
    </row>
    <row r="657" spans="1:13" x14ac:dyDescent="0.2">
      <c r="A657" s="39">
        <v>0.4</v>
      </c>
      <c r="B657" s="34">
        <f t="shared" ref="B657:I657" si="359">B656*0.8</f>
        <v>0</v>
      </c>
      <c r="C657" s="34">
        <f t="shared" si="359"/>
        <v>0</v>
      </c>
      <c r="D657" s="34">
        <f t="shared" si="359"/>
        <v>0</v>
      </c>
      <c r="E657" s="34">
        <f t="shared" si="359"/>
        <v>0</v>
      </c>
      <c r="F657" s="34">
        <f t="shared" si="359"/>
        <v>0</v>
      </c>
      <c r="G657" s="34">
        <f t="shared" si="359"/>
        <v>0</v>
      </c>
      <c r="H657" s="34">
        <f t="shared" si="359"/>
        <v>0</v>
      </c>
      <c r="I657" s="29">
        <f t="shared" si="359"/>
        <v>0</v>
      </c>
      <c r="J657" s="35"/>
      <c r="K657" s="35"/>
      <c r="L657" s="27"/>
      <c r="M657" s="27"/>
    </row>
    <row r="658" spans="1:13" x14ac:dyDescent="0.2">
      <c r="A658" s="39">
        <v>0.3</v>
      </c>
      <c r="B658" s="34">
        <f t="shared" ref="B658:I658" si="360">B656*0.6</f>
        <v>0</v>
      </c>
      <c r="C658" s="34">
        <f t="shared" si="360"/>
        <v>0</v>
      </c>
      <c r="D658" s="34">
        <f t="shared" si="360"/>
        <v>0</v>
      </c>
      <c r="E658" s="34">
        <f t="shared" si="360"/>
        <v>0</v>
      </c>
      <c r="F658" s="34">
        <f t="shared" si="360"/>
        <v>0</v>
      </c>
      <c r="G658" s="34">
        <f t="shared" si="360"/>
        <v>0</v>
      </c>
      <c r="H658" s="34">
        <f t="shared" si="360"/>
        <v>0</v>
      </c>
      <c r="I658" s="29">
        <f t="shared" si="360"/>
        <v>0</v>
      </c>
      <c r="J658" s="35"/>
      <c r="K658" s="35"/>
      <c r="L658" s="27"/>
      <c r="M658" s="27"/>
    </row>
    <row r="659" spans="1:13" x14ac:dyDescent="0.2">
      <c r="A659" s="39">
        <v>0.2</v>
      </c>
      <c r="B659" s="34">
        <f t="shared" ref="B659:I659" si="361">B656*0.4</f>
        <v>0</v>
      </c>
      <c r="C659" s="34">
        <f t="shared" si="361"/>
        <v>0</v>
      </c>
      <c r="D659" s="34">
        <f t="shared" si="361"/>
        <v>0</v>
      </c>
      <c r="E659" s="34">
        <f t="shared" si="361"/>
        <v>0</v>
      </c>
      <c r="F659" s="34">
        <f t="shared" si="361"/>
        <v>0</v>
      </c>
      <c r="G659" s="34">
        <f t="shared" si="361"/>
        <v>0</v>
      </c>
      <c r="H659" s="34">
        <f t="shared" si="361"/>
        <v>0</v>
      </c>
      <c r="I659" s="29">
        <f t="shared" si="361"/>
        <v>0</v>
      </c>
      <c r="J659" s="35"/>
      <c r="K659" s="35"/>
      <c r="L659" s="27"/>
      <c r="M659" s="27"/>
    </row>
    <row r="660" spans="1:13" x14ac:dyDescent="0.2">
      <c r="A660" s="39">
        <v>0.1</v>
      </c>
      <c r="B660" s="34">
        <f t="shared" ref="B660:I660" si="362">B656*0.2</f>
        <v>0</v>
      </c>
      <c r="C660" s="34">
        <f t="shared" si="362"/>
        <v>0</v>
      </c>
      <c r="D660" s="34">
        <f t="shared" si="362"/>
        <v>0</v>
      </c>
      <c r="E660" s="34">
        <f t="shared" si="362"/>
        <v>0</v>
      </c>
      <c r="F660" s="34">
        <f t="shared" si="362"/>
        <v>0</v>
      </c>
      <c r="G660" s="34">
        <f t="shared" si="362"/>
        <v>0</v>
      </c>
      <c r="H660" s="34">
        <f t="shared" si="362"/>
        <v>0</v>
      </c>
      <c r="I660" s="29">
        <f t="shared" si="362"/>
        <v>0</v>
      </c>
      <c r="J660" s="35"/>
      <c r="K660" s="35"/>
      <c r="L660" s="27"/>
      <c r="M660" s="27"/>
    </row>
    <row r="661" spans="1:13" x14ac:dyDescent="0.2">
      <c r="A661" s="28"/>
      <c r="B661" s="29"/>
      <c r="C661" s="29"/>
      <c r="D661" s="29"/>
      <c r="E661" s="29"/>
      <c r="F661" s="29"/>
      <c r="G661" s="29"/>
      <c r="H661" s="29"/>
      <c r="I661" s="29"/>
      <c r="J661" s="28"/>
      <c r="K661" s="28"/>
      <c r="L661" s="27"/>
      <c r="M661" s="27"/>
    </row>
    <row r="662" spans="1:13" ht="15.75" x14ac:dyDescent="0.25">
      <c r="A662" s="51" t="s">
        <v>152</v>
      </c>
      <c r="B662" s="29"/>
      <c r="C662" s="29"/>
      <c r="D662" s="29"/>
      <c r="E662" s="29"/>
      <c r="F662" s="29"/>
      <c r="G662" s="29"/>
      <c r="H662" s="29"/>
      <c r="I662" s="29"/>
      <c r="J662" s="54"/>
      <c r="K662" s="54"/>
    </row>
    <row r="663" spans="1:13" x14ac:dyDescent="0.2">
      <c r="A663" s="27" t="s">
        <v>92</v>
      </c>
      <c r="B663" s="29"/>
      <c r="C663" s="29"/>
      <c r="D663" s="29"/>
      <c r="E663" s="29"/>
      <c r="F663" s="29"/>
      <c r="G663" s="29"/>
      <c r="H663" s="29"/>
      <c r="I663" s="29"/>
      <c r="J663" s="28"/>
      <c r="K663" s="28"/>
      <c r="L663" s="27"/>
      <c r="M663" s="27"/>
    </row>
    <row r="664" spans="1:13" x14ac:dyDescent="0.2">
      <c r="A664" s="39" t="s">
        <v>93</v>
      </c>
      <c r="B664" s="29">
        <f t="shared" ref="B664:I664" si="363">(B667*2.4)</f>
        <v>55800</v>
      </c>
      <c r="C664" s="29">
        <f t="shared" si="363"/>
        <v>63720</v>
      </c>
      <c r="D664" s="29">
        <f t="shared" si="363"/>
        <v>71640</v>
      </c>
      <c r="E664" s="29">
        <f t="shared" si="363"/>
        <v>79560</v>
      </c>
      <c r="F664" s="29">
        <f t="shared" si="363"/>
        <v>86040</v>
      </c>
      <c r="G664" s="29">
        <f t="shared" si="363"/>
        <v>92400</v>
      </c>
      <c r="H664" s="29">
        <f t="shared" si="363"/>
        <v>98760</v>
      </c>
      <c r="I664" s="29">
        <f t="shared" si="363"/>
        <v>105120</v>
      </c>
      <c r="J664" s="54"/>
      <c r="K664" s="54"/>
    </row>
    <row r="665" spans="1:13" x14ac:dyDescent="0.2">
      <c r="A665" s="36">
        <v>0.8</v>
      </c>
      <c r="B665" s="37">
        <v>37150</v>
      </c>
      <c r="C665" s="37">
        <v>42450</v>
      </c>
      <c r="D665" s="37">
        <v>47750</v>
      </c>
      <c r="E665" s="37">
        <v>53050</v>
      </c>
      <c r="F665" s="37">
        <v>57300</v>
      </c>
      <c r="G665" s="37">
        <v>61550</v>
      </c>
      <c r="H665" s="37">
        <v>65800</v>
      </c>
      <c r="I665" s="37">
        <v>70050</v>
      </c>
      <c r="J665" s="29"/>
      <c r="K665" s="29"/>
    </row>
    <row r="666" spans="1:13" x14ac:dyDescent="0.2">
      <c r="A666" s="39">
        <v>0.6</v>
      </c>
      <c r="B666" s="29">
        <f t="shared" ref="B666:I666" si="364">B667*1.2</f>
        <v>27900.000000000004</v>
      </c>
      <c r="C666" s="29">
        <f t="shared" si="364"/>
        <v>31860.000000000004</v>
      </c>
      <c r="D666" s="29">
        <f t="shared" si="364"/>
        <v>35820.000000000007</v>
      </c>
      <c r="E666" s="29">
        <f t="shared" si="364"/>
        <v>39780.000000000007</v>
      </c>
      <c r="F666" s="29">
        <f t="shared" si="364"/>
        <v>43020.000000000007</v>
      </c>
      <c r="G666" s="29">
        <f t="shared" si="364"/>
        <v>46200.000000000007</v>
      </c>
      <c r="H666" s="29">
        <f t="shared" si="364"/>
        <v>49380.000000000007</v>
      </c>
      <c r="I666" s="29">
        <f t="shared" si="364"/>
        <v>52560.000000000007</v>
      </c>
      <c r="J666" s="54"/>
      <c r="K666" s="54"/>
    </row>
    <row r="667" spans="1:13" x14ac:dyDescent="0.2">
      <c r="A667" s="39">
        <v>0.5</v>
      </c>
      <c r="B667" s="37">
        <v>23250</v>
      </c>
      <c r="C667" s="37">
        <v>26550</v>
      </c>
      <c r="D667" s="37">
        <v>29850</v>
      </c>
      <c r="E667" s="37">
        <v>33150</v>
      </c>
      <c r="F667" s="37">
        <v>35850</v>
      </c>
      <c r="G667" s="37">
        <v>38500</v>
      </c>
      <c r="H667" s="37">
        <v>41150</v>
      </c>
      <c r="I667" s="37">
        <v>43800</v>
      </c>
      <c r="J667" s="29"/>
      <c r="K667" s="29"/>
    </row>
    <row r="668" spans="1:13" x14ac:dyDescent="0.2">
      <c r="A668" s="39">
        <v>0.4</v>
      </c>
      <c r="B668" s="29">
        <f t="shared" ref="B668:I668" si="365">B667*0.8</f>
        <v>18600</v>
      </c>
      <c r="C668" s="29">
        <f t="shared" si="365"/>
        <v>21240</v>
      </c>
      <c r="D668" s="29">
        <f t="shared" si="365"/>
        <v>23880</v>
      </c>
      <c r="E668" s="29">
        <f t="shared" si="365"/>
        <v>26520</v>
      </c>
      <c r="F668" s="29">
        <f t="shared" si="365"/>
        <v>28680</v>
      </c>
      <c r="G668" s="29">
        <f t="shared" si="365"/>
        <v>30800</v>
      </c>
      <c r="H668" s="29">
        <f t="shared" si="365"/>
        <v>32920</v>
      </c>
      <c r="I668" s="29">
        <f t="shared" si="365"/>
        <v>35040</v>
      </c>
      <c r="J668" s="54"/>
      <c r="K668" s="54"/>
    </row>
    <row r="669" spans="1:13" x14ac:dyDescent="0.2">
      <c r="A669" s="52">
        <v>0.3</v>
      </c>
      <c r="B669" s="29">
        <f t="shared" ref="B669:I669" si="366">B667*0.6</f>
        <v>13950</v>
      </c>
      <c r="C669" s="29">
        <f t="shared" si="366"/>
        <v>15930</v>
      </c>
      <c r="D669" s="29">
        <f t="shared" si="366"/>
        <v>17910</v>
      </c>
      <c r="E669" s="29">
        <f t="shared" si="366"/>
        <v>19890</v>
      </c>
      <c r="F669" s="29">
        <f t="shared" si="366"/>
        <v>21510</v>
      </c>
      <c r="G669" s="29">
        <f t="shared" si="366"/>
        <v>23100</v>
      </c>
      <c r="H669" s="29">
        <f t="shared" si="366"/>
        <v>24690</v>
      </c>
      <c r="I669" s="29">
        <f t="shared" si="366"/>
        <v>26280</v>
      </c>
      <c r="J669" s="35"/>
      <c r="K669" s="35"/>
    </row>
    <row r="670" spans="1:13" x14ac:dyDescent="0.2">
      <c r="A670" s="36">
        <v>0.2</v>
      </c>
      <c r="B670" s="29">
        <f t="shared" ref="B670:I670" si="367">B667*0.4</f>
        <v>9300</v>
      </c>
      <c r="C670" s="29">
        <f t="shared" si="367"/>
        <v>10620</v>
      </c>
      <c r="D670" s="29">
        <f t="shared" si="367"/>
        <v>11940</v>
      </c>
      <c r="E670" s="29">
        <f t="shared" si="367"/>
        <v>13260</v>
      </c>
      <c r="F670" s="29">
        <f t="shared" si="367"/>
        <v>14340</v>
      </c>
      <c r="G670" s="29">
        <f t="shared" si="367"/>
        <v>15400</v>
      </c>
      <c r="H670" s="29">
        <f t="shared" si="367"/>
        <v>16460</v>
      </c>
      <c r="I670" s="29">
        <f t="shared" si="367"/>
        <v>17520</v>
      </c>
      <c r="J670" s="29"/>
      <c r="K670" s="29"/>
    </row>
    <row r="671" spans="1:13" x14ac:dyDescent="0.2">
      <c r="A671" s="39">
        <v>0.1</v>
      </c>
      <c r="B671" s="29">
        <f t="shared" ref="B671:I671" si="368">B667*0.2</f>
        <v>4650</v>
      </c>
      <c r="C671" s="29">
        <f t="shared" si="368"/>
        <v>5310</v>
      </c>
      <c r="D671" s="29">
        <f t="shared" si="368"/>
        <v>5970</v>
      </c>
      <c r="E671" s="29">
        <f t="shared" si="368"/>
        <v>6630</v>
      </c>
      <c r="F671" s="29">
        <f t="shared" si="368"/>
        <v>7170</v>
      </c>
      <c r="G671" s="29">
        <f t="shared" si="368"/>
        <v>7700</v>
      </c>
      <c r="H671" s="29">
        <f t="shared" si="368"/>
        <v>8230</v>
      </c>
      <c r="I671" s="29">
        <f t="shared" si="368"/>
        <v>8760</v>
      </c>
      <c r="J671" s="35"/>
      <c r="K671" s="35"/>
    </row>
    <row r="672" spans="1:13" x14ac:dyDescent="0.2">
      <c r="A672" s="39"/>
      <c r="B672" s="29"/>
      <c r="C672" s="29"/>
      <c r="D672" s="29"/>
      <c r="E672" s="29"/>
      <c r="F672" s="29"/>
      <c r="G672" s="29"/>
      <c r="H672" s="29"/>
      <c r="I672" s="29"/>
      <c r="J672" s="54"/>
      <c r="K672" s="54"/>
    </row>
    <row r="673" spans="1:13" x14ac:dyDescent="0.2">
      <c r="A673" s="40" t="s">
        <v>94</v>
      </c>
      <c r="B673" s="34"/>
      <c r="C673" s="34"/>
      <c r="D673" s="34"/>
      <c r="E673" s="34"/>
      <c r="F673" s="34"/>
      <c r="G673" s="34"/>
      <c r="H673" s="34"/>
      <c r="I673" s="29"/>
      <c r="J673" s="35"/>
      <c r="K673" s="35"/>
      <c r="L673" s="27"/>
      <c r="M673" s="27"/>
    </row>
    <row r="674" spans="1:13" x14ac:dyDescent="0.2">
      <c r="A674" s="39">
        <v>0.6</v>
      </c>
      <c r="B674" s="34">
        <f>B675*1.2</f>
        <v>30540.000000000004</v>
      </c>
      <c r="C674" s="34">
        <f>C675*1.2</f>
        <v>34860</v>
      </c>
      <c r="D674" s="34">
        <f t="shared" ref="D674:I674" si="369">D675*1.2</f>
        <v>39240.000000000007</v>
      </c>
      <c r="E674" s="34">
        <f t="shared" si="369"/>
        <v>43560.000000000007</v>
      </c>
      <c r="F674" s="34">
        <f t="shared" si="369"/>
        <v>47100.000000000007</v>
      </c>
      <c r="G674" s="34">
        <f t="shared" si="369"/>
        <v>50580.000000000007</v>
      </c>
      <c r="H674" s="34">
        <f t="shared" si="369"/>
        <v>54060.000000000007</v>
      </c>
      <c r="I674" s="29">
        <f t="shared" si="369"/>
        <v>57540.000000000007</v>
      </c>
      <c r="J674" s="35"/>
      <c r="K674" s="35"/>
      <c r="L674" s="27"/>
      <c r="M674" s="27"/>
    </row>
    <row r="675" spans="1:13" x14ac:dyDescent="0.2">
      <c r="A675" s="39">
        <v>0.5</v>
      </c>
      <c r="B675" s="37">
        <v>25450</v>
      </c>
      <c r="C675" s="37">
        <v>29050</v>
      </c>
      <c r="D675" s="37">
        <v>32700</v>
      </c>
      <c r="E675" s="37">
        <v>36300</v>
      </c>
      <c r="F675" s="37">
        <v>39250</v>
      </c>
      <c r="G675" s="37">
        <v>42150</v>
      </c>
      <c r="H675" s="37">
        <v>45050</v>
      </c>
      <c r="I675" s="37">
        <v>47950</v>
      </c>
      <c r="J675" s="35"/>
      <c r="K675" s="35"/>
      <c r="L675" s="27"/>
      <c r="M675" s="27"/>
    </row>
    <row r="676" spans="1:13" x14ac:dyDescent="0.2">
      <c r="A676" s="39">
        <v>0.4</v>
      </c>
      <c r="B676" s="34">
        <f t="shared" ref="B676:I676" si="370">B675*0.8</f>
        <v>20360</v>
      </c>
      <c r="C676" s="34">
        <f t="shared" si="370"/>
        <v>23240</v>
      </c>
      <c r="D676" s="34">
        <f t="shared" si="370"/>
        <v>26160</v>
      </c>
      <c r="E676" s="34">
        <f t="shared" si="370"/>
        <v>29040</v>
      </c>
      <c r="F676" s="34">
        <f t="shared" si="370"/>
        <v>31400</v>
      </c>
      <c r="G676" s="34">
        <f t="shared" si="370"/>
        <v>33720</v>
      </c>
      <c r="H676" s="34">
        <f t="shared" si="370"/>
        <v>36040</v>
      </c>
      <c r="I676" s="29">
        <f t="shared" si="370"/>
        <v>38360</v>
      </c>
      <c r="J676" s="35"/>
      <c r="K676" s="35"/>
      <c r="L676" s="27"/>
      <c r="M676" s="27"/>
    </row>
    <row r="677" spans="1:13" x14ac:dyDescent="0.2">
      <c r="A677" s="39">
        <v>0.3</v>
      </c>
      <c r="B677" s="34">
        <f t="shared" ref="B677:I677" si="371">B675*0.6</f>
        <v>15270</v>
      </c>
      <c r="C677" s="34">
        <f t="shared" si="371"/>
        <v>17430</v>
      </c>
      <c r="D677" s="34">
        <f t="shared" si="371"/>
        <v>19620</v>
      </c>
      <c r="E677" s="34">
        <f t="shared" si="371"/>
        <v>21780</v>
      </c>
      <c r="F677" s="34">
        <f t="shared" si="371"/>
        <v>23550</v>
      </c>
      <c r="G677" s="34">
        <f t="shared" si="371"/>
        <v>25290</v>
      </c>
      <c r="H677" s="34">
        <f t="shared" si="371"/>
        <v>27030</v>
      </c>
      <c r="I677" s="29">
        <f t="shared" si="371"/>
        <v>28770</v>
      </c>
      <c r="J677" s="35"/>
      <c r="K677" s="35"/>
      <c r="L677" s="27"/>
      <c r="M677" s="27"/>
    </row>
    <row r="678" spans="1:13" x14ac:dyDescent="0.2">
      <c r="A678" s="39">
        <v>0.2</v>
      </c>
      <c r="B678" s="34">
        <f t="shared" ref="B678:I678" si="372">B675*0.4</f>
        <v>10180</v>
      </c>
      <c r="C678" s="34">
        <f t="shared" si="372"/>
        <v>11620</v>
      </c>
      <c r="D678" s="34">
        <f t="shared" si="372"/>
        <v>13080</v>
      </c>
      <c r="E678" s="34">
        <f t="shared" si="372"/>
        <v>14520</v>
      </c>
      <c r="F678" s="34">
        <f t="shared" si="372"/>
        <v>15700</v>
      </c>
      <c r="G678" s="34">
        <f t="shared" si="372"/>
        <v>16860</v>
      </c>
      <c r="H678" s="34">
        <f t="shared" si="372"/>
        <v>18020</v>
      </c>
      <c r="I678" s="29">
        <f t="shared" si="372"/>
        <v>19180</v>
      </c>
      <c r="J678" s="35"/>
      <c r="K678" s="35"/>
      <c r="L678" s="27"/>
      <c r="M678" s="27"/>
    </row>
    <row r="679" spans="1:13" x14ac:dyDescent="0.2">
      <c r="A679" s="39">
        <v>0.1</v>
      </c>
      <c r="B679" s="34">
        <f t="shared" ref="B679:I679" si="373">B675*0.2</f>
        <v>5090</v>
      </c>
      <c r="C679" s="34">
        <f t="shared" si="373"/>
        <v>5810</v>
      </c>
      <c r="D679" s="34">
        <f t="shared" si="373"/>
        <v>6540</v>
      </c>
      <c r="E679" s="34">
        <f t="shared" si="373"/>
        <v>7260</v>
      </c>
      <c r="F679" s="34">
        <f t="shared" si="373"/>
        <v>7850</v>
      </c>
      <c r="G679" s="34">
        <f t="shared" si="373"/>
        <v>8430</v>
      </c>
      <c r="H679" s="34">
        <f t="shared" si="373"/>
        <v>9010</v>
      </c>
      <c r="I679" s="29">
        <f t="shared" si="373"/>
        <v>9590</v>
      </c>
      <c r="J679" s="35"/>
      <c r="K679" s="35"/>
      <c r="L679" s="27"/>
      <c r="M679" s="27"/>
    </row>
    <row r="680" spans="1:13" x14ac:dyDescent="0.2">
      <c r="A680" s="28"/>
      <c r="B680" s="29"/>
      <c r="C680" s="29"/>
      <c r="D680" s="29"/>
      <c r="E680" s="29"/>
      <c r="F680" s="29"/>
      <c r="G680" s="29"/>
      <c r="H680" s="29"/>
      <c r="I680" s="29"/>
      <c r="J680" s="28"/>
      <c r="K680" s="28"/>
      <c r="L680" s="27"/>
      <c r="M680" s="27"/>
    </row>
    <row r="681" spans="1:13" ht="15.75" x14ac:dyDescent="0.25">
      <c r="A681" s="55" t="s">
        <v>153</v>
      </c>
      <c r="J681" s="54"/>
      <c r="K681" s="54"/>
    </row>
    <row r="682" spans="1:13" x14ac:dyDescent="0.2">
      <c r="A682" s="27" t="s">
        <v>92</v>
      </c>
      <c r="B682" s="29"/>
      <c r="C682" s="29"/>
      <c r="D682" s="29"/>
      <c r="E682" s="29"/>
      <c r="F682" s="29"/>
      <c r="G682" s="29"/>
      <c r="H682" s="29"/>
      <c r="I682" s="29"/>
      <c r="J682" s="28"/>
      <c r="K682" s="28"/>
      <c r="L682" s="27"/>
      <c r="M682" s="27"/>
    </row>
    <row r="683" spans="1:13" x14ac:dyDescent="0.2">
      <c r="A683" s="33" t="s">
        <v>93</v>
      </c>
      <c r="B683" s="29">
        <f t="shared" ref="B683:I683" si="374">(B686*2.4)</f>
        <v>60840</v>
      </c>
      <c r="C683" s="29">
        <f t="shared" si="374"/>
        <v>69600</v>
      </c>
      <c r="D683" s="29">
        <f t="shared" si="374"/>
        <v>78240</v>
      </c>
      <c r="E683" s="29">
        <f t="shared" si="374"/>
        <v>86880</v>
      </c>
      <c r="F683" s="29">
        <f t="shared" si="374"/>
        <v>93840</v>
      </c>
      <c r="G683" s="29">
        <f t="shared" si="374"/>
        <v>100800</v>
      </c>
      <c r="H683" s="29">
        <f t="shared" si="374"/>
        <v>107760</v>
      </c>
      <c r="I683" s="29">
        <f t="shared" si="374"/>
        <v>114720</v>
      </c>
      <c r="J683" s="35"/>
      <c r="K683" s="35"/>
    </row>
    <row r="684" spans="1:13" x14ac:dyDescent="0.2">
      <c r="A684" s="36">
        <v>0.8</v>
      </c>
      <c r="B684" s="37">
        <v>40550</v>
      </c>
      <c r="C684" s="37">
        <v>46350</v>
      </c>
      <c r="D684" s="37">
        <v>52150</v>
      </c>
      <c r="E684" s="37">
        <v>57900</v>
      </c>
      <c r="F684" s="37">
        <v>62550</v>
      </c>
      <c r="G684" s="37">
        <v>67200</v>
      </c>
      <c r="H684" s="37">
        <v>71800</v>
      </c>
      <c r="I684" s="37">
        <v>76450</v>
      </c>
      <c r="J684" s="29"/>
      <c r="K684" s="29"/>
    </row>
    <row r="685" spans="1:13" x14ac:dyDescent="0.2">
      <c r="A685" s="39">
        <v>0.6</v>
      </c>
      <c r="B685" s="29">
        <f t="shared" ref="B685:I685" si="375">B686*1.2</f>
        <v>30420.000000000004</v>
      </c>
      <c r="C685" s="29">
        <f t="shared" si="375"/>
        <v>34800.000000000007</v>
      </c>
      <c r="D685" s="29">
        <f t="shared" si="375"/>
        <v>39120.000000000007</v>
      </c>
      <c r="E685" s="29">
        <f t="shared" si="375"/>
        <v>43440.000000000007</v>
      </c>
      <c r="F685" s="29">
        <f t="shared" si="375"/>
        <v>46920.000000000007</v>
      </c>
      <c r="G685" s="29">
        <f t="shared" si="375"/>
        <v>50400.000000000007</v>
      </c>
      <c r="H685" s="29">
        <f t="shared" si="375"/>
        <v>53880.000000000007</v>
      </c>
      <c r="I685" s="29">
        <f t="shared" si="375"/>
        <v>57360.000000000007</v>
      </c>
      <c r="J685" s="35"/>
      <c r="K685" s="35"/>
    </row>
    <row r="686" spans="1:13" x14ac:dyDescent="0.2">
      <c r="A686" s="39">
        <v>0.5</v>
      </c>
      <c r="B686" s="37">
        <v>25350</v>
      </c>
      <c r="C686" s="37">
        <v>29000</v>
      </c>
      <c r="D686" s="37">
        <v>32600</v>
      </c>
      <c r="E686" s="37">
        <v>36200</v>
      </c>
      <c r="F686" s="37">
        <v>39100</v>
      </c>
      <c r="G686" s="37">
        <v>42000</v>
      </c>
      <c r="H686" s="37">
        <v>44900</v>
      </c>
      <c r="I686" s="37">
        <v>47800</v>
      </c>
      <c r="J686" s="29"/>
      <c r="K686" s="29"/>
    </row>
    <row r="687" spans="1:13" x14ac:dyDescent="0.2">
      <c r="A687" s="39">
        <v>0.4</v>
      </c>
      <c r="B687" s="29">
        <f t="shared" ref="B687:I687" si="376">B686*0.8</f>
        <v>20280</v>
      </c>
      <c r="C687" s="29">
        <f t="shared" si="376"/>
        <v>23200</v>
      </c>
      <c r="D687" s="29">
        <f t="shared" si="376"/>
        <v>26080</v>
      </c>
      <c r="E687" s="29">
        <f t="shared" si="376"/>
        <v>28960</v>
      </c>
      <c r="F687" s="29">
        <f t="shared" si="376"/>
        <v>31280</v>
      </c>
      <c r="G687" s="29">
        <f t="shared" si="376"/>
        <v>33600</v>
      </c>
      <c r="H687" s="29">
        <f t="shared" si="376"/>
        <v>35920</v>
      </c>
      <c r="I687" s="29">
        <f t="shared" si="376"/>
        <v>38240</v>
      </c>
      <c r="J687" s="35"/>
      <c r="K687" s="35"/>
    </row>
    <row r="688" spans="1:13" x14ac:dyDescent="0.2">
      <c r="A688" s="39">
        <v>0.3</v>
      </c>
      <c r="B688" s="29">
        <f t="shared" ref="B688:I688" si="377">B686*0.6</f>
        <v>15210</v>
      </c>
      <c r="C688" s="29">
        <f t="shared" si="377"/>
        <v>17400</v>
      </c>
      <c r="D688" s="29">
        <f t="shared" si="377"/>
        <v>19560</v>
      </c>
      <c r="E688" s="29">
        <f t="shared" si="377"/>
        <v>21720</v>
      </c>
      <c r="F688" s="29">
        <f t="shared" si="377"/>
        <v>23460</v>
      </c>
      <c r="G688" s="29">
        <f t="shared" si="377"/>
        <v>25200</v>
      </c>
      <c r="H688" s="29">
        <f t="shared" si="377"/>
        <v>26940</v>
      </c>
      <c r="I688" s="29">
        <f t="shared" si="377"/>
        <v>28680</v>
      </c>
      <c r="J688" s="35"/>
      <c r="K688" s="35"/>
    </row>
    <row r="689" spans="1:13" x14ac:dyDescent="0.2">
      <c r="A689" s="39">
        <v>0.2</v>
      </c>
      <c r="B689" s="29">
        <f t="shared" ref="B689:I689" si="378">B686*0.4</f>
        <v>10140</v>
      </c>
      <c r="C689" s="29">
        <f t="shared" si="378"/>
        <v>11600</v>
      </c>
      <c r="D689" s="29">
        <f t="shared" si="378"/>
        <v>13040</v>
      </c>
      <c r="E689" s="29">
        <f t="shared" si="378"/>
        <v>14480</v>
      </c>
      <c r="F689" s="29">
        <f t="shared" si="378"/>
        <v>15640</v>
      </c>
      <c r="G689" s="29">
        <f t="shared" si="378"/>
        <v>16800</v>
      </c>
      <c r="H689" s="29">
        <f t="shared" si="378"/>
        <v>17960</v>
      </c>
      <c r="I689" s="29">
        <f t="shared" si="378"/>
        <v>19120</v>
      </c>
      <c r="J689" s="35"/>
      <c r="K689" s="35"/>
    </row>
    <row r="690" spans="1:13" x14ac:dyDescent="0.2">
      <c r="A690" s="39">
        <v>0.1</v>
      </c>
      <c r="B690" s="29">
        <f t="shared" ref="B690:I690" si="379">B686*0.2</f>
        <v>5070</v>
      </c>
      <c r="C690" s="29">
        <f t="shared" si="379"/>
        <v>5800</v>
      </c>
      <c r="D690" s="29">
        <f t="shared" si="379"/>
        <v>6520</v>
      </c>
      <c r="E690" s="29">
        <f t="shared" si="379"/>
        <v>7240</v>
      </c>
      <c r="F690" s="29">
        <f t="shared" si="379"/>
        <v>7820</v>
      </c>
      <c r="G690" s="29">
        <f t="shared" si="379"/>
        <v>8400</v>
      </c>
      <c r="H690" s="29">
        <f t="shared" si="379"/>
        <v>8980</v>
      </c>
      <c r="I690" s="29">
        <f t="shared" si="379"/>
        <v>9560</v>
      </c>
      <c r="J690" s="35"/>
      <c r="K690" s="35"/>
    </row>
    <row r="691" spans="1:13" x14ac:dyDescent="0.2">
      <c r="A691" s="39"/>
      <c r="B691" s="29"/>
      <c r="C691" s="29"/>
      <c r="D691" s="29"/>
      <c r="E691" s="29"/>
      <c r="F691" s="29"/>
      <c r="G691" s="29"/>
      <c r="H691" s="29"/>
      <c r="I691" s="29"/>
      <c r="J691" s="54"/>
      <c r="K691" s="54"/>
    </row>
    <row r="692" spans="1:13" x14ac:dyDescent="0.2">
      <c r="A692" s="40" t="s">
        <v>94</v>
      </c>
      <c r="B692" s="34"/>
      <c r="C692" s="34"/>
      <c r="D692" s="34"/>
      <c r="E692" s="34"/>
      <c r="F692" s="34"/>
      <c r="G692" s="34"/>
      <c r="H692" s="34"/>
      <c r="I692" s="29"/>
      <c r="J692" s="35"/>
      <c r="K692" s="35"/>
      <c r="L692" s="27"/>
      <c r="M692" s="27"/>
    </row>
    <row r="693" spans="1:13" x14ac:dyDescent="0.2">
      <c r="A693" s="39">
        <v>0.6</v>
      </c>
      <c r="B693" s="34">
        <f>B694*1.2</f>
        <v>30660.000000000004</v>
      </c>
      <c r="C693" s="34">
        <f>C694*1.2</f>
        <v>35040</v>
      </c>
      <c r="D693" s="34">
        <f t="shared" ref="D693:I693" si="380">D694*1.2</f>
        <v>39420.000000000007</v>
      </c>
      <c r="E693" s="34">
        <f t="shared" si="380"/>
        <v>43800.000000000007</v>
      </c>
      <c r="F693" s="34">
        <f t="shared" si="380"/>
        <v>47340.000000000007</v>
      </c>
      <c r="G693" s="34">
        <f t="shared" si="380"/>
        <v>50820.000000000007</v>
      </c>
      <c r="H693" s="34">
        <f t="shared" si="380"/>
        <v>54360.000000000007</v>
      </c>
      <c r="I693" s="29">
        <f t="shared" si="380"/>
        <v>57840.000000000007</v>
      </c>
      <c r="J693" s="35"/>
      <c r="K693" s="35"/>
      <c r="L693" s="27"/>
      <c r="M693" s="27"/>
    </row>
    <row r="694" spans="1:13" x14ac:dyDescent="0.2">
      <c r="A694" s="39">
        <v>0.5</v>
      </c>
      <c r="B694" s="37">
        <v>25550</v>
      </c>
      <c r="C694" s="37">
        <v>29200</v>
      </c>
      <c r="D694" s="37">
        <v>32850</v>
      </c>
      <c r="E694" s="37">
        <v>36500</v>
      </c>
      <c r="F694" s="37">
        <v>39450</v>
      </c>
      <c r="G694" s="37">
        <v>42350</v>
      </c>
      <c r="H694" s="37">
        <v>45300</v>
      </c>
      <c r="I694" s="37">
        <v>48200</v>
      </c>
      <c r="J694" s="35"/>
      <c r="K694" s="35"/>
      <c r="L694" s="27"/>
      <c r="M694" s="27"/>
    </row>
    <row r="695" spans="1:13" x14ac:dyDescent="0.2">
      <c r="A695" s="39">
        <v>0.4</v>
      </c>
      <c r="B695" s="34">
        <f t="shared" ref="B695:I695" si="381">B694*0.8</f>
        <v>20440</v>
      </c>
      <c r="C695" s="34">
        <f t="shared" si="381"/>
        <v>23360</v>
      </c>
      <c r="D695" s="34">
        <f t="shared" si="381"/>
        <v>26280</v>
      </c>
      <c r="E695" s="34">
        <f t="shared" si="381"/>
        <v>29200</v>
      </c>
      <c r="F695" s="34">
        <f t="shared" si="381"/>
        <v>31560</v>
      </c>
      <c r="G695" s="34">
        <f t="shared" si="381"/>
        <v>33880</v>
      </c>
      <c r="H695" s="34">
        <f t="shared" si="381"/>
        <v>36240</v>
      </c>
      <c r="I695" s="29">
        <f t="shared" si="381"/>
        <v>38560</v>
      </c>
      <c r="J695" s="35"/>
      <c r="K695" s="35"/>
      <c r="L695" s="27"/>
      <c r="M695" s="27"/>
    </row>
    <row r="696" spans="1:13" x14ac:dyDescent="0.2">
      <c r="A696" s="39">
        <v>0.3</v>
      </c>
      <c r="B696" s="34">
        <f t="shared" ref="B696:I696" si="382">B694*0.6</f>
        <v>15330</v>
      </c>
      <c r="C696" s="34">
        <f t="shared" si="382"/>
        <v>17520</v>
      </c>
      <c r="D696" s="34">
        <f t="shared" si="382"/>
        <v>19710</v>
      </c>
      <c r="E696" s="34">
        <f t="shared" si="382"/>
        <v>21900</v>
      </c>
      <c r="F696" s="34">
        <f t="shared" si="382"/>
        <v>23670</v>
      </c>
      <c r="G696" s="34">
        <f t="shared" si="382"/>
        <v>25410</v>
      </c>
      <c r="H696" s="34">
        <f t="shared" si="382"/>
        <v>27180</v>
      </c>
      <c r="I696" s="29">
        <f t="shared" si="382"/>
        <v>28920</v>
      </c>
      <c r="J696" s="35"/>
      <c r="K696" s="35"/>
      <c r="L696" s="27"/>
      <c r="M696" s="27"/>
    </row>
    <row r="697" spans="1:13" x14ac:dyDescent="0.2">
      <c r="A697" s="39">
        <v>0.2</v>
      </c>
      <c r="B697" s="34">
        <f t="shared" ref="B697:I697" si="383">B694*0.4</f>
        <v>10220</v>
      </c>
      <c r="C697" s="34">
        <f t="shared" si="383"/>
        <v>11680</v>
      </c>
      <c r="D697" s="34">
        <f t="shared" si="383"/>
        <v>13140</v>
      </c>
      <c r="E697" s="34">
        <f t="shared" si="383"/>
        <v>14600</v>
      </c>
      <c r="F697" s="34">
        <f t="shared" si="383"/>
        <v>15780</v>
      </c>
      <c r="G697" s="34">
        <f t="shared" si="383"/>
        <v>16940</v>
      </c>
      <c r="H697" s="34">
        <f t="shared" si="383"/>
        <v>18120</v>
      </c>
      <c r="I697" s="29">
        <f t="shared" si="383"/>
        <v>19280</v>
      </c>
      <c r="J697" s="35"/>
      <c r="K697" s="35"/>
      <c r="L697" s="27"/>
      <c r="M697" s="27"/>
    </row>
    <row r="698" spans="1:13" x14ac:dyDescent="0.2">
      <c r="A698" s="39">
        <v>0.1</v>
      </c>
      <c r="B698" s="34">
        <f t="shared" ref="B698:I698" si="384">B694*0.2</f>
        <v>5110</v>
      </c>
      <c r="C698" s="34">
        <f t="shared" si="384"/>
        <v>5840</v>
      </c>
      <c r="D698" s="34">
        <f t="shared" si="384"/>
        <v>6570</v>
      </c>
      <c r="E698" s="34">
        <f t="shared" si="384"/>
        <v>7300</v>
      </c>
      <c r="F698" s="34">
        <f t="shared" si="384"/>
        <v>7890</v>
      </c>
      <c r="G698" s="34">
        <f t="shared" si="384"/>
        <v>8470</v>
      </c>
      <c r="H698" s="34">
        <f t="shared" si="384"/>
        <v>9060</v>
      </c>
      <c r="I698" s="29">
        <f t="shared" si="384"/>
        <v>9640</v>
      </c>
      <c r="J698" s="35"/>
      <c r="K698" s="35"/>
      <c r="L698" s="27"/>
      <c r="M698" s="27"/>
    </row>
    <row r="699" spans="1:13" x14ac:dyDescent="0.2">
      <c r="A699" s="28"/>
      <c r="B699" s="29"/>
      <c r="C699" s="29"/>
      <c r="D699" s="29"/>
      <c r="E699" s="29"/>
      <c r="F699" s="29"/>
      <c r="G699" s="29"/>
      <c r="H699" s="29"/>
      <c r="I699" s="29"/>
      <c r="J699" s="28"/>
      <c r="K699" s="28"/>
      <c r="L699" s="27"/>
      <c r="M699" s="27"/>
    </row>
    <row r="700" spans="1:13" ht="15.75" x14ac:dyDescent="0.25">
      <c r="A700" s="55" t="s">
        <v>154</v>
      </c>
      <c r="J700" s="54"/>
      <c r="K700" s="54"/>
    </row>
    <row r="701" spans="1:13" x14ac:dyDescent="0.2">
      <c r="A701" s="27" t="s">
        <v>92</v>
      </c>
      <c r="B701" s="29"/>
      <c r="C701" s="29"/>
      <c r="D701" s="29"/>
      <c r="E701" s="29"/>
      <c r="F701" s="29"/>
      <c r="G701" s="29"/>
      <c r="H701" s="29"/>
      <c r="I701" s="29"/>
      <c r="J701" s="28"/>
      <c r="K701" s="28"/>
      <c r="L701" s="27"/>
      <c r="M701" s="27"/>
    </row>
    <row r="702" spans="1:13" x14ac:dyDescent="0.2">
      <c r="A702" s="33" t="s">
        <v>93</v>
      </c>
      <c r="B702" s="29">
        <f t="shared" ref="B702:I702" si="385">(B705*2.4)</f>
        <v>55800</v>
      </c>
      <c r="C702" s="29">
        <f t="shared" si="385"/>
        <v>63720</v>
      </c>
      <c r="D702" s="29">
        <f t="shared" si="385"/>
        <v>71640</v>
      </c>
      <c r="E702" s="29">
        <f t="shared" si="385"/>
        <v>79560</v>
      </c>
      <c r="F702" s="29">
        <f t="shared" si="385"/>
        <v>86040</v>
      </c>
      <c r="G702" s="29">
        <f t="shared" si="385"/>
        <v>92400</v>
      </c>
      <c r="H702" s="29">
        <f t="shared" si="385"/>
        <v>98760</v>
      </c>
      <c r="I702" s="29">
        <f t="shared" si="385"/>
        <v>105120</v>
      </c>
      <c r="J702" s="35"/>
      <c r="K702" s="35"/>
      <c r="L702" s="27"/>
      <c r="M702" s="27"/>
    </row>
    <row r="703" spans="1:13" x14ac:dyDescent="0.2">
      <c r="A703" s="36">
        <v>0.8</v>
      </c>
      <c r="B703" s="37">
        <v>37150</v>
      </c>
      <c r="C703" s="37">
        <v>42450</v>
      </c>
      <c r="D703" s="37">
        <v>47750</v>
      </c>
      <c r="E703" s="37">
        <v>53050</v>
      </c>
      <c r="F703" s="37">
        <v>57300</v>
      </c>
      <c r="G703" s="37">
        <v>61550</v>
      </c>
      <c r="H703" s="37">
        <v>65800</v>
      </c>
      <c r="I703" s="37">
        <v>70050</v>
      </c>
      <c r="J703" s="29"/>
      <c r="K703" s="29"/>
      <c r="L703" s="27"/>
      <c r="M703" s="27"/>
    </row>
    <row r="704" spans="1:13" x14ac:dyDescent="0.2">
      <c r="A704" s="39">
        <v>0.6</v>
      </c>
      <c r="B704" s="29">
        <f t="shared" ref="B704:I704" si="386">B705*1.2</f>
        <v>27900.000000000004</v>
      </c>
      <c r="C704" s="29">
        <f t="shared" si="386"/>
        <v>31860.000000000004</v>
      </c>
      <c r="D704" s="29">
        <f t="shared" si="386"/>
        <v>35820.000000000007</v>
      </c>
      <c r="E704" s="29">
        <f t="shared" si="386"/>
        <v>39780.000000000007</v>
      </c>
      <c r="F704" s="29">
        <f t="shared" si="386"/>
        <v>43020.000000000007</v>
      </c>
      <c r="G704" s="29">
        <f t="shared" si="386"/>
        <v>46200.000000000007</v>
      </c>
      <c r="H704" s="29">
        <f t="shared" si="386"/>
        <v>49380.000000000007</v>
      </c>
      <c r="I704" s="29">
        <f t="shared" si="386"/>
        <v>52560.000000000007</v>
      </c>
      <c r="J704" s="35"/>
      <c r="K704" s="35"/>
      <c r="L704" s="27"/>
      <c r="M704" s="27"/>
    </row>
    <row r="705" spans="1:13" x14ac:dyDescent="0.2">
      <c r="A705" s="39">
        <v>0.5</v>
      </c>
      <c r="B705" s="37">
        <v>23250</v>
      </c>
      <c r="C705" s="37">
        <v>26550</v>
      </c>
      <c r="D705" s="37">
        <v>29850</v>
      </c>
      <c r="E705" s="37">
        <v>33150</v>
      </c>
      <c r="F705" s="37">
        <v>35850</v>
      </c>
      <c r="G705" s="37">
        <v>38500</v>
      </c>
      <c r="H705" s="37">
        <v>41150</v>
      </c>
      <c r="I705" s="37">
        <v>43800</v>
      </c>
      <c r="J705" s="29"/>
      <c r="K705" s="29"/>
      <c r="L705" s="27"/>
      <c r="M705" s="27"/>
    </row>
    <row r="706" spans="1:13" x14ac:dyDescent="0.2">
      <c r="A706" s="39">
        <v>0.4</v>
      </c>
      <c r="B706" s="29">
        <f t="shared" ref="B706:I706" si="387">B705*0.8</f>
        <v>18600</v>
      </c>
      <c r="C706" s="29">
        <f t="shared" si="387"/>
        <v>21240</v>
      </c>
      <c r="D706" s="29">
        <f t="shared" si="387"/>
        <v>23880</v>
      </c>
      <c r="E706" s="29">
        <f t="shared" si="387"/>
        <v>26520</v>
      </c>
      <c r="F706" s="29">
        <f t="shared" si="387"/>
        <v>28680</v>
      </c>
      <c r="G706" s="29">
        <f t="shared" si="387"/>
        <v>30800</v>
      </c>
      <c r="H706" s="29">
        <f t="shared" si="387"/>
        <v>32920</v>
      </c>
      <c r="I706" s="29">
        <f t="shared" si="387"/>
        <v>35040</v>
      </c>
      <c r="J706" s="35"/>
      <c r="K706" s="35"/>
      <c r="L706" s="27"/>
      <c r="M706" s="27"/>
    </row>
    <row r="707" spans="1:13" x14ac:dyDescent="0.2">
      <c r="A707" s="39">
        <v>0.3</v>
      </c>
      <c r="B707" s="29">
        <f t="shared" ref="B707:I707" si="388">B705*0.6</f>
        <v>13950</v>
      </c>
      <c r="C707" s="29">
        <f t="shared" si="388"/>
        <v>15930</v>
      </c>
      <c r="D707" s="29">
        <f t="shared" si="388"/>
        <v>17910</v>
      </c>
      <c r="E707" s="29">
        <f t="shared" si="388"/>
        <v>19890</v>
      </c>
      <c r="F707" s="29">
        <f t="shared" si="388"/>
        <v>21510</v>
      </c>
      <c r="G707" s="29">
        <f t="shared" si="388"/>
        <v>23100</v>
      </c>
      <c r="H707" s="29">
        <f t="shared" si="388"/>
        <v>24690</v>
      </c>
      <c r="I707" s="29">
        <f t="shared" si="388"/>
        <v>26280</v>
      </c>
      <c r="J707" s="35"/>
      <c r="K707" s="35"/>
      <c r="L707" s="27"/>
      <c r="M707" s="27"/>
    </row>
    <row r="708" spans="1:13" x14ac:dyDescent="0.2">
      <c r="A708" s="39">
        <v>0.2</v>
      </c>
      <c r="B708" s="29">
        <f t="shared" ref="B708:I708" si="389">B705*0.4</f>
        <v>9300</v>
      </c>
      <c r="C708" s="29">
        <f t="shared" si="389"/>
        <v>10620</v>
      </c>
      <c r="D708" s="29">
        <f t="shared" si="389"/>
        <v>11940</v>
      </c>
      <c r="E708" s="29">
        <f t="shared" si="389"/>
        <v>13260</v>
      </c>
      <c r="F708" s="29">
        <f t="shared" si="389"/>
        <v>14340</v>
      </c>
      <c r="G708" s="29">
        <f t="shared" si="389"/>
        <v>15400</v>
      </c>
      <c r="H708" s="29">
        <f t="shared" si="389"/>
        <v>16460</v>
      </c>
      <c r="I708" s="29">
        <f t="shared" si="389"/>
        <v>17520</v>
      </c>
      <c r="J708" s="35"/>
      <c r="K708" s="35"/>
      <c r="L708" s="27"/>
      <c r="M708" s="27"/>
    </row>
    <row r="709" spans="1:13" x14ac:dyDescent="0.2">
      <c r="A709" s="39">
        <v>0.1</v>
      </c>
      <c r="B709" s="29">
        <f t="shared" ref="B709:I709" si="390">B705*0.2</f>
        <v>4650</v>
      </c>
      <c r="C709" s="29">
        <f t="shared" si="390"/>
        <v>5310</v>
      </c>
      <c r="D709" s="29">
        <f t="shared" si="390"/>
        <v>5970</v>
      </c>
      <c r="E709" s="29">
        <f t="shared" si="390"/>
        <v>6630</v>
      </c>
      <c r="F709" s="29">
        <f t="shared" si="390"/>
        <v>7170</v>
      </c>
      <c r="G709" s="29">
        <f t="shared" si="390"/>
        <v>7700</v>
      </c>
      <c r="H709" s="29">
        <f t="shared" si="390"/>
        <v>8230</v>
      </c>
      <c r="I709" s="29">
        <f t="shared" si="390"/>
        <v>8760</v>
      </c>
      <c r="J709" s="35"/>
      <c r="K709" s="35"/>
      <c r="L709" s="27"/>
      <c r="M709" s="27"/>
    </row>
    <row r="710" spans="1:13" x14ac:dyDescent="0.2">
      <c r="A710" s="39"/>
      <c r="B710" s="29"/>
      <c r="C710" s="29"/>
      <c r="D710" s="29"/>
      <c r="E710" s="29"/>
      <c r="F710" s="29"/>
      <c r="G710" s="29"/>
      <c r="H710" s="29"/>
      <c r="I710" s="29"/>
      <c r="J710" s="35"/>
      <c r="K710" s="35"/>
      <c r="L710" s="27"/>
      <c r="M710" s="27"/>
    </row>
    <row r="711" spans="1:13" ht="15.75" x14ac:dyDescent="0.25">
      <c r="A711" s="40" t="s">
        <v>94</v>
      </c>
      <c r="B711" s="44" t="s">
        <v>102</v>
      </c>
      <c r="C711" s="34"/>
      <c r="D711" s="34"/>
      <c r="E711" s="34"/>
      <c r="F711" s="34"/>
      <c r="G711" s="34"/>
      <c r="H711" s="34"/>
      <c r="I711" s="29"/>
      <c r="J711" s="35"/>
      <c r="K711" s="35"/>
      <c r="L711" s="27"/>
      <c r="M711" s="27"/>
    </row>
    <row r="712" spans="1:13" x14ac:dyDescent="0.2">
      <c r="A712" s="39">
        <v>0.6</v>
      </c>
      <c r="B712" s="34">
        <f>B713*1.2</f>
        <v>0</v>
      </c>
      <c r="C712" s="34">
        <f>C713*1.2</f>
        <v>0</v>
      </c>
      <c r="D712" s="34">
        <f t="shared" ref="D712:I712" si="391">D713*1.2</f>
        <v>0</v>
      </c>
      <c r="E712" s="34">
        <f t="shared" si="391"/>
        <v>0</v>
      </c>
      <c r="F712" s="34">
        <f t="shared" si="391"/>
        <v>0</v>
      </c>
      <c r="G712" s="34">
        <f t="shared" si="391"/>
        <v>0</v>
      </c>
      <c r="H712" s="34">
        <f t="shared" si="391"/>
        <v>0</v>
      </c>
      <c r="I712" s="29">
        <f t="shared" si="391"/>
        <v>0</v>
      </c>
      <c r="J712" s="35"/>
      <c r="K712" s="35"/>
      <c r="L712" s="27"/>
      <c r="M712" s="27"/>
    </row>
    <row r="713" spans="1:13" x14ac:dyDescent="0.2">
      <c r="A713" s="39">
        <v>0.5</v>
      </c>
      <c r="B713" s="37">
        <v>0</v>
      </c>
      <c r="C713" s="37">
        <v>0</v>
      </c>
      <c r="D713" s="37">
        <v>0</v>
      </c>
      <c r="E713" s="37">
        <v>0</v>
      </c>
      <c r="F713" s="37">
        <v>0</v>
      </c>
      <c r="G713" s="37">
        <v>0</v>
      </c>
      <c r="H713" s="37">
        <v>0</v>
      </c>
      <c r="I713" s="37">
        <v>0</v>
      </c>
      <c r="J713" s="35"/>
      <c r="K713" s="35"/>
      <c r="L713" s="27"/>
      <c r="M713" s="27"/>
    </row>
    <row r="714" spans="1:13" x14ac:dyDescent="0.2">
      <c r="A714" s="39">
        <v>0.4</v>
      </c>
      <c r="B714" s="34">
        <f t="shared" ref="B714:I714" si="392">B713*0.8</f>
        <v>0</v>
      </c>
      <c r="C714" s="34">
        <f t="shared" si="392"/>
        <v>0</v>
      </c>
      <c r="D714" s="34">
        <f t="shared" si="392"/>
        <v>0</v>
      </c>
      <c r="E714" s="34">
        <f t="shared" si="392"/>
        <v>0</v>
      </c>
      <c r="F714" s="34">
        <f t="shared" si="392"/>
        <v>0</v>
      </c>
      <c r="G714" s="34">
        <f t="shared" si="392"/>
        <v>0</v>
      </c>
      <c r="H714" s="34">
        <f t="shared" si="392"/>
        <v>0</v>
      </c>
      <c r="I714" s="29">
        <f t="shared" si="392"/>
        <v>0</v>
      </c>
      <c r="J714" s="35"/>
      <c r="K714" s="35"/>
      <c r="L714" s="27"/>
      <c r="M714" s="27"/>
    </row>
    <row r="715" spans="1:13" x14ac:dyDescent="0.2">
      <c r="A715" s="39">
        <v>0.3</v>
      </c>
      <c r="B715" s="34">
        <f t="shared" ref="B715:I715" si="393">B713*0.6</f>
        <v>0</v>
      </c>
      <c r="C715" s="34">
        <f t="shared" si="393"/>
        <v>0</v>
      </c>
      <c r="D715" s="34">
        <f t="shared" si="393"/>
        <v>0</v>
      </c>
      <c r="E715" s="34">
        <f t="shared" si="393"/>
        <v>0</v>
      </c>
      <c r="F715" s="34">
        <f t="shared" si="393"/>
        <v>0</v>
      </c>
      <c r="G715" s="34">
        <f t="shared" si="393"/>
        <v>0</v>
      </c>
      <c r="H715" s="34">
        <f t="shared" si="393"/>
        <v>0</v>
      </c>
      <c r="I715" s="29">
        <f t="shared" si="393"/>
        <v>0</v>
      </c>
      <c r="J715" s="35"/>
      <c r="K715" s="35"/>
      <c r="L715" s="27"/>
      <c r="M715" s="27"/>
    </row>
    <row r="716" spans="1:13" x14ac:dyDescent="0.2">
      <c r="A716" s="39">
        <v>0.2</v>
      </c>
      <c r="B716" s="34">
        <f t="shared" ref="B716:I716" si="394">B713*0.4</f>
        <v>0</v>
      </c>
      <c r="C716" s="34">
        <f t="shared" si="394"/>
        <v>0</v>
      </c>
      <c r="D716" s="34">
        <f t="shared" si="394"/>
        <v>0</v>
      </c>
      <c r="E716" s="34">
        <f t="shared" si="394"/>
        <v>0</v>
      </c>
      <c r="F716" s="34">
        <f t="shared" si="394"/>
        <v>0</v>
      </c>
      <c r="G716" s="34">
        <f t="shared" si="394"/>
        <v>0</v>
      </c>
      <c r="H716" s="34">
        <f t="shared" si="394"/>
        <v>0</v>
      </c>
      <c r="I716" s="29">
        <f t="shared" si="394"/>
        <v>0</v>
      </c>
      <c r="J716" s="35"/>
      <c r="K716" s="35"/>
      <c r="L716" s="27"/>
      <c r="M716" s="27"/>
    </row>
    <row r="717" spans="1:13" x14ac:dyDescent="0.2">
      <c r="A717" s="39">
        <v>0.1</v>
      </c>
      <c r="B717" s="34">
        <f t="shared" ref="B717:I717" si="395">B713*0.2</f>
        <v>0</v>
      </c>
      <c r="C717" s="34">
        <f t="shared" si="395"/>
        <v>0</v>
      </c>
      <c r="D717" s="34">
        <f t="shared" si="395"/>
        <v>0</v>
      </c>
      <c r="E717" s="34">
        <f t="shared" si="395"/>
        <v>0</v>
      </c>
      <c r="F717" s="34">
        <f t="shared" si="395"/>
        <v>0</v>
      </c>
      <c r="G717" s="34">
        <f t="shared" si="395"/>
        <v>0</v>
      </c>
      <c r="H717" s="34">
        <f t="shared" si="395"/>
        <v>0</v>
      </c>
      <c r="I717" s="29">
        <f t="shared" si="395"/>
        <v>0</v>
      </c>
      <c r="J717" s="35"/>
      <c r="K717" s="35"/>
      <c r="L717" s="27"/>
      <c r="M717" s="27"/>
    </row>
    <row r="718" spans="1:13" x14ac:dyDescent="0.2">
      <c r="A718" s="28"/>
      <c r="B718" s="29"/>
      <c r="C718" s="29"/>
      <c r="D718" s="29"/>
      <c r="E718" s="29"/>
      <c r="F718" s="29"/>
      <c r="G718" s="29"/>
      <c r="H718" s="29"/>
      <c r="I718" s="29"/>
      <c r="J718" s="28"/>
      <c r="K718" s="28"/>
      <c r="L718" s="27"/>
      <c r="M718" s="27"/>
    </row>
    <row r="719" spans="1:13" ht="15.75" x14ac:dyDescent="0.25">
      <c r="A719" s="55" t="s">
        <v>155</v>
      </c>
      <c r="J719" s="54"/>
      <c r="K719" s="54"/>
    </row>
    <row r="720" spans="1:13" x14ac:dyDescent="0.2">
      <c r="A720" s="27" t="s">
        <v>92</v>
      </c>
      <c r="B720" s="29"/>
      <c r="C720" s="29"/>
      <c r="D720" s="29"/>
      <c r="E720" s="29"/>
      <c r="F720" s="29"/>
      <c r="G720" s="29"/>
      <c r="H720" s="29"/>
      <c r="I720" s="29"/>
      <c r="J720" s="28"/>
      <c r="K720" s="28"/>
      <c r="L720" s="27"/>
      <c r="M720" s="27"/>
    </row>
    <row r="721" spans="1:13" x14ac:dyDescent="0.2">
      <c r="A721" s="33" t="s">
        <v>93</v>
      </c>
      <c r="B721" s="29">
        <f t="shared" ref="B721:I721" si="396">(B724*2.4)</f>
        <v>55800</v>
      </c>
      <c r="C721" s="29">
        <f t="shared" si="396"/>
        <v>63720</v>
      </c>
      <c r="D721" s="29">
        <f t="shared" si="396"/>
        <v>71640</v>
      </c>
      <c r="E721" s="29">
        <f t="shared" si="396"/>
        <v>79560</v>
      </c>
      <c r="F721" s="29">
        <f t="shared" si="396"/>
        <v>86040</v>
      </c>
      <c r="G721" s="29">
        <f t="shared" si="396"/>
        <v>92400</v>
      </c>
      <c r="H721" s="29">
        <f t="shared" si="396"/>
        <v>98760</v>
      </c>
      <c r="I721" s="29">
        <f t="shared" si="396"/>
        <v>105120</v>
      </c>
      <c r="J721" s="35"/>
      <c r="K721" s="35"/>
      <c r="L721" s="27"/>
      <c r="M721" s="27"/>
    </row>
    <row r="722" spans="1:13" x14ac:dyDescent="0.2">
      <c r="A722" s="36">
        <v>0.8</v>
      </c>
      <c r="B722" s="37">
        <v>37150</v>
      </c>
      <c r="C722" s="37">
        <v>42450</v>
      </c>
      <c r="D722" s="37">
        <v>47750</v>
      </c>
      <c r="E722" s="37">
        <v>53050</v>
      </c>
      <c r="F722" s="37">
        <v>57300</v>
      </c>
      <c r="G722" s="37">
        <v>61550</v>
      </c>
      <c r="H722" s="37">
        <v>65800</v>
      </c>
      <c r="I722" s="37">
        <v>70050</v>
      </c>
      <c r="J722" s="29"/>
      <c r="K722" s="29"/>
      <c r="L722" s="27"/>
      <c r="M722" s="27"/>
    </row>
    <row r="723" spans="1:13" x14ac:dyDescent="0.2">
      <c r="A723" s="39">
        <v>0.6</v>
      </c>
      <c r="B723" s="29">
        <f t="shared" ref="B723:I723" si="397">B724*1.2</f>
        <v>27900.000000000004</v>
      </c>
      <c r="C723" s="29">
        <f t="shared" si="397"/>
        <v>31860.000000000004</v>
      </c>
      <c r="D723" s="29">
        <f t="shared" si="397"/>
        <v>35820.000000000007</v>
      </c>
      <c r="E723" s="29">
        <f t="shared" si="397"/>
        <v>39780.000000000007</v>
      </c>
      <c r="F723" s="29">
        <f t="shared" si="397"/>
        <v>43020.000000000007</v>
      </c>
      <c r="G723" s="29">
        <f t="shared" si="397"/>
        <v>46200.000000000007</v>
      </c>
      <c r="H723" s="29">
        <f t="shared" si="397"/>
        <v>49380.000000000007</v>
      </c>
      <c r="I723" s="29">
        <f t="shared" si="397"/>
        <v>52560.000000000007</v>
      </c>
      <c r="J723" s="35"/>
      <c r="K723" s="35"/>
      <c r="L723" s="27"/>
      <c r="M723" s="27"/>
    </row>
    <row r="724" spans="1:13" x14ac:dyDescent="0.2">
      <c r="A724" s="39">
        <v>0.5</v>
      </c>
      <c r="B724" s="37">
        <v>23250</v>
      </c>
      <c r="C724" s="37">
        <v>26550</v>
      </c>
      <c r="D724" s="37">
        <v>29850</v>
      </c>
      <c r="E724" s="37">
        <v>33150</v>
      </c>
      <c r="F724" s="37">
        <v>35850</v>
      </c>
      <c r="G724" s="37">
        <v>38500</v>
      </c>
      <c r="H724" s="37">
        <v>41150</v>
      </c>
      <c r="I724" s="37">
        <v>43800</v>
      </c>
      <c r="J724" s="29"/>
      <c r="K724" s="29"/>
      <c r="L724" s="27"/>
      <c r="M724" s="27"/>
    </row>
    <row r="725" spans="1:13" x14ac:dyDescent="0.2">
      <c r="A725" s="39">
        <v>0.4</v>
      </c>
      <c r="B725" s="29">
        <f t="shared" ref="B725:I725" si="398">B724*0.8</f>
        <v>18600</v>
      </c>
      <c r="C725" s="29">
        <f t="shared" si="398"/>
        <v>21240</v>
      </c>
      <c r="D725" s="29">
        <f t="shared" si="398"/>
        <v>23880</v>
      </c>
      <c r="E725" s="29">
        <f t="shared" si="398"/>
        <v>26520</v>
      </c>
      <c r="F725" s="29">
        <f t="shared" si="398"/>
        <v>28680</v>
      </c>
      <c r="G725" s="29">
        <f t="shared" si="398"/>
        <v>30800</v>
      </c>
      <c r="H725" s="29">
        <f t="shared" si="398"/>
        <v>32920</v>
      </c>
      <c r="I725" s="29">
        <f t="shared" si="398"/>
        <v>35040</v>
      </c>
      <c r="J725" s="35"/>
      <c r="K725" s="35"/>
      <c r="L725" s="27"/>
      <c r="M725" s="27"/>
    </row>
    <row r="726" spans="1:13" x14ac:dyDescent="0.2">
      <c r="A726" s="39">
        <v>0.3</v>
      </c>
      <c r="B726" s="29">
        <f t="shared" ref="B726:I726" si="399">B724*0.6</f>
        <v>13950</v>
      </c>
      <c r="C726" s="29">
        <f t="shared" si="399"/>
        <v>15930</v>
      </c>
      <c r="D726" s="29">
        <f t="shared" si="399"/>
        <v>17910</v>
      </c>
      <c r="E726" s="29">
        <f t="shared" si="399"/>
        <v>19890</v>
      </c>
      <c r="F726" s="29">
        <f t="shared" si="399"/>
        <v>21510</v>
      </c>
      <c r="G726" s="29">
        <f t="shared" si="399"/>
        <v>23100</v>
      </c>
      <c r="H726" s="29">
        <f t="shared" si="399"/>
        <v>24690</v>
      </c>
      <c r="I726" s="29">
        <f t="shared" si="399"/>
        <v>26280</v>
      </c>
      <c r="J726" s="35"/>
      <c r="K726" s="35"/>
      <c r="L726" s="27"/>
      <c r="M726" s="27"/>
    </row>
    <row r="727" spans="1:13" x14ac:dyDescent="0.2">
      <c r="A727" s="39">
        <v>0.2</v>
      </c>
      <c r="B727" s="29">
        <f t="shared" ref="B727:I727" si="400">B724*0.4</f>
        <v>9300</v>
      </c>
      <c r="C727" s="29">
        <f t="shared" si="400"/>
        <v>10620</v>
      </c>
      <c r="D727" s="29">
        <f t="shared" si="400"/>
        <v>11940</v>
      </c>
      <c r="E727" s="29">
        <f t="shared" si="400"/>
        <v>13260</v>
      </c>
      <c r="F727" s="29">
        <f t="shared" si="400"/>
        <v>14340</v>
      </c>
      <c r="G727" s="29">
        <f t="shared" si="400"/>
        <v>15400</v>
      </c>
      <c r="H727" s="29">
        <f t="shared" si="400"/>
        <v>16460</v>
      </c>
      <c r="I727" s="29">
        <f t="shared" si="400"/>
        <v>17520</v>
      </c>
      <c r="J727" s="35"/>
      <c r="K727" s="35"/>
      <c r="L727" s="27"/>
      <c r="M727" s="27"/>
    </row>
    <row r="728" spans="1:13" x14ac:dyDescent="0.2">
      <c r="A728" s="39">
        <v>0.1</v>
      </c>
      <c r="B728" s="29">
        <f t="shared" ref="B728:I728" si="401">B724*0.2</f>
        <v>4650</v>
      </c>
      <c r="C728" s="29">
        <f t="shared" si="401"/>
        <v>5310</v>
      </c>
      <c r="D728" s="29">
        <f t="shared" si="401"/>
        <v>5970</v>
      </c>
      <c r="E728" s="29">
        <f t="shared" si="401"/>
        <v>6630</v>
      </c>
      <c r="F728" s="29">
        <f t="shared" si="401"/>
        <v>7170</v>
      </c>
      <c r="G728" s="29">
        <f t="shared" si="401"/>
        <v>7700</v>
      </c>
      <c r="H728" s="29">
        <f t="shared" si="401"/>
        <v>8230</v>
      </c>
      <c r="I728" s="29">
        <f t="shared" si="401"/>
        <v>8760</v>
      </c>
      <c r="J728" s="35"/>
      <c r="K728" s="35"/>
      <c r="L728" s="27"/>
      <c r="M728" s="27"/>
    </row>
    <row r="729" spans="1:13" x14ac:dyDescent="0.2">
      <c r="A729" s="39"/>
      <c r="B729" s="29"/>
      <c r="C729" s="29"/>
      <c r="D729" s="29"/>
      <c r="E729" s="29"/>
      <c r="F729" s="29"/>
      <c r="G729" s="29"/>
      <c r="H729" s="29"/>
      <c r="I729" s="29"/>
      <c r="J729" s="35"/>
      <c r="K729" s="35"/>
      <c r="L729" s="27"/>
      <c r="M729" s="27"/>
    </row>
    <row r="730" spans="1:13" ht="15.75" x14ac:dyDescent="0.25">
      <c r="A730" s="40" t="s">
        <v>94</v>
      </c>
      <c r="B730" s="44" t="s">
        <v>102</v>
      </c>
      <c r="C730" s="34"/>
      <c r="D730" s="34"/>
      <c r="E730" s="34"/>
      <c r="F730" s="34"/>
      <c r="G730" s="34"/>
      <c r="H730" s="34"/>
      <c r="I730" s="29"/>
      <c r="J730" s="35"/>
      <c r="K730" s="35"/>
      <c r="L730" s="27"/>
      <c r="M730" s="27"/>
    </row>
    <row r="731" spans="1:13" x14ac:dyDescent="0.2">
      <c r="A731" s="39">
        <v>0.6</v>
      </c>
      <c r="B731" s="34">
        <f>B732*1.2</f>
        <v>0</v>
      </c>
      <c r="C731" s="34">
        <f>C732*1.2</f>
        <v>0</v>
      </c>
      <c r="D731" s="34">
        <f t="shared" ref="D731:I731" si="402">D732*1.2</f>
        <v>0</v>
      </c>
      <c r="E731" s="34">
        <f t="shared" si="402"/>
        <v>0</v>
      </c>
      <c r="F731" s="34">
        <f t="shared" si="402"/>
        <v>0</v>
      </c>
      <c r="G731" s="34">
        <f t="shared" si="402"/>
        <v>0</v>
      </c>
      <c r="H731" s="34">
        <f t="shared" si="402"/>
        <v>0</v>
      </c>
      <c r="I731" s="29">
        <f t="shared" si="402"/>
        <v>0</v>
      </c>
      <c r="J731" s="35"/>
      <c r="K731" s="35"/>
      <c r="L731" s="27"/>
      <c r="M731" s="27"/>
    </row>
    <row r="732" spans="1:13" x14ac:dyDescent="0.2">
      <c r="A732" s="39">
        <v>0.5</v>
      </c>
      <c r="B732" s="37">
        <v>0</v>
      </c>
      <c r="C732" s="37">
        <v>0</v>
      </c>
      <c r="D732" s="37">
        <v>0</v>
      </c>
      <c r="E732" s="37">
        <v>0</v>
      </c>
      <c r="F732" s="37">
        <v>0</v>
      </c>
      <c r="G732" s="37">
        <v>0</v>
      </c>
      <c r="H732" s="37">
        <v>0</v>
      </c>
      <c r="I732" s="37">
        <v>0</v>
      </c>
      <c r="J732" s="35"/>
      <c r="K732" s="35"/>
      <c r="L732" s="27"/>
      <c r="M732" s="27"/>
    </row>
    <row r="733" spans="1:13" x14ac:dyDescent="0.2">
      <c r="A733" s="39">
        <v>0.4</v>
      </c>
      <c r="B733" s="34">
        <f t="shared" ref="B733:I733" si="403">B732*0.8</f>
        <v>0</v>
      </c>
      <c r="C733" s="34">
        <f t="shared" si="403"/>
        <v>0</v>
      </c>
      <c r="D733" s="34">
        <f t="shared" si="403"/>
        <v>0</v>
      </c>
      <c r="E733" s="34">
        <f t="shared" si="403"/>
        <v>0</v>
      </c>
      <c r="F733" s="34">
        <f t="shared" si="403"/>
        <v>0</v>
      </c>
      <c r="G733" s="34">
        <f t="shared" si="403"/>
        <v>0</v>
      </c>
      <c r="H733" s="34">
        <f t="shared" si="403"/>
        <v>0</v>
      </c>
      <c r="I733" s="29">
        <f t="shared" si="403"/>
        <v>0</v>
      </c>
      <c r="J733" s="35"/>
      <c r="K733" s="35"/>
      <c r="L733" s="27"/>
      <c r="M733" s="27"/>
    </row>
    <row r="734" spans="1:13" x14ac:dyDescent="0.2">
      <c r="A734" s="39">
        <v>0.3</v>
      </c>
      <c r="B734" s="34">
        <f t="shared" ref="B734:I734" si="404">B732*0.6</f>
        <v>0</v>
      </c>
      <c r="C734" s="34">
        <f t="shared" si="404"/>
        <v>0</v>
      </c>
      <c r="D734" s="34">
        <f t="shared" si="404"/>
        <v>0</v>
      </c>
      <c r="E734" s="34">
        <f t="shared" si="404"/>
        <v>0</v>
      </c>
      <c r="F734" s="34">
        <f t="shared" si="404"/>
        <v>0</v>
      </c>
      <c r="G734" s="34">
        <f t="shared" si="404"/>
        <v>0</v>
      </c>
      <c r="H734" s="34">
        <f t="shared" si="404"/>
        <v>0</v>
      </c>
      <c r="I734" s="29">
        <f t="shared" si="404"/>
        <v>0</v>
      </c>
      <c r="J734" s="35"/>
      <c r="K734" s="35"/>
      <c r="L734" s="27"/>
      <c r="M734" s="27"/>
    </row>
    <row r="735" spans="1:13" x14ac:dyDescent="0.2">
      <c r="A735" s="39">
        <v>0.2</v>
      </c>
      <c r="B735" s="34">
        <f t="shared" ref="B735:I735" si="405">B732*0.4</f>
        <v>0</v>
      </c>
      <c r="C735" s="34">
        <f t="shared" si="405"/>
        <v>0</v>
      </c>
      <c r="D735" s="34">
        <f t="shared" si="405"/>
        <v>0</v>
      </c>
      <c r="E735" s="34">
        <f t="shared" si="405"/>
        <v>0</v>
      </c>
      <c r="F735" s="34">
        <f t="shared" si="405"/>
        <v>0</v>
      </c>
      <c r="G735" s="34">
        <f t="shared" si="405"/>
        <v>0</v>
      </c>
      <c r="H735" s="34">
        <f t="shared" si="405"/>
        <v>0</v>
      </c>
      <c r="I735" s="29">
        <f t="shared" si="405"/>
        <v>0</v>
      </c>
      <c r="J735" s="35"/>
      <c r="K735" s="35"/>
      <c r="L735" s="27"/>
      <c r="M735" s="27"/>
    </row>
    <row r="736" spans="1:13" x14ac:dyDescent="0.2">
      <c r="A736" s="39">
        <v>0.1</v>
      </c>
      <c r="B736" s="34">
        <f t="shared" ref="B736:I736" si="406">B732*0.2</f>
        <v>0</v>
      </c>
      <c r="C736" s="34">
        <f t="shared" si="406"/>
        <v>0</v>
      </c>
      <c r="D736" s="34">
        <f t="shared" si="406"/>
        <v>0</v>
      </c>
      <c r="E736" s="34">
        <f t="shared" si="406"/>
        <v>0</v>
      </c>
      <c r="F736" s="34">
        <f t="shared" si="406"/>
        <v>0</v>
      </c>
      <c r="G736" s="34">
        <f t="shared" si="406"/>
        <v>0</v>
      </c>
      <c r="H736" s="34">
        <f t="shared" si="406"/>
        <v>0</v>
      </c>
      <c r="I736" s="29">
        <f t="shared" si="406"/>
        <v>0</v>
      </c>
      <c r="J736" s="35"/>
      <c r="K736" s="35"/>
      <c r="L736" s="27"/>
      <c r="M736" s="27"/>
    </row>
    <row r="737" spans="1:13" x14ac:dyDescent="0.2">
      <c r="A737" s="28"/>
      <c r="B737" s="29"/>
      <c r="C737" s="29"/>
      <c r="D737" s="29"/>
      <c r="E737" s="29"/>
      <c r="F737" s="29"/>
      <c r="G737" s="29"/>
      <c r="H737" s="29"/>
      <c r="I737" s="29"/>
      <c r="J737" s="28"/>
      <c r="K737" s="28"/>
      <c r="L737" s="27"/>
      <c r="M737" s="27"/>
    </row>
    <row r="738" spans="1:13" ht="15.75" x14ac:dyDescent="0.25">
      <c r="A738" s="55" t="s">
        <v>156</v>
      </c>
      <c r="J738" s="54"/>
      <c r="K738" s="54"/>
    </row>
    <row r="739" spans="1:13" x14ac:dyDescent="0.2">
      <c r="A739" s="27" t="s">
        <v>92</v>
      </c>
      <c r="B739" s="29"/>
      <c r="C739" s="29"/>
      <c r="D739" s="29"/>
      <c r="E739" s="29"/>
      <c r="F739" s="29"/>
      <c r="G739" s="29"/>
      <c r="H739" s="29"/>
      <c r="I739" s="29"/>
      <c r="J739" s="28"/>
      <c r="K739" s="28"/>
      <c r="L739" s="27"/>
      <c r="M739" s="27"/>
    </row>
    <row r="740" spans="1:13" x14ac:dyDescent="0.2">
      <c r="A740" s="52">
        <v>1.2</v>
      </c>
      <c r="B740" s="29">
        <f t="shared" ref="B740:I740" si="407">(B743*2.4)</f>
        <v>55800</v>
      </c>
      <c r="C740" s="29">
        <f t="shared" si="407"/>
        <v>63720</v>
      </c>
      <c r="D740" s="29">
        <f t="shared" si="407"/>
        <v>71640</v>
      </c>
      <c r="E740" s="29">
        <f t="shared" si="407"/>
        <v>79560</v>
      </c>
      <c r="F740" s="29">
        <f t="shared" si="407"/>
        <v>86040</v>
      </c>
      <c r="G740" s="29">
        <f t="shared" si="407"/>
        <v>92400</v>
      </c>
      <c r="H740" s="29">
        <f t="shared" si="407"/>
        <v>98760</v>
      </c>
      <c r="I740" s="29">
        <f t="shared" si="407"/>
        <v>105120</v>
      </c>
      <c r="J740" s="35"/>
      <c r="K740" s="35"/>
      <c r="L740" s="27"/>
      <c r="M740" s="27"/>
    </row>
    <row r="741" spans="1:13" x14ac:dyDescent="0.2">
      <c r="A741" s="36">
        <v>0.8</v>
      </c>
      <c r="B741" s="37">
        <v>37150</v>
      </c>
      <c r="C741" s="37">
        <v>42450</v>
      </c>
      <c r="D741" s="37">
        <v>47750</v>
      </c>
      <c r="E741" s="37">
        <v>53050</v>
      </c>
      <c r="F741" s="37">
        <v>57300</v>
      </c>
      <c r="G741" s="37">
        <v>61550</v>
      </c>
      <c r="H741" s="37">
        <v>65800</v>
      </c>
      <c r="I741" s="37">
        <v>70050</v>
      </c>
      <c r="J741" s="29"/>
      <c r="K741" s="29"/>
      <c r="L741" s="27"/>
      <c r="M741" s="27"/>
    </row>
    <row r="742" spans="1:13" x14ac:dyDescent="0.2">
      <c r="A742" s="39">
        <v>0.6</v>
      </c>
      <c r="B742" s="29">
        <f t="shared" ref="B742:I742" si="408">B743*1.2</f>
        <v>27900.000000000004</v>
      </c>
      <c r="C742" s="29">
        <f t="shared" si="408"/>
        <v>31860.000000000004</v>
      </c>
      <c r="D742" s="29">
        <f t="shared" si="408"/>
        <v>35820.000000000007</v>
      </c>
      <c r="E742" s="29">
        <f t="shared" si="408"/>
        <v>39780.000000000007</v>
      </c>
      <c r="F742" s="29">
        <f t="shared" si="408"/>
        <v>43020.000000000007</v>
      </c>
      <c r="G742" s="29">
        <f t="shared" si="408"/>
        <v>46200.000000000007</v>
      </c>
      <c r="H742" s="29">
        <f t="shared" si="408"/>
        <v>49380.000000000007</v>
      </c>
      <c r="I742" s="29">
        <f t="shared" si="408"/>
        <v>52560.000000000007</v>
      </c>
      <c r="J742" s="35"/>
      <c r="K742" s="35"/>
      <c r="L742" s="27"/>
      <c r="M742" s="27"/>
    </row>
    <row r="743" spans="1:13" x14ac:dyDescent="0.2">
      <c r="A743" s="39">
        <v>0.5</v>
      </c>
      <c r="B743" s="37">
        <v>23250</v>
      </c>
      <c r="C743" s="37">
        <v>26550</v>
      </c>
      <c r="D743" s="37">
        <v>29850</v>
      </c>
      <c r="E743" s="37">
        <v>33150</v>
      </c>
      <c r="F743" s="37">
        <v>35850</v>
      </c>
      <c r="G743" s="37">
        <v>38500</v>
      </c>
      <c r="H743" s="37">
        <v>41150</v>
      </c>
      <c r="I743" s="37">
        <v>43800</v>
      </c>
      <c r="J743" s="29"/>
      <c r="K743" s="29"/>
      <c r="L743" s="27"/>
      <c r="M743" s="27"/>
    </row>
    <row r="744" spans="1:13" x14ac:dyDescent="0.2">
      <c r="A744" s="39">
        <v>0.4</v>
      </c>
      <c r="B744" s="29">
        <f t="shared" ref="B744:I744" si="409">B743*0.8</f>
        <v>18600</v>
      </c>
      <c r="C744" s="29">
        <f t="shared" si="409"/>
        <v>21240</v>
      </c>
      <c r="D744" s="29">
        <f t="shared" si="409"/>
        <v>23880</v>
      </c>
      <c r="E744" s="29">
        <f t="shared" si="409"/>
        <v>26520</v>
      </c>
      <c r="F744" s="29">
        <f t="shared" si="409"/>
        <v>28680</v>
      </c>
      <c r="G744" s="29">
        <f t="shared" si="409"/>
        <v>30800</v>
      </c>
      <c r="H744" s="29">
        <f t="shared" si="409"/>
        <v>32920</v>
      </c>
      <c r="I744" s="29">
        <f t="shared" si="409"/>
        <v>35040</v>
      </c>
      <c r="J744" s="35"/>
      <c r="K744" s="35"/>
      <c r="L744" s="27"/>
      <c r="M744" s="27"/>
    </row>
    <row r="745" spans="1:13" x14ac:dyDescent="0.2">
      <c r="A745" s="39">
        <v>0.3</v>
      </c>
      <c r="B745" s="29">
        <f t="shared" ref="B745:I745" si="410">B743*0.6</f>
        <v>13950</v>
      </c>
      <c r="C745" s="29">
        <f t="shared" si="410"/>
        <v>15930</v>
      </c>
      <c r="D745" s="29">
        <f t="shared" si="410"/>
        <v>17910</v>
      </c>
      <c r="E745" s="29">
        <f t="shared" si="410"/>
        <v>19890</v>
      </c>
      <c r="F745" s="29">
        <f t="shared" si="410"/>
        <v>21510</v>
      </c>
      <c r="G745" s="29">
        <f t="shared" si="410"/>
        <v>23100</v>
      </c>
      <c r="H745" s="29">
        <f t="shared" si="410"/>
        <v>24690</v>
      </c>
      <c r="I745" s="29">
        <f t="shared" si="410"/>
        <v>26280</v>
      </c>
      <c r="J745" s="35"/>
      <c r="K745" s="35"/>
      <c r="L745" s="27"/>
      <c r="M745" s="27"/>
    </row>
    <row r="746" spans="1:13" x14ac:dyDescent="0.2">
      <c r="A746" s="39">
        <v>0.2</v>
      </c>
      <c r="B746" s="29">
        <f t="shared" ref="B746:I746" si="411">B743*0.4</f>
        <v>9300</v>
      </c>
      <c r="C746" s="29">
        <f t="shared" si="411"/>
        <v>10620</v>
      </c>
      <c r="D746" s="29">
        <f t="shared" si="411"/>
        <v>11940</v>
      </c>
      <c r="E746" s="29">
        <f t="shared" si="411"/>
        <v>13260</v>
      </c>
      <c r="F746" s="29">
        <f t="shared" si="411"/>
        <v>14340</v>
      </c>
      <c r="G746" s="29">
        <f t="shared" si="411"/>
        <v>15400</v>
      </c>
      <c r="H746" s="29">
        <f t="shared" si="411"/>
        <v>16460</v>
      </c>
      <c r="I746" s="29">
        <f t="shared" si="411"/>
        <v>17520</v>
      </c>
      <c r="J746" s="35"/>
      <c r="K746" s="35"/>
      <c r="L746" s="27"/>
      <c r="M746" s="27"/>
    </row>
    <row r="747" spans="1:13" x14ac:dyDescent="0.2">
      <c r="A747" s="39">
        <v>0.1</v>
      </c>
      <c r="B747" s="29">
        <f t="shared" ref="B747:I747" si="412">B743*0.2</f>
        <v>4650</v>
      </c>
      <c r="C747" s="29">
        <f t="shared" si="412"/>
        <v>5310</v>
      </c>
      <c r="D747" s="29">
        <f t="shared" si="412"/>
        <v>5970</v>
      </c>
      <c r="E747" s="29">
        <f t="shared" si="412"/>
        <v>6630</v>
      </c>
      <c r="F747" s="29">
        <f t="shared" si="412"/>
        <v>7170</v>
      </c>
      <c r="G747" s="29">
        <f t="shared" si="412"/>
        <v>7700</v>
      </c>
      <c r="H747" s="29">
        <f t="shared" si="412"/>
        <v>8230</v>
      </c>
      <c r="I747" s="29">
        <f t="shared" si="412"/>
        <v>8760</v>
      </c>
      <c r="J747" s="35"/>
      <c r="K747" s="35"/>
      <c r="L747" s="27"/>
      <c r="M747" s="27"/>
    </row>
    <row r="748" spans="1:13" x14ac:dyDescent="0.2">
      <c r="A748" s="39"/>
      <c r="B748" s="29"/>
      <c r="C748" s="29"/>
      <c r="D748" s="29"/>
      <c r="E748" s="29"/>
      <c r="F748" s="29"/>
      <c r="G748" s="29"/>
      <c r="H748" s="29"/>
      <c r="I748" s="29"/>
      <c r="J748" s="54"/>
      <c r="K748" s="54"/>
    </row>
    <row r="749" spans="1:13" ht="15.75" x14ac:dyDescent="0.25">
      <c r="A749" s="40" t="s">
        <v>94</v>
      </c>
      <c r="B749" s="44" t="s">
        <v>102</v>
      </c>
      <c r="C749" s="34"/>
      <c r="D749" s="34"/>
      <c r="E749" s="34"/>
      <c r="F749" s="34"/>
      <c r="G749" s="34"/>
      <c r="H749" s="34"/>
      <c r="I749" s="29"/>
      <c r="J749" s="35"/>
      <c r="K749" s="35"/>
      <c r="L749" s="27"/>
      <c r="M749" s="27"/>
    </row>
    <row r="750" spans="1:13" x14ac:dyDescent="0.2">
      <c r="A750" s="39">
        <v>0.6</v>
      </c>
      <c r="B750" s="34">
        <f>B751*1.2</f>
        <v>0</v>
      </c>
      <c r="C750" s="34">
        <f>C751*1.2</f>
        <v>0</v>
      </c>
      <c r="D750" s="34">
        <f t="shared" ref="D750:I750" si="413">D751*1.2</f>
        <v>0</v>
      </c>
      <c r="E750" s="34">
        <f t="shared" si="413"/>
        <v>0</v>
      </c>
      <c r="F750" s="34">
        <f t="shared" si="413"/>
        <v>0</v>
      </c>
      <c r="G750" s="34">
        <f t="shared" si="413"/>
        <v>0</v>
      </c>
      <c r="H750" s="34">
        <f t="shared" si="413"/>
        <v>0</v>
      </c>
      <c r="I750" s="29">
        <f t="shared" si="413"/>
        <v>0</v>
      </c>
      <c r="J750" s="35"/>
      <c r="K750" s="35"/>
      <c r="L750" s="27"/>
      <c r="M750" s="27"/>
    </row>
    <row r="751" spans="1:13" x14ac:dyDescent="0.2">
      <c r="A751" s="39">
        <v>0.5</v>
      </c>
      <c r="B751" s="37">
        <v>0</v>
      </c>
      <c r="C751" s="37">
        <v>0</v>
      </c>
      <c r="D751" s="37">
        <v>0</v>
      </c>
      <c r="E751" s="37">
        <v>0</v>
      </c>
      <c r="F751" s="37">
        <v>0</v>
      </c>
      <c r="G751" s="37">
        <v>0</v>
      </c>
      <c r="H751" s="37">
        <v>0</v>
      </c>
      <c r="I751" s="37">
        <v>0</v>
      </c>
      <c r="J751" s="35"/>
      <c r="K751" s="35"/>
      <c r="L751" s="27"/>
      <c r="M751" s="27"/>
    </row>
    <row r="752" spans="1:13" x14ac:dyDescent="0.2">
      <c r="A752" s="39">
        <v>0.4</v>
      </c>
      <c r="B752" s="34">
        <f t="shared" ref="B752:I752" si="414">B751*0.8</f>
        <v>0</v>
      </c>
      <c r="C752" s="34">
        <f t="shared" si="414"/>
        <v>0</v>
      </c>
      <c r="D752" s="34">
        <f t="shared" si="414"/>
        <v>0</v>
      </c>
      <c r="E752" s="34">
        <f t="shared" si="414"/>
        <v>0</v>
      </c>
      <c r="F752" s="34">
        <f t="shared" si="414"/>
        <v>0</v>
      </c>
      <c r="G752" s="34">
        <f t="shared" si="414"/>
        <v>0</v>
      </c>
      <c r="H752" s="34">
        <f t="shared" si="414"/>
        <v>0</v>
      </c>
      <c r="I752" s="29">
        <f t="shared" si="414"/>
        <v>0</v>
      </c>
      <c r="J752" s="35"/>
      <c r="K752" s="35"/>
      <c r="L752" s="27"/>
      <c r="M752" s="27"/>
    </row>
    <row r="753" spans="1:13" x14ac:dyDescent="0.2">
      <c r="A753" s="39">
        <v>0.3</v>
      </c>
      <c r="B753" s="34">
        <f t="shared" ref="B753:I753" si="415">B751*0.6</f>
        <v>0</v>
      </c>
      <c r="C753" s="34">
        <f t="shared" si="415"/>
        <v>0</v>
      </c>
      <c r="D753" s="34">
        <f t="shared" si="415"/>
        <v>0</v>
      </c>
      <c r="E753" s="34">
        <f t="shared" si="415"/>
        <v>0</v>
      </c>
      <c r="F753" s="34">
        <f t="shared" si="415"/>
        <v>0</v>
      </c>
      <c r="G753" s="34">
        <f t="shared" si="415"/>
        <v>0</v>
      </c>
      <c r="H753" s="34">
        <f t="shared" si="415"/>
        <v>0</v>
      </c>
      <c r="I753" s="29">
        <f t="shared" si="415"/>
        <v>0</v>
      </c>
      <c r="J753" s="35"/>
      <c r="K753" s="35"/>
      <c r="L753" s="27"/>
      <c r="M753" s="27"/>
    </row>
    <row r="754" spans="1:13" x14ac:dyDescent="0.2">
      <c r="A754" s="39">
        <v>0.2</v>
      </c>
      <c r="B754" s="34">
        <f t="shared" ref="B754:I754" si="416">B751*0.4</f>
        <v>0</v>
      </c>
      <c r="C754" s="34">
        <f t="shared" si="416"/>
        <v>0</v>
      </c>
      <c r="D754" s="34">
        <f t="shared" si="416"/>
        <v>0</v>
      </c>
      <c r="E754" s="34">
        <f t="shared" si="416"/>
        <v>0</v>
      </c>
      <c r="F754" s="34">
        <f t="shared" si="416"/>
        <v>0</v>
      </c>
      <c r="G754" s="34">
        <f t="shared" si="416"/>
        <v>0</v>
      </c>
      <c r="H754" s="34">
        <f t="shared" si="416"/>
        <v>0</v>
      </c>
      <c r="I754" s="29">
        <f t="shared" si="416"/>
        <v>0</v>
      </c>
      <c r="J754" s="35"/>
      <c r="K754" s="35"/>
      <c r="L754" s="27"/>
      <c r="M754" s="27"/>
    </row>
    <row r="755" spans="1:13" x14ac:dyDescent="0.2">
      <c r="A755" s="39">
        <v>0.1</v>
      </c>
      <c r="B755" s="34">
        <f t="shared" ref="B755:I755" si="417">B751*0.2</f>
        <v>0</v>
      </c>
      <c r="C755" s="34">
        <f t="shared" si="417"/>
        <v>0</v>
      </c>
      <c r="D755" s="34">
        <f t="shared" si="417"/>
        <v>0</v>
      </c>
      <c r="E755" s="34">
        <f t="shared" si="417"/>
        <v>0</v>
      </c>
      <c r="F755" s="34">
        <f t="shared" si="417"/>
        <v>0</v>
      </c>
      <c r="G755" s="34">
        <f t="shared" si="417"/>
        <v>0</v>
      </c>
      <c r="H755" s="34">
        <f t="shared" si="417"/>
        <v>0</v>
      </c>
      <c r="I755" s="29">
        <f t="shared" si="417"/>
        <v>0</v>
      </c>
      <c r="J755" s="35"/>
      <c r="K755" s="35"/>
      <c r="L755" s="27"/>
      <c r="M755" s="27"/>
    </row>
    <row r="756" spans="1:13" x14ac:dyDescent="0.2">
      <c r="A756" s="28"/>
      <c r="B756" s="29"/>
      <c r="C756" s="29"/>
      <c r="D756" s="29"/>
      <c r="E756" s="29"/>
      <c r="F756" s="29"/>
      <c r="G756" s="29"/>
      <c r="H756" s="29"/>
      <c r="I756" s="29"/>
      <c r="J756" s="28"/>
      <c r="K756" s="28"/>
      <c r="L756" s="27"/>
      <c r="M756" s="27"/>
    </row>
    <row r="757" spans="1:13" ht="15.75" x14ac:dyDescent="0.25">
      <c r="A757" s="55" t="s">
        <v>157</v>
      </c>
      <c r="J757" s="54"/>
      <c r="K757" s="54"/>
    </row>
    <row r="758" spans="1:13" x14ac:dyDescent="0.2">
      <c r="A758" s="27" t="s">
        <v>92</v>
      </c>
      <c r="B758" s="29"/>
      <c r="C758" s="29"/>
      <c r="D758" s="29"/>
      <c r="E758" s="29"/>
      <c r="F758" s="29"/>
      <c r="G758" s="29"/>
      <c r="H758" s="29"/>
      <c r="I758" s="29"/>
      <c r="J758" s="28"/>
      <c r="K758" s="28"/>
      <c r="L758" s="27"/>
      <c r="M758" s="27"/>
    </row>
    <row r="759" spans="1:13" x14ac:dyDescent="0.2">
      <c r="A759" s="33" t="s">
        <v>93</v>
      </c>
      <c r="B759" s="29">
        <f t="shared" ref="B759:I759" si="418">(B762*2.4)</f>
        <v>55800</v>
      </c>
      <c r="C759" s="29">
        <f t="shared" si="418"/>
        <v>63720</v>
      </c>
      <c r="D759" s="29">
        <f t="shared" si="418"/>
        <v>71640</v>
      </c>
      <c r="E759" s="29">
        <f t="shared" si="418"/>
        <v>79560</v>
      </c>
      <c r="F759" s="29">
        <f t="shared" si="418"/>
        <v>86040</v>
      </c>
      <c r="G759" s="29">
        <f t="shared" si="418"/>
        <v>92400</v>
      </c>
      <c r="H759" s="29">
        <f t="shared" si="418"/>
        <v>98760</v>
      </c>
      <c r="I759" s="29">
        <f t="shared" si="418"/>
        <v>105120</v>
      </c>
      <c r="J759" s="35"/>
      <c r="K759" s="35"/>
      <c r="L759" s="27"/>
      <c r="M759" s="27"/>
    </row>
    <row r="760" spans="1:13" x14ac:dyDescent="0.2">
      <c r="A760" s="36">
        <v>0.8</v>
      </c>
      <c r="B760" s="37">
        <v>37150</v>
      </c>
      <c r="C760" s="37">
        <v>42450</v>
      </c>
      <c r="D760" s="37">
        <v>47750</v>
      </c>
      <c r="E760" s="37">
        <v>53050</v>
      </c>
      <c r="F760" s="37">
        <v>57300</v>
      </c>
      <c r="G760" s="37">
        <v>61550</v>
      </c>
      <c r="H760" s="37">
        <v>65800</v>
      </c>
      <c r="I760" s="37">
        <v>70050</v>
      </c>
      <c r="J760" s="29"/>
      <c r="K760" s="29"/>
      <c r="L760" s="27"/>
      <c r="M760" s="27"/>
    </row>
    <row r="761" spans="1:13" x14ac:dyDescent="0.2">
      <c r="A761" s="39">
        <v>0.6</v>
      </c>
      <c r="B761" s="29">
        <f t="shared" ref="B761:I761" si="419">B762*1.2</f>
        <v>27900.000000000004</v>
      </c>
      <c r="C761" s="29">
        <f t="shared" si="419"/>
        <v>31860.000000000004</v>
      </c>
      <c r="D761" s="29">
        <f t="shared" si="419"/>
        <v>35820.000000000007</v>
      </c>
      <c r="E761" s="29">
        <f t="shared" si="419"/>
        <v>39780.000000000007</v>
      </c>
      <c r="F761" s="29">
        <f t="shared" si="419"/>
        <v>43020.000000000007</v>
      </c>
      <c r="G761" s="29">
        <f t="shared" si="419"/>
        <v>46200.000000000007</v>
      </c>
      <c r="H761" s="29">
        <f t="shared" si="419"/>
        <v>49380.000000000007</v>
      </c>
      <c r="I761" s="29">
        <f t="shared" si="419"/>
        <v>52560.000000000007</v>
      </c>
      <c r="J761" s="35"/>
      <c r="K761" s="35"/>
      <c r="L761" s="27"/>
      <c r="M761" s="27"/>
    </row>
    <row r="762" spans="1:13" x14ac:dyDescent="0.2">
      <c r="A762" s="39">
        <v>0.5</v>
      </c>
      <c r="B762" s="37">
        <v>23250</v>
      </c>
      <c r="C762" s="37">
        <v>26550</v>
      </c>
      <c r="D762" s="37">
        <v>29850</v>
      </c>
      <c r="E762" s="37">
        <v>33150</v>
      </c>
      <c r="F762" s="37">
        <v>35850</v>
      </c>
      <c r="G762" s="37">
        <v>38500</v>
      </c>
      <c r="H762" s="37">
        <v>41150</v>
      </c>
      <c r="I762" s="37">
        <v>43800</v>
      </c>
      <c r="J762" s="29"/>
      <c r="K762" s="29"/>
      <c r="L762" s="27"/>
      <c r="M762" s="27"/>
    </row>
    <row r="763" spans="1:13" x14ac:dyDescent="0.2">
      <c r="A763" s="39">
        <v>0.4</v>
      </c>
      <c r="B763" s="29">
        <f t="shared" ref="B763:I763" si="420">B762*0.8</f>
        <v>18600</v>
      </c>
      <c r="C763" s="29">
        <f t="shared" si="420"/>
        <v>21240</v>
      </c>
      <c r="D763" s="29">
        <f t="shared" si="420"/>
        <v>23880</v>
      </c>
      <c r="E763" s="29">
        <f t="shared" si="420"/>
        <v>26520</v>
      </c>
      <c r="F763" s="29">
        <f t="shared" si="420"/>
        <v>28680</v>
      </c>
      <c r="G763" s="29">
        <f t="shared" si="420"/>
        <v>30800</v>
      </c>
      <c r="H763" s="29">
        <f t="shared" si="420"/>
        <v>32920</v>
      </c>
      <c r="I763" s="29">
        <f t="shared" si="420"/>
        <v>35040</v>
      </c>
      <c r="J763" s="35"/>
      <c r="K763" s="35"/>
      <c r="L763" s="27"/>
      <c r="M763" s="27"/>
    </row>
    <row r="764" spans="1:13" x14ac:dyDescent="0.2">
      <c r="A764" s="39">
        <v>0.3</v>
      </c>
      <c r="B764" s="29">
        <f t="shared" ref="B764:I764" si="421">B762*0.6</f>
        <v>13950</v>
      </c>
      <c r="C764" s="29">
        <f t="shared" si="421"/>
        <v>15930</v>
      </c>
      <c r="D764" s="29">
        <f t="shared" si="421"/>
        <v>17910</v>
      </c>
      <c r="E764" s="29">
        <f t="shared" si="421"/>
        <v>19890</v>
      </c>
      <c r="F764" s="29">
        <f t="shared" si="421"/>
        <v>21510</v>
      </c>
      <c r="G764" s="29">
        <f t="shared" si="421"/>
        <v>23100</v>
      </c>
      <c r="H764" s="29">
        <f t="shared" si="421"/>
        <v>24690</v>
      </c>
      <c r="I764" s="29">
        <f t="shared" si="421"/>
        <v>26280</v>
      </c>
      <c r="J764" s="35"/>
      <c r="K764" s="35"/>
      <c r="L764" s="27"/>
      <c r="M764" s="27"/>
    </row>
    <row r="765" spans="1:13" x14ac:dyDescent="0.2">
      <c r="A765" s="39">
        <v>0.2</v>
      </c>
      <c r="B765" s="29">
        <f t="shared" ref="B765:I765" si="422">B762*0.4</f>
        <v>9300</v>
      </c>
      <c r="C765" s="29">
        <f t="shared" si="422"/>
        <v>10620</v>
      </c>
      <c r="D765" s="29">
        <f t="shared" si="422"/>
        <v>11940</v>
      </c>
      <c r="E765" s="29">
        <f t="shared" si="422"/>
        <v>13260</v>
      </c>
      <c r="F765" s="29">
        <f t="shared" si="422"/>
        <v>14340</v>
      </c>
      <c r="G765" s="29">
        <f t="shared" si="422"/>
        <v>15400</v>
      </c>
      <c r="H765" s="29">
        <f t="shared" si="422"/>
        <v>16460</v>
      </c>
      <c r="I765" s="29">
        <f t="shared" si="422"/>
        <v>17520</v>
      </c>
      <c r="J765" s="35"/>
      <c r="K765" s="35"/>
      <c r="L765" s="27"/>
      <c r="M765" s="27"/>
    </row>
    <row r="766" spans="1:13" x14ac:dyDescent="0.2">
      <c r="A766" s="39">
        <v>0.1</v>
      </c>
      <c r="B766" s="29">
        <f t="shared" ref="B766:I766" si="423">B762*0.2</f>
        <v>4650</v>
      </c>
      <c r="C766" s="29">
        <f t="shared" si="423"/>
        <v>5310</v>
      </c>
      <c r="D766" s="29">
        <f t="shared" si="423"/>
        <v>5970</v>
      </c>
      <c r="E766" s="29">
        <f t="shared" si="423"/>
        <v>6630</v>
      </c>
      <c r="F766" s="29">
        <f t="shared" si="423"/>
        <v>7170</v>
      </c>
      <c r="G766" s="29">
        <f t="shared" si="423"/>
        <v>7700</v>
      </c>
      <c r="H766" s="29">
        <f t="shared" si="423"/>
        <v>8230</v>
      </c>
      <c r="I766" s="29">
        <f t="shared" si="423"/>
        <v>8760</v>
      </c>
      <c r="J766" s="35"/>
      <c r="K766" s="35"/>
      <c r="L766" s="27"/>
      <c r="M766" s="27"/>
    </row>
    <row r="767" spans="1:13" x14ac:dyDescent="0.2">
      <c r="A767" s="39"/>
      <c r="B767" s="29"/>
      <c r="C767" s="29"/>
      <c r="D767" s="29"/>
      <c r="E767" s="29"/>
      <c r="F767" s="29"/>
      <c r="G767" s="29"/>
      <c r="H767" s="29"/>
      <c r="I767" s="29"/>
      <c r="J767" s="54"/>
      <c r="K767" s="54"/>
    </row>
    <row r="768" spans="1:13" x14ac:dyDescent="0.2">
      <c r="A768" s="40" t="s">
        <v>94</v>
      </c>
      <c r="B768" s="34"/>
      <c r="C768" s="34"/>
      <c r="D768" s="34"/>
      <c r="E768" s="34"/>
      <c r="F768" s="34"/>
      <c r="G768" s="34"/>
      <c r="H768" s="34"/>
      <c r="I768" s="29"/>
      <c r="J768" s="35"/>
      <c r="K768" s="35"/>
      <c r="L768" s="27"/>
      <c r="M768" s="27"/>
    </row>
    <row r="769" spans="1:13" x14ac:dyDescent="0.2">
      <c r="A769" s="39">
        <v>0.6</v>
      </c>
      <c r="B769" s="34">
        <f>B770*1.2</f>
        <v>29340.000000000004</v>
      </c>
      <c r="C769" s="34">
        <f>C770*1.2</f>
        <v>33540</v>
      </c>
      <c r="D769" s="34">
        <f t="shared" ref="D769:I769" si="424">D770*1.2</f>
        <v>37740.000000000007</v>
      </c>
      <c r="E769" s="34">
        <f t="shared" si="424"/>
        <v>41880.000000000007</v>
      </c>
      <c r="F769" s="34">
        <f t="shared" si="424"/>
        <v>45240.000000000007</v>
      </c>
      <c r="G769" s="34">
        <f t="shared" si="424"/>
        <v>48600.000000000007</v>
      </c>
      <c r="H769" s="34">
        <f t="shared" si="424"/>
        <v>51960.000000000007</v>
      </c>
      <c r="I769" s="29">
        <f t="shared" si="424"/>
        <v>55320.000000000007</v>
      </c>
      <c r="J769" s="35"/>
      <c r="K769" s="35"/>
      <c r="L769" s="27"/>
      <c r="M769" s="27"/>
    </row>
    <row r="770" spans="1:13" x14ac:dyDescent="0.2">
      <c r="A770" s="39">
        <v>0.5</v>
      </c>
      <c r="B770" s="37">
        <v>24450</v>
      </c>
      <c r="C770" s="37">
        <v>27950</v>
      </c>
      <c r="D770" s="37">
        <v>31450</v>
      </c>
      <c r="E770" s="37">
        <v>34900</v>
      </c>
      <c r="F770" s="37">
        <v>37700</v>
      </c>
      <c r="G770" s="37">
        <v>40500</v>
      </c>
      <c r="H770" s="37">
        <v>43300</v>
      </c>
      <c r="I770" s="37">
        <v>46100</v>
      </c>
      <c r="J770" s="35"/>
      <c r="K770" s="35"/>
      <c r="L770" s="27"/>
      <c r="M770" s="27"/>
    </row>
    <row r="771" spans="1:13" x14ac:dyDescent="0.2">
      <c r="A771" s="39">
        <v>0.4</v>
      </c>
      <c r="B771" s="34">
        <f t="shared" ref="B771:I771" si="425">B770*0.8</f>
        <v>19560</v>
      </c>
      <c r="C771" s="34">
        <f t="shared" si="425"/>
        <v>22360</v>
      </c>
      <c r="D771" s="34">
        <f t="shared" si="425"/>
        <v>25160</v>
      </c>
      <c r="E771" s="34">
        <f t="shared" si="425"/>
        <v>27920</v>
      </c>
      <c r="F771" s="34">
        <f t="shared" si="425"/>
        <v>30160</v>
      </c>
      <c r="G771" s="34">
        <f t="shared" si="425"/>
        <v>32400</v>
      </c>
      <c r="H771" s="34">
        <f t="shared" si="425"/>
        <v>34640</v>
      </c>
      <c r="I771" s="29">
        <f t="shared" si="425"/>
        <v>36880</v>
      </c>
      <c r="J771" s="35"/>
      <c r="K771" s="35"/>
      <c r="L771" s="27"/>
      <c r="M771" s="27"/>
    </row>
    <row r="772" spans="1:13" x14ac:dyDescent="0.2">
      <c r="A772" s="39">
        <v>0.3</v>
      </c>
      <c r="B772" s="34">
        <f t="shared" ref="B772:I772" si="426">B770*0.6</f>
        <v>14670</v>
      </c>
      <c r="C772" s="34">
        <f t="shared" si="426"/>
        <v>16770</v>
      </c>
      <c r="D772" s="34">
        <f t="shared" si="426"/>
        <v>18870</v>
      </c>
      <c r="E772" s="34">
        <f t="shared" si="426"/>
        <v>20940</v>
      </c>
      <c r="F772" s="34">
        <f t="shared" si="426"/>
        <v>22620</v>
      </c>
      <c r="G772" s="34">
        <f t="shared" si="426"/>
        <v>24300</v>
      </c>
      <c r="H772" s="34">
        <f t="shared" si="426"/>
        <v>25980</v>
      </c>
      <c r="I772" s="29">
        <f t="shared" si="426"/>
        <v>27660</v>
      </c>
      <c r="J772" s="35"/>
      <c r="K772" s="35"/>
      <c r="L772" s="27"/>
      <c r="M772" s="27"/>
    </row>
    <row r="773" spans="1:13" x14ac:dyDescent="0.2">
      <c r="A773" s="39">
        <v>0.2</v>
      </c>
      <c r="B773" s="34">
        <f t="shared" ref="B773:I773" si="427">B770*0.4</f>
        <v>9780</v>
      </c>
      <c r="C773" s="34">
        <f t="shared" si="427"/>
        <v>11180</v>
      </c>
      <c r="D773" s="34">
        <f t="shared" si="427"/>
        <v>12580</v>
      </c>
      <c r="E773" s="34">
        <f t="shared" si="427"/>
        <v>13960</v>
      </c>
      <c r="F773" s="34">
        <f t="shared" si="427"/>
        <v>15080</v>
      </c>
      <c r="G773" s="34">
        <f t="shared" si="427"/>
        <v>16200</v>
      </c>
      <c r="H773" s="34">
        <f t="shared" si="427"/>
        <v>17320</v>
      </c>
      <c r="I773" s="29">
        <f t="shared" si="427"/>
        <v>18440</v>
      </c>
      <c r="J773" s="35"/>
      <c r="K773" s="35"/>
      <c r="L773" s="27"/>
      <c r="M773" s="27"/>
    </row>
    <row r="774" spans="1:13" x14ac:dyDescent="0.2">
      <c r="A774" s="39">
        <v>0.1</v>
      </c>
      <c r="B774" s="34">
        <f t="shared" ref="B774:I774" si="428">B770*0.2</f>
        <v>4890</v>
      </c>
      <c r="C774" s="34">
        <f t="shared" si="428"/>
        <v>5590</v>
      </c>
      <c r="D774" s="34">
        <f t="shared" si="428"/>
        <v>6290</v>
      </c>
      <c r="E774" s="34">
        <f t="shared" si="428"/>
        <v>6980</v>
      </c>
      <c r="F774" s="34">
        <f t="shared" si="428"/>
        <v>7540</v>
      </c>
      <c r="G774" s="34">
        <f t="shared" si="428"/>
        <v>8100</v>
      </c>
      <c r="H774" s="34">
        <f t="shared" si="428"/>
        <v>8660</v>
      </c>
      <c r="I774" s="29">
        <f t="shared" si="428"/>
        <v>9220</v>
      </c>
      <c r="J774" s="35"/>
      <c r="K774" s="35"/>
      <c r="L774" s="27"/>
      <c r="M774" s="27"/>
    </row>
    <row r="775" spans="1:13" x14ac:dyDescent="0.2">
      <c r="A775" s="28"/>
      <c r="B775" s="29"/>
      <c r="C775" s="29"/>
      <c r="D775" s="29"/>
      <c r="E775" s="29"/>
      <c r="F775" s="29"/>
      <c r="G775" s="29"/>
      <c r="H775" s="29"/>
      <c r="I775" s="29"/>
      <c r="J775" s="28"/>
      <c r="K775" s="28"/>
      <c r="L775" s="27"/>
      <c r="M775" s="27"/>
    </row>
    <row r="776" spans="1:13" ht="15.75" x14ac:dyDescent="0.25">
      <c r="A776" s="55" t="s">
        <v>158</v>
      </c>
      <c r="J776" s="54"/>
      <c r="K776" s="54"/>
    </row>
    <row r="777" spans="1:13" x14ac:dyDescent="0.2">
      <c r="A777" s="27" t="s">
        <v>92</v>
      </c>
      <c r="B777" s="29"/>
      <c r="C777" s="29"/>
      <c r="D777" s="29"/>
      <c r="E777" s="29"/>
      <c r="F777" s="29"/>
      <c r="G777" s="29"/>
      <c r="H777" s="29"/>
      <c r="I777" s="29"/>
      <c r="J777" s="28"/>
      <c r="K777" s="28"/>
      <c r="L777" s="27"/>
      <c r="M777" s="27"/>
    </row>
    <row r="778" spans="1:13" x14ac:dyDescent="0.2">
      <c r="A778" s="33" t="s">
        <v>93</v>
      </c>
      <c r="B778" s="29">
        <f t="shared" ref="B778:I778" si="429">(B781*2.4)</f>
        <v>55800</v>
      </c>
      <c r="C778" s="29">
        <f t="shared" si="429"/>
        <v>63720</v>
      </c>
      <c r="D778" s="29">
        <f t="shared" si="429"/>
        <v>71640</v>
      </c>
      <c r="E778" s="29">
        <f t="shared" si="429"/>
        <v>79560</v>
      </c>
      <c r="F778" s="29">
        <f t="shared" si="429"/>
        <v>86040</v>
      </c>
      <c r="G778" s="29">
        <f t="shared" si="429"/>
        <v>92400</v>
      </c>
      <c r="H778" s="29">
        <f t="shared" si="429"/>
        <v>98760</v>
      </c>
      <c r="I778" s="29">
        <f t="shared" si="429"/>
        <v>105120</v>
      </c>
      <c r="J778" s="35"/>
      <c r="K778" s="35"/>
      <c r="L778" s="27"/>
      <c r="M778" s="27"/>
    </row>
    <row r="779" spans="1:13" x14ac:dyDescent="0.2">
      <c r="A779" s="36">
        <v>0.8</v>
      </c>
      <c r="B779" s="37">
        <v>37150</v>
      </c>
      <c r="C779" s="37">
        <v>42450</v>
      </c>
      <c r="D779" s="37">
        <v>47750</v>
      </c>
      <c r="E779" s="37">
        <v>53050</v>
      </c>
      <c r="F779" s="37">
        <v>57300</v>
      </c>
      <c r="G779" s="37">
        <v>61550</v>
      </c>
      <c r="H779" s="37">
        <v>65800</v>
      </c>
      <c r="I779" s="37">
        <v>70050</v>
      </c>
      <c r="J779" s="29"/>
      <c r="K779" s="29"/>
      <c r="L779" s="27"/>
      <c r="M779" s="27"/>
    </row>
    <row r="780" spans="1:13" x14ac:dyDescent="0.2">
      <c r="A780" s="39">
        <v>0.6</v>
      </c>
      <c r="B780" s="29">
        <f t="shared" ref="B780:I780" si="430">B781*1.2</f>
        <v>27900.000000000004</v>
      </c>
      <c r="C780" s="29">
        <f t="shared" si="430"/>
        <v>31860.000000000004</v>
      </c>
      <c r="D780" s="29">
        <f t="shared" si="430"/>
        <v>35820.000000000007</v>
      </c>
      <c r="E780" s="29">
        <f t="shared" si="430"/>
        <v>39780.000000000007</v>
      </c>
      <c r="F780" s="29">
        <f t="shared" si="430"/>
        <v>43020.000000000007</v>
      </c>
      <c r="G780" s="29">
        <f t="shared" si="430"/>
        <v>46200.000000000007</v>
      </c>
      <c r="H780" s="29">
        <f t="shared" si="430"/>
        <v>49380.000000000007</v>
      </c>
      <c r="I780" s="29">
        <f t="shared" si="430"/>
        <v>52560.000000000007</v>
      </c>
      <c r="J780" s="35"/>
      <c r="K780" s="35"/>
      <c r="L780" s="27"/>
      <c r="M780" s="27"/>
    </row>
    <row r="781" spans="1:13" x14ac:dyDescent="0.2">
      <c r="A781" s="39">
        <v>0.5</v>
      </c>
      <c r="B781" s="37">
        <v>23250</v>
      </c>
      <c r="C781" s="37">
        <v>26550</v>
      </c>
      <c r="D781" s="37">
        <v>29850</v>
      </c>
      <c r="E781" s="37">
        <v>33150</v>
      </c>
      <c r="F781" s="37">
        <v>35850</v>
      </c>
      <c r="G781" s="37">
        <v>38500</v>
      </c>
      <c r="H781" s="37">
        <v>41150</v>
      </c>
      <c r="I781" s="37">
        <v>43800</v>
      </c>
      <c r="J781" s="29"/>
      <c r="K781" s="29"/>
      <c r="L781" s="27"/>
      <c r="M781" s="27"/>
    </row>
    <row r="782" spans="1:13" x14ac:dyDescent="0.2">
      <c r="A782" s="39">
        <v>0.4</v>
      </c>
      <c r="B782" s="29">
        <f t="shared" ref="B782:I782" si="431">B781*0.8</f>
        <v>18600</v>
      </c>
      <c r="C782" s="29">
        <f t="shared" si="431"/>
        <v>21240</v>
      </c>
      <c r="D782" s="29">
        <f t="shared" si="431"/>
        <v>23880</v>
      </c>
      <c r="E782" s="29">
        <f t="shared" si="431"/>
        <v>26520</v>
      </c>
      <c r="F782" s="29">
        <f t="shared" si="431"/>
        <v>28680</v>
      </c>
      <c r="G782" s="29">
        <f t="shared" si="431"/>
        <v>30800</v>
      </c>
      <c r="H782" s="29">
        <f t="shared" si="431"/>
        <v>32920</v>
      </c>
      <c r="I782" s="29">
        <f t="shared" si="431"/>
        <v>35040</v>
      </c>
      <c r="J782" s="35"/>
      <c r="K782" s="35"/>
      <c r="L782" s="27"/>
      <c r="M782" s="27"/>
    </row>
    <row r="783" spans="1:13" x14ac:dyDescent="0.2">
      <c r="A783" s="39">
        <v>0.3</v>
      </c>
      <c r="B783" s="29">
        <f t="shared" ref="B783:I783" si="432">B781*0.6</f>
        <v>13950</v>
      </c>
      <c r="C783" s="29">
        <f t="shared" si="432"/>
        <v>15930</v>
      </c>
      <c r="D783" s="29">
        <f t="shared" si="432"/>
        <v>17910</v>
      </c>
      <c r="E783" s="29">
        <f t="shared" si="432"/>
        <v>19890</v>
      </c>
      <c r="F783" s="29">
        <f t="shared" si="432"/>
        <v>21510</v>
      </c>
      <c r="G783" s="29">
        <f t="shared" si="432"/>
        <v>23100</v>
      </c>
      <c r="H783" s="29">
        <f t="shared" si="432"/>
        <v>24690</v>
      </c>
      <c r="I783" s="29">
        <f t="shared" si="432"/>
        <v>26280</v>
      </c>
      <c r="J783" s="35"/>
      <c r="K783" s="35"/>
      <c r="L783" s="27"/>
      <c r="M783" s="27"/>
    </row>
    <row r="784" spans="1:13" x14ac:dyDescent="0.2">
      <c r="A784" s="39">
        <v>0.2</v>
      </c>
      <c r="B784" s="29">
        <f t="shared" ref="B784:I784" si="433">B781*0.4</f>
        <v>9300</v>
      </c>
      <c r="C784" s="29">
        <f t="shared" si="433"/>
        <v>10620</v>
      </c>
      <c r="D784" s="29">
        <f t="shared" si="433"/>
        <v>11940</v>
      </c>
      <c r="E784" s="29">
        <f t="shared" si="433"/>
        <v>13260</v>
      </c>
      <c r="F784" s="29">
        <f t="shared" si="433"/>
        <v>14340</v>
      </c>
      <c r="G784" s="29">
        <f t="shared" si="433"/>
        <v>15400</v>
      </c>
      <c r="H784" s="29">
        <f t="shared" si="433"/>
        <v>16460</v>
      </c>
      <c r="I784" s="29">
        <f t="shared" si="433"/>
        <v>17520</v>
      </c>
      <c r="J784" s="35"/>
      <c r="K784" s="35"/>
      <c r="L784" s="27"/>
      <c r="M784" s="27"/>
    </row>
    <row r="785" spans="1:13" x14ac:dyDescent="0.2">
      <c r="A785" s="39">
        <v>0.1</v>
      </c>
      <c r="B785" s="29">
        <f t="shared" ref="B785:I785" si="434">B781*0.2</f>
        <v>4650</v>
      </c>
      <c r="C785" s="29">
        <f t="shared" si="434"/>
        <v>5310</v>
      </c>
      <c r="D785" s="29">
        <f t="shared" si="434"/>
        <v>5970</v>
      </c>
      <c r="E785" s="29">
        <f t="shared" si="434"/>
        <v>6630</v>
      </c>
      <c r="F785" s="29">
        <f t="shared" si="434"/>
        <v>7170</v>
      </c>
      <c r="G785" s="29">
        <f t="shared" si="434"/>
        <v>7700</v>
      </c>
      <c r="H785" s="29">
        <f t="shared" si="434"/>
        <v>8230</v>
      </c>
      <c r="I785" s="29">
        <f t="shared" si="434"/>
        <v>8760</v>
      </c>
      <c r="J785" s="35"/>
      <c r="K785" s="35"/>
      <c r="L785" s="27"/>
      <c r="M785" s="27"/>
    </row>
    <row r="786" spans="1:13" x14ac:dyDescent="0.2">
      <c r="A786" s="39"/>
      <c r="B786" s="29"/>
      <c r="C786" s="29"/>
      <c r="D786" s="29"/>
      <c r="E786" s="29"/>
      <c r="F786" s="29"/>
      <c r="G786" s="29"/>
      <c r="H786" s="29"/>
      <c r="I786" s="29"/>
      <c r="J786" s="54"/>
      <c r="K786" s="54"/>
    </row>
    <row r="787" spans="1:13" ht="15.75" x14ac:dyDescent="0.25">
      <c r="A787" s="40" t="s">
        <v>94</v>
      </c>
      <c r="B787" s="44" t="s">
        <v>102</v>
      </c>
      <c r="C787" s="29"/>
      <c r="D787" s="29"/>
      <c r="E787" s="29"/>
      <c r="F787" s="29"/>
      <c r="G787" s="29"/>
      <c r="H787" s="29"/>
      <c r="I787" s="29"/>
      <c r="J787" s="54"/>
      <c r="K787" s="54"/>
    </row>
    <row r="788" spans="1:13" x14ac:dyDescent="0.2">
      <c r="A788" s="39">
        <v>0.6</v>
      </c>
      <c r="B788" s="29">
        <f>B789*1.2</f>
        <v>0</v>
      </c>
      <c r="C788" s="29">
        <f>C789*1.2</f>
        <v>0</v>
      </c>
      <c r="D788" s="29">
        <f t="shared" ref="D788:I788" si="435">D789*1.2</f>
        <v>0</v>
      </c>
      <c r="E788" s="29">
        <f t="shared" si="435"/>
        <v>0</v>
      </c>
      <c r="F788" s="29">
        <f t="shared" si="435"/>
        <v>0</v>
      </c>
      <c r="G788" s="29">
        <f t="shared" si="435"/>
        <v>0</v>
      </c>
      <c r="H788" s="29">
        <f t="shared" si="435"/>
        <v>0</v>
      </c>
      <c r="I788" s="29">
        <f t="shared" si="435"/>
        <v>0</v>
      </c>
      <c r="J788" s="54"/>
      <c r="K788" s="54"/>
    </row>
    <row r="789" spans="1:13" x14ac:dyDescent="0.2">
      <c r="A789" s="39">
        <v>0.5</v>
      </c>
      <c r="B789" s="37">
        <v>0</v>
      </c>
      <c r="C789" s="37">
        <v>0</v>
      </c>
      <c r="D789" s="37">
        <v>0</v>
      </c>
      <c r="E789" s="37">
        <v>0</v>
      </c>
      <c r="F789" s="37">
        <v>0</v>
      </c>
      <c r="G789" s="37">
        <v>0</v>
      </c>
      <c r="H789" s="37">
        <v>0</v>
      </c>
      <c r="I789" s="37">
        <v>0</v>
      </c>
      <c r="J789" s="54"/>
      <c r="K789" s="54"/>
    </row>
    <row r="790" spans="1:13" x14ac:dyDescent="0.2">
      <c r="A790" s="39">
        <v>0.4</v>
      </c>
      <c r="B790" s="29">
        <f t="shared" ref="B790:I790" si="436">B789*0.8</f>
        <v>0</v>
      </c>
      <c r="C790" s="29">
        <f t="shared" si="436"/>
        <v>0</v>
      </c>
      <c r="D790" s="29">
        <f t="shared" si="436"/>
        <v>0</v>
      </c>
      <c r="E790" s="29">
        <f t="shared" si="436"/>
        <v>0</v>
      </c>
      <c r="F790" s="29">
        <f t="shared" si="436"/>
        <v>0</v>
      </c>
      <c r="G790" s="29">
        <f t="shared" si="436"/>
        <v>0</v>
      </c>
      <c r="H790" s="29">
        <f t="shared" si="436"/>
        <v>0</v>
      </c>
      <c r="I790" s="29">
        <f t="shared" si="436"/>
        <v>0</v>
      </c>
      <c r="J790" s="54"/>
      <c r="K790" s="54"/>
    </row>
    <row r="791" spans="1:13" x14ac:dyDescent="0.2">
      <c r="A791" s="39">
        <v>0.3</v>
      </c>
      <c r="B791" s="29">
        <f t="shared" ref="B791:I791" si="437">B789*0.6</f>
        <v>0</v>
      </c>
      <c r="C791" s="29">
        <f t="shared" si="437"/>
        <v>0</v>
      </c>
      <c r="D791" s="29">
        <f t="shared" si="437"/>
        <v>0</v>
      </c>
      <c r="E791" s="29">
        <f t="shared" si="437"/>
        <v>0</v>
      </c>
      <c r="F791" s="29">
        <f t="shared" si="437"/>
        <v>0</v>
      </c>
      <c r="G791" s="29">
        <f t="shared" si="437"/>
        <v>0</v>
      </c>
      <c r="H791" s="29">
        <f t="shared" si="437"/>
        <v>0</v>
      </c>
      <c r="I791" s="29">
        <f t="shared" si="437"/>
        <v>0</v>
      </c>
      <c r="J791" s="54"/>
      <c r="K791" s="54"/>
    </row>
    <row r="792" spans="1:13" x14ac:dyDescent="0.2">
      <c r="A792" s="39">
        <v>0.2</v>
      </c>
      <c r="B792" s="29">
        <f t="shared" ref="B792:I792" si="438">B789*0.4</f>
        <v>0</v>
      </c>
      <c r="C792" s="29">
        <f t="shared" si="438"/>
        <v>0</v>
      </c>
      <c r="D792" s="29">
        <f t="shared" si="438"/>
        <v>0</v>
      </c>
      <c r="E792" s="29">
        <f t="shared" si="438"/>
        <v>0</v>
      </c>
      <c r="F792" s="29">
        <f t="shared" si="438"/>
        <v>0</v>
      </c>
      <c r="G792" s="29">
        <f t="shared" si="438"/>
        <v>0</v>
      </c>
      <c r="H792" s="29">
        <f t="shared" si="438"/>
        <v>0</v>
      </c>
      <c r="I792" s="29">
        <f t="shared" si="438"/>
        <v>0</v>
      </c>
      <c r="J792" s="54"/>
      <c r="K792" s="54"/>
    </row>
    <row r="793" spans="1:13" x14ac:dyDescent="0.2">
      <c r="A793" s="39">
        <v>0.1</v>
      </c>
      <c r="B793" s="29">
        <f t="shared" ref="B793:I793" si="439">B789*0.2</f>
        <v>0</v>
      </c>
      <c r="C793" s="29">
        <f t="shared" si="439"/>
        <v>0</v>
      </c>
      <c r="D793" s="29">
        <f t="shared" si="439"/>
        <v>0</v>
      </c>
      <c r="E793" s="29">
        <f t="shared" si="439"/>
        <v>0</v>
      </c>
      <c r="F793" s="29">
        <f t="shared" si="439"/>
        <v>0</v>
      </c>
      <c r="G793" s="29">
        <f t="shared" si="439"/>
        <v>0</v>
      </c>
      <c r="H793" s="29">
        <f t="shared" si="439"/>
        <v>0</v>
      </c>
      <c r="I793" s="29">
        <f t="shared" si="439"/>
        <v>0</v>
      </c>
      <c r="J793" s="54"/>
      <c r="K793" s="54"/>
    </row>
    <row r="794" spans="1:13" x14ac:dyDescent="0.2">
      <c r="A794" s="39"/>
      <c r="B794" s="29"/>
      <c r="C794" s="29"/>
      <c r="D794" s="29"/>
      <c r="E794" s="29"/>
      <c r="F794" s="29"/>
      <c r="G794" s="29"/>
      <c r="H794" s="29"/>
      <c r="I794" s="29"/>
      <c r="J794" s="54"/>
      <c r="K794" s="54"/>
    </row>
    <row r="795" spans="1:13" ht="15.75" x14ac:dyDescent="0.25">
      <c r="A795" s="55" t="s">
        <v>159</v>
      </c>
      <c r="J795" s="54"/>
      <c r="K795" s="54"/>
    </row>
    <row r="796" spans="1:13" x14ac:dyDescent="0.2">
      <c r="A796" s="27" t="s">
        <v>92</v>
      </c>
      <c r="B796" s="29"/>
      <c r="C796" s="29"/>
      <c r="D796" s="29"/>
      <c r="E796" s="29"/>
      <c r="F796" s="29"/>
      <c r="G796" s="29"/>
      <c r="H796" s="29"/>
      <c r="I796" s="29"/>
      <c r="J796" s="28"/>
      <c r="K796" s="28"/>
      <c r="L796" s="27"/>
      <c r="M796" s="27"/>
    </row>
    <row r="797" spans="1:13" x14ac:dyDescent="0.2">
      <c r="A797" s="33" t="s">
        <v>93</v>
      </c>
      <c r="B797" s="29">
        <f t="shared" ref="B797:I797" si="440">(B800*2.4)</f>
        <v>55800</v>
      </c>
      <c r="C797" s="29">
        <f t="shared" si="440"/>
        <v>63720</v>
      </c>
      <c r="D797" s="29">
        <f t="shared" si="440"/>
        <v>71640</v>
      </c>
      <c r="E797" s="29">
        <f t="shared" si="440"/>
        <v>79560</v>
      </c>
      <c r="F797" s="29">
        <f t="shared" si="440"/>
        <v>86040</v>
      </c>
      <c r="G797" s="29">
        <f t="shared" si="440"/>
        <v>92400</v>
      </c>
      <c r="H797" s="29">
        <f t="shared" si="440"/>
        <v>98760</v>
      </c>
      <c r="I797" s="29">
        <f t="shared" si="440"/>
        <v>105120</v>
      </c>
      <c r="J797" s="35"/>
      <c r="K797" s="35"/>
      <c r="L797" s="27"/>
      <c r="M797" s="27"/>
    </row>
    <row r="798" spans="1:13" x14ac:dyDescent="0.2">
      <c r="A798" s="36">
        <v>0.8</v>
      </c>
      <c r="B798" s="37">
        <v>37150</v>
      </c>
      <c r="C798" s="37">
        <v>42450</v>
      </c>
      <c r="D798" s="37">
        <v>47750</v>
      </c>
      <c r="E798" s="37">
        <v>53050</v>
      </c>
      <c r="F798" s="37">
        <v>57300</v>
      </c>
      <c r="G798" s="37">
        <v>61550</v>
      </c>
      <c r="H798" s="37">
        <v>65800</v>
      </c>
      <c r="I798" s="37">
        <v>70050</v>
      </c>
      <c r="J798" s="29"/>
      <c r="K798" s="29"/>
      <c r="L798" s="27"/>
      <c r="M798" s="27"/>
    </row>
    <row r="799" spans="1:13" x14ac:dyDescent="0.2">
      <c r="A799" s="39">
        <v>0.6</v>
      </c>
      <c r="B799" s="29">
        <f t="shared" ref="B799:I799" si="441">B800*1.2</f>
        <v>27900.000000000004</v>
      </c>
      <c r="C799" s="29">
        <f t="shared" si="441"/>
        <v>31860.000000000004</v>
      </c>
      <c r="D799" s="29">
        <f t="shared" si="441"/>
        <v>35820.000000000007</v>
      </c>
      <c r="E799" s="29">
        <f t="shared" si="441"/>
        <v>39780.000000000007</v>
      </c>
      <c r="F799" s="29">
        <f t="shared" si="441"/>
        <v>43020.000000000007</v>
      </c>
      <c r="G799" s="29">
        <f t="shared" si="441"/>
        <v>46200.000000000007</v>
      </c>
      <c r="H799" s="29">
        <f t="shared" si="441"/>
        <v>49380.000000000007</v>
      </c>
      <c r="I799" s="29">
        <f t="shared" si="441"/>
        <v>52560.000000000007</v>
      </c>
      <c r="J799" s="35"/>
      <c r="K799" s="35"/>
      <c r="L799" s="27"/>
      <c r="M799" s="27"/>
    </row>
    <row r="800" spans="1:13" x14ac:dyDescent="0.2">
      <c r="A800" s="39">
        <v>0.5</v>
      </c>
      <c r="B800" s="37">
        <v>23250</v>
      </c>
      <c r="C800" s="37">
        <v>26550</v>
      </c>
      <c r="D800" s="37">
        <v>29850</v>
      </c>
      <c r="E800" s="37">
        <v>33150</v>
      </c>
      <c r="F800" s="37">
        <v>35850</v>
      </c>
      <c r="G800" s="37">
        <v>38500</v>
      </c>
      <c r="H800" s="37">
        <v>41150</v>
      </c>
      <c r="I800" s="37">
        <v>43800</v>
      </c>
      <c r="J800" s="29"/>
      <c r="K800" s="29"/>
      <c r="L800" s="27"/>
      <c r="M800" s="27"/>
    </row>
    <row r="801" spans="1:13" x14ac:dyDescent="0.2">
      <c r="A801" s="39">
        <v>0.4</v>
      </c>
      <c r="B801" s="29">
        <f t="shared" ref="B801:I801" si="442">B800*0.8</f>
        <v>18600</v>
      </c>
      <c r="C801" s="29">
        <f t="shared" si="442"/>
        <v>21240</v>
      </c>
      <c r="D801" s="29">
        <f t="shared" si="442"/>
        <v>23880</v>
      </c>
      <c r="E801" s="29">
        <f t="shared" si="442"/>
        <v>26520</v>
      </c>
      <c r="F801" s="29">
        <f t="shared" si="442"/>
        <v>28680</v>
      </c>
      <c r="G801" s="29">
        <f t="shared" si="442"/>
        <v>30800</v>
      </c>
      <c r="H801" s="29">
        <f t="shared" si="442"/>
        <v>32920</v>
      </c>
      <c r="I801" s="29">
        <f t="shared" si="442"/>
        <v>35040</v>
      </c>
      <c r="J801" s="35"/>
      <c r="K801" s="35"/>
      <c r="L801" s="27"/>
      <c r="M801" s="27"/>
    </row>
    <row r="802" spans="1:13" x14ac:dyDescent="0.2">
      <c r="A802" s="39">
        <v>0.3</v>
      </c>
      <c r="B802" s="29">
        <f t="shared" ref="B802:I802" si="443">B800*0.6</f>
        <v>13950</v>
      </c>
      <c r="C802" s="29">
        <f t="shared" si="443"/>
        <v>15930</v>
      </c>
      <c r="D802" s="29">
        <f t="shared" si="443"/>
        <v>17910</v>
      </c>
      <c r="E802" s="29">
        <f t="shared" si="443"/>
        <v>19890</v>
      </c>
      <c r="F802" s="29">
        <f t="shared" si="443"/>
        <v>21510</v>
      </c>
      <c r="G802" s="29">
        <f t="shared" si="443"/>
        <v>23100</v>
      </c>
      <c r="H802" s="29">
        <f t="shared" si="443"/>
        <v>24690</v>
      </c>
      <c r="I802" s="29">
        <f t="shared" si="443"/>
        <v>26280</v>
      </c>
      <c r="J802" s="35"/>
      <c r="K802" s="35"/>
      <c r="L802" s="27"/>
      <c r="M802" s="27"/>
    </row>
    <row r="803" spans="1:13" x14ac:dyDescent="0.2">
      <c r="A803" s="39">
        <v>0.2</v>
      </c>
      <c r="B803" s="29">
        <f t="shared" ref="B803:I803" si="444">B800*0.4</f>
        <v>9300</v>
      </c>
      <c r="C803" s="29">
        <f t="shared" si="444"/>
        <v>10620</v>
      </c>
      <c r="D803" s="29">
        <f t="shared" si="444"/>
        <v>11940</v>
      </c>
      <c r="E803" s="29">
        <f t="shared" si="444"/>
        <v>13260</v>
      </c>
      <c r="F803" s="29">
        <f t="shared" si="444"/>
        <v>14340</v>
      </c>
      <c r="G803" s="29">
        <f t="shared" si="444"/>
        <v>15400</v>
      </c>
      <c r="H803" s="29">
        <f t="shared" si="444"/>
        <v>16460</v>
      </c>
      <c r="I803" s="29">
        <f t="shared" si="444"/>
        <v>17520</v>
      </c>
      <c r="J803" s="35"/>
      <c r="K803" s="35"/>
      <c r="L803" s="27"/>
      <c r="M803" s="27"/>
    </row>
    <row r="804" spans="1:13" x14ac:dyDescent="0.2">
      <c r="A804" s="39">
        <v>0.1</v>
      </c>
      <c r="B804" s="29">
        <f t="shared" ref="B804:I804" si="445">B800*0.2</f>
        <v>4650</v>
      </c>
      <c r="C804" s="29">
        <f t="shared" si="445"/>
        <v>5310</v>
      </c>
      <c r="D804" s="29">
        <f t="shared" si="445"/>
        <v>5970</v>
      </c>
      <c r="E804" s="29">
        <f t="shared" si="445"/>
        <v>6630</v>
      </c>
      <c r="F804" s="29">
        <f t="shared" si="445"/>
        <v>7170</v>
      </c>
      <c r="G804" s="29">
        <f t="shared" si="445"/>
        <v>7700</v>
      </c>
      <c r="H804" s="29">
        <f t="shared" si="445"/>
        <v>8230</v>
      </c>
      <c r="I804" s="29">
        <f t="shared" si="445"/>
        <v>8760</v>
      </c>
      <c r="J804" s="35"/>
      <c r="K804" s="35"/>
      <c r="L804" s="27"/>
      <c r="M804" s="27"/>
    </row>
    <row r="805" spans="1:13" x14ac:dyDescent="0.2">
      <c r="A805" s="39"/>
      <c r="B805" s="29"/>
      <c r="C805" s="29"/>
      <c r="D805" s="29"/>
      <c r="E805" s="29"/>
      <c r="F805" s="29"/>
      <c r="G805" s="29"/>
      <c r="H805" s="29"/>
      <c r="I805" s="29"/>
      <c r="J805" s="54"/>
      <c r="K805" s="54"/>
    </row>
    <row r="806" spans="1:13" x14ac:dyDescent="0.2">
      <c r="A806" s="40" t="s">
        <v>94</v>
      </c>
      <c r="B806" s="29"/>
      <c r="C806" s="29"/>
      <c r="D806" s="29"/>
      <c r="E806" s="29"/>
      <c r="F806" s="29"/>
      <c r="G806" s="29"/>
      <c r="H806" s="29"/>
      <c r="I806" s="29"/>
      <c r="J806" s="54"/>
      <c r="K806" s="54"/>
    </row>
    <row r="807" spans="1:13" x14ac:dyDescent="0.2">
      <c r="A807" s="39">
        <v>0.6</v>
      </c>
      <c r="B807" s="29">
        <f>B808*1.2</f>
        <v>30480.000000000004</v>
      </c>
      <c r="C807" s="29">
        <f>C808*1.2</f>
        <v>34800</v>
      </c>
      <c r="D807" s="29">
        <f t="shared" ref="D807:I807" si="446">D808*1.2</f>
        <v>39180.000000000007</v>
      </c>
      <c r="E807" s="29">
        <f t="shared" si="446"/>
        <v>43500.000000000007</v>
      </c>
      <c r="F807" s="29">
        <f t="shared" si="446"/>
        <v>46980.000000000007</v>
      </c>
      <c r="G807" s="29">
        <f t="shared" si="446"/>
        <v>50460.000000000007</v>
      </c>
      <c r="H807" s="29">
        <f t="shared" si="446"/>
        <v>53940.000000000007</v>
      </c>
      <c r="I807" s="29">
        <f t="shared" si="446"/>
        <v>57420.000000000007</v>
      </c>
      <c r="J807" s="54"/>
      <c r="K807" s="54"/>
    </row>
    <row r="808" spans="1:13" x14ac:dyDescent="0.2">
      <c r="A808" s="39">
        <v>0.5</v>
      </c>
      <c r="B808" s="37">
        <v>25400</v>
      </c>
      <c r="C808" s="37">
        <v>29000</v>
      </c>
      <c r="D808" s="37">
        <v>32650</v>
      </c>
      <c r="E808" s="37">
        <v>36250</v>
      </c>
      <c r="F808" s="37">
        <v>39150</v>
      </c>
      <c r="G808" s="37">
        <v>42050</v>
      </c>
      <c r="H808" s="37">
        <v>44950</v>
      </c>
      <c r="I808" s="37">
        <v>47850</v>
      </c>
      <c r="J808" s="54"/>
      <c r="K808" s="54"/>
    </row>
    <row r="809" spans="1:13" x14ac:dyDescent="0.2">
      <c r="A809" s="39">
        <v>0.4</v>
      </c>
      <c r="B809" s="29">
        <f t="shared" ref="B809:I809" si="447">B808*0.8</f>
        <v>20320</v>
      </c>
      <c r="C809" s="29">
        <f t="shared" si="447"/>
        <v>23200</v>
      </c>
      <c r="D809" s="29">
        <f t="shared" si="447"/>
        <v>26120</v>
      </c>
      <c r="E809" s="29">
        <f t="shared" si="447"/>
        <v>29000</v>
      </c>
      <c r="F809" s="29">
        <f t="shared" si="447"/>
        <v>31320</v>
      </c>
      <c r="G809" s="29">
        <f t="shared" si="447"/>
        <v>33640</v>
      </c>
      <c r="H809" s="29">
        <f t="shared" si="447"/>
        <v>35960</v>
      </c>
      <c r="I809" s="29">
        <f t="shared" si="447"/>
        <v>38280</v>
      </c>
      <c r="J809" s="54"/>
      <c r="K809" s="54"/>
    </row>
    <row r="810" spans="1:13" x14ac:dyDescent="0.2">
      <c r="A810" s="39">
        <v>0.3</v>
      </c>
      <c r="B810" s="29">
        <f t="shared" ref="B810:I810" si="448">B808*0.6</f>
        <v>15240</v>
      </c>
      <c r="C810" s="29">
        <f t="shared" si="448"/>
        <v>17400</v>
      </c>
      <c r="D810" s="29">
        <f t="shared" si="448"/>
        <v>19590</v>
      </c>
      <c r="E810" s="29">
        <f t="shared" si="448"/>
        <v>21750</v>
      </c>
      <c r="F810" s="29">
        <f t="shared" si="448"/>
        <v>23490</v>
      </c>
      <c r="G810" s="29">
        <f t="shared" si="448"/>
        <v>25230</v>
      </c>
      <c r="H810" s="29">
        <f t="shared" si="448"/>
        <v>26970</v>
      </c>
      <c r="I810" s="29">
        <f t="shared" si="448"/>
        <v>28710</v>
      </c>
      <c r="J810" s="54"/>
      <c r="K810" s="54"/>
    </row>
    <row r="811" spans="1:13" x14ac:dyDescent="0.2">
      <c r="A811" s="39">
        <v>0.2</v>
      </c>
      <c r="B811" s="29">
        <f t="shared" ref="B811:I811" si="449">B808*0.4</f>
        <v>10160</v>
      </c>
      <c r="C811" s="29">
        <f t="shared" si="449"/>
        <v>11600</v>
      </c>
      <c r="D811" s="29">
        <f t="shared" si="449"/>
        <v>13060</v>
      </c>
      <c r="E811" s="29">
        <f t="shared" si="449"/>
        <v>14500</v>
      </c>
      <c r="F811" s="29">
        <f t="shared" si="449"/>
        <v>15660</v>
      </c>
      <c r="G811" s="29">
        <f t="shared" si="449"/>
        <v>16820</v>
      </c>
      <c r="H811" s="29">
        <f t="shared" si="449"/>
        <v>17980</v>
      </c>
      <c r="I811" s="29">
        <f t="shared" si="449"/>
        <v>19140</v>
      </c>
      <c r="J811" s="54"/>
      <c r="K811" s="54"/>
    </row>
    <row r="812" spans="1:13" x14ac:dyDescent="0.2">
      <c r="A812" s="39">
        <v>0.1</v>
      </c>
      <c r="B812" s="29">
        <f t="shared" ref="B812:I812" si="450">B808*0.2</f>
        <v>5080</v>
      </c>
      <c r="C812" s="29">
        <f t="shared" si="450"/>
        <v>5800</v>
      </c>
      <c r="D812" s="29">
        <f t="shared" si="450"/>
        <v>6530</v>
      </c>
      <c r="E812" s="29">
        <f t="shared" si="450"/>
        <v>7250</v>
      </c>
      <c r="F812" s="29">
        <f t="shared" si="450"/>
        <v>7830</v>
      </c>
      <c r="G812" s="29">
        <f t="shared" si="450"/>
        <v>8410</v>
      </c>
      <c r="H812" s="29">
        <f t="shared" si="450"/>
        <v>8990</v>
      </c>
      <c r="I812" s="29">
        <f t="shared" si="450"/>
        <v>9570</v>
      </c>
      <c r="J812" s="54"/>
      <c r="K812" s="54"/>
    </row>
    <row r="813" spans="1:13" x14ac:dyDescent="0.2">
      <c r="A813" s="39"/>
      <c r="B813" s="29"/>
      <c r="C813" s="29"/>
      <c r="D813" s="29"/>
      <c r="E813" s="29"/>
      <c r="F813" s="29"/>
      <c r="G813" s="29"/>
      <c r="H813" s="29"/>
      <c r="I813" s="29"/>
      <c r="J813" s="54"/>
      <c r="K813" s="54"/>
    </row>
    <row r="814" spans="1:13" ht="15.75" x14ac:dyDescent="0.25">
      <c r="A814" s="51" t="s">
        <v>160</v>
      </c>
      <c r="B814" s="29"/>
      <c r="C814" s="29"/>
      <c r="D814" s="29"/>
      <c r="E814" s="29"/>
      <c r="F814" s="29"/>
      <c r="G814" s="29"/>
      <c r="H814" s="29"/>
      <c r="I814" s="29"/>
      <c r="J814" s="54"/>
      <c r="K814" s="54"/>
    </row>
    <row r="815" spans="1:13" x14ac:dyDescent="0.2">
      <c r="A815" s="27" t="s">
        <v>92</v>
      </c>
      <c r="B815" s="29"/>
      <c r="C815" s="29"/>
      <c r="D815" s="29"/>
      <c r="E815" s="29"/>
      <c r="F815" s="29"/>
      <c r="G815" s="29"/>
      <c r="H815" s="29"/>
      <c r="I815" s="29"/>
      <c r="J815" s="28"/>
      <c r="K815" s="28"/>
      <c r="L815" s="27"/>
      <c r="M815" s="27"/>
    </row>
    <row r="816" spans="1:13" x14ac:dyDescent="0.2">
      <c r="A816" s="39" t="s">
        <v>93</v>
      </c>
      <c r="B816" s="29">
        <f t="shared" ref="B816:I816" si="451">(B819*2.4)</f>
        <v>55800</v>
      </c>
      <c r="C816" s="29">
        <f t="shared" si="451"/>
        <v>63720</v>
      </c>
      <c r="D816" s="29">
        <f t="shared" si="451"/>
        <v>71640</v>
      </c>
      <c r="E816" s="29">
        <f t="shared" si="451"/>
        <v>79560</v>
      </c>
      <c r="F816" s="29">
        <f t="shared" si="451"/>
        <v>86040</v>
      </c>
      <c r="G816" s="29">
        <f t="shared" si="451"/>
        <v>92400</v>
      </c>
      <c r="H816" s="29">
        <f t="shared" si="451"/>
        <v>98760</v>
      </c>
      <c r="I816" s="29">
        <f t="shared" si="451"/>
        <v>105120</v>
      </c>
      <c r="J816" s="54"/>
      <c r="K816" s="54"/>
    </row>
    <row r="817" spans="1:13" x14ac:dyDescent="0.2">
      <c r="A817" s="36">
        <v>0.8</v>
      </c>
      <c r="B817" s="37">
        <v>37150</v>
      </c>
      <c r="C817" s="37">
        <v>42450</v>
      </c>
      <c r="D817" s="37">
        <v>47750</v>
      </c>
      <c r="E817" s="37">
        <v>53050</v>
      </c>
      <c r="F817" s="37">
        <v>57300</v>
      </c>
      <c r="G817" s="37">
        <v>61550</v>
      </c>
      <c r="H817" s="37">
        <v>65800</v>
      </c>
      <c r="I817" s="37">
        <v>70050</v>
      </c>
      <c r="J817" s="29"/>
      <c r="K817" s="29"/>
    </row>
    <row r="818" spans="1:13" x14ac:dyDescent="0.2">
      <c r="A818" s="39">
        <v>0.6</v>
      </c>
      <c r="B818" s="29">
        <f t="shared" ref="B818:I818" si="452">B819*1.2</f>
        <v>27900.000000000004</v>
      </c>
      <c r="C818" s="29">
        <f t="shared" si="452"/>
        <v>31860.000000000004</v>
      </c>
      <c r="D818" s="29">
        <f t="shared" si="452"/>
        <v>35820.000000000007</v>
      </c>
      <c r="E818" s="29">
        <f t="shared" si="452"/>
        <v>39780.000000000007</v>
      </c>
      <c r="F818" s="29">
        <f t="shared" si="452"/>
        <v>43020.000000000007</v>
      </c>
      <c r="G818" s="29">
        <f t="shared" si="452"/>
        <v>46200.000000000007</v>
      </c>
      <c r="H818" s="29">
        <f t="shared" si="452"/>
        <v>49380.000000000007</v>
      </c>
      <c r="I818" s="29">
        <f t="shared" si="452"/>
        <v>52560.000000000007</v>
      </c>
      <c r="J818" s="54"/>
      <c r="K818" s="54"/>
    </row>
    <row r="819" spans="1:13" x14ac:dyDescent="0.2">
      <c r="A819" s="39">
        <v>0.5</v>
      </c>
      <c r="B819" s="37">
        <v>23250</v>
      </c>
      <c r="C819" s="37">
        <v>26550</v>
      </c>
      <c r="D819" s="37">
        <v>29850</v>
      </c>
      <c r="E819" s="37">
        <v>33150</v>
      </c>
      <c r="F819" s="37">
        <v>35850</v>
      </c>
      <c r="G819" s="37">
        <v>38500</v>
      </c>
      <c r="H819" s="37">
        <v>41150</v>
      </c>
      <c r="I819" s="37">
        <v>43800</v>
      </c>
      <c r="J819" s="29"/>
      <c r="K819" s="29"/>
    </row>
    <row r="820" spans="1:13" ht="14.25" customHeight="1" x14ac:dyDescent="0.2">
      <c r="A820" s="52">
        <v>0.4</v>
      </c>
      <c r="B820" s="29">
        <f t="shared" ref="B820:I820" si="453">B819*0.8</f>
        <v>18600</v>
      </c>
      <c r="C820" s="29">
        <f t="shared" si="453"/>
        <v>21240</v>
      </c>
      <c r="D820" s="29">
        <f t="shared" si="453"/>
        <v>23880</v>
      </c>
      <c r="E820" s="29">
        <f t="shared" si="453"/>
        <v>26520</v>
      </c>
      <c r="F820" s="29">
        <f t="shared" si="453"/>
        <v>28680</v>
      </c>
      <c r="G820" s="29">
        <f t="shared" si="453"/>
        <v>30800</v>
      </c>
      <c r="H820" s="29">
        <f t="shared" si="453"/>
        <v>32920</v>
      </c>
      <c r="I820" s="29">
        <f t="shared" si="453"/>
        <v>35040</v>
      </c>
      <c r="J820" s="35"/>
      <c r="K820" s="35"/>
    </row>
    <row r="821" spans="1:13" x14ac:dyDescent="0.2">
      <c r="A821" s="36">
        <v>0.3</v>
      </c>
      <c r="B821" s="29">
        <f t="shared" ref="B821:I821" si="454">B819*0.6</f>
        <v>13950</v>
      </c>
      <c r="C821" s="29">
        <f t="shared" si="454"/>
        <v>15930</v>
      </c>
      <c r="D821" s="29">
        <f t="shared" si="454"/>
        <v>17910</v>
      </c>
      <c r="E821" s="29">
        <f t="shared" si="454"/>
        <v>19890</v>
      </c>
      <c r="F821" s="29">
        <f t="shared" si="454"/>
        <v>21510</v>
      </c>
      <c r="G821" s="29">
        <f t="shared" si="454"/>
        <v>23100</v>
      </c>
      <c r="H821" s="29">
        <f t="shared" si="454"/>
        <v>24690</v>
      </c>
      <c r="I821" s="29">
        <f t="shared" si="454"/>
        <v>26280</v>
      </c>
      <c r="J821" s="29"/>
      <c r="K821" s="29"/>
    </row>
    <row r="822" spans="1:13" x14ac:dyDescent="0.2">
      <c r="A822" s="39">
        <v>0.2</v>
      </c>
      <c r="B822" s="29">
        <f t="shared" ref="B822:I822" si="455">B819*0.4</f>
        <v>9300</v>
      </c>
      <c r="C822" s="29">
        <f t="shared" si="455"/>
        <v>10620</v>
      </c>
      <c r="D822" s="29">
        <f t="shared" si="455"/>
        <v>11940</v>
      </c>
      <c r="E822" s="29">
        <f t="shared" si="455"/>
        <v>13260</v>
      </c>
      <c r="F822" s="29">
        <f t="shared" si="455"/>
        <v>14340</v>
      </c>
      <c r="G822" s="29">
        <f t="shared" si="455"/>
        <v>15400</v>
      </c>
      <c r="H822" s="29">
        <f t="shared" si="455"/>
        <v>16460</v>
      </c>
      <c r="I822" s="29">
        <f t="shared" si="455"/>
        <v>17520</v>
      </c>
      <c r="J822" s="35"/>
      <c r="K822" s="35"/>
    </row>
    <row r="823" spans="1:13" x14ac:dyDescent="0.2">
      <c r="A823" s="39">
        <v>0.1</v>
      </c>
      <c r="B823" s="29">
        <f t="shared" ref="B823:I823" si="456">B819*0.2</f>
        <v>4650</v>
      </c>
      <c r="C823" s="29">
        <f t="shared" si="456"/>
        <v>5310</v>
      </c>
      <c r="D823" s="29">
        <f t="shared" si="456"/>
        <v>5970</v>
      </c>
      <c r="E823" s="29">
        <f t="shared" si="456"/>
        <v>6630</v>
      </c>
      <c r="F823" s="29">
        <f t="shared" si="456"/>
        <v>7170</v>
      </c>
      <c r="G823" s="29">
        <f t="shared" si="456"/>
        <v>7700</v>
      </c>
      <c r="H823" s="29">
        <f t="shared" si="456"/>
        <v>8230</v>
      </c>
      <c r="I823" s="29">
        <f t="shared" si="456"/>
        <v>8760</v>
      </c>
      <c r="J823" s="29"/>
      <c r="K823" s="29"/>
    </row>
    <row r="824" spans="1:13" ht="13.5" customHeight="1" x14ac:dyDescent="0.2">
      <c r="A824" s="39"/>
      <c r="B824" s="29"/>
      <c r="C824" s="29"/>
      <c r="D824" s="29"/>
      <c r="E824" s="29"/>
      <c r="F824" s="29"/>
      <c r="G824" s="29"/>
      <c r="H824" s="29"/>
      <c r="I824" s="29"/>
      <c r="J824" s="35"/>
      <c r="K824" s="35"/>
    </row>
    <row r="825" spans="1:13" ht="15.75" x14ac:dyDescent="0.25">
      <c r="A825" s="40" t="s">
        <v>94</v>
      </c>
      <c r="B825" s="44" t="s">
        <v>102</v>
      </c>
      <c r="C825" s="34"/>
      <c r="D825" s="34"/>
      <c r="E825" s="34"/>
      <c r="F825" s="34"/>
      <c r="G825" s="34"/>
      <c r="H825" s="34"/>
      <c r="I825" s="29"/>
      <c r="J825" s="35"/>
      <c r="K825" s="35"/>
      <c r="L825" s="27"/>
      <c r="M825" s="27"/>
    </row>
    <row r="826" spans="1:13" x14ac:dyDescent="0.2">
      <c r="A826" s="39">
        <v>0.6</v>
      </c>
      <c r="B826" s="34">
        <f>B827*1.2</f>
        <v>0</v>
      </c>
      <c r="C826" s="34">
        <f>C827*1.2</f>
        <v>0</v>
      </c>
      <c r="D826" s="34">
        <f t="shared" ref="D826:I826" si="457">D827*1.2</f>
        <v>0</v>
      </c>
      <c r="E826" s="34">
        <f t="shared" si="457"/>
        <v>0</v>
      </c>
      <c r="F826" s="34">
        <f t="shared" si="457"/>
        <v>0</v>
      </c>
      <c r="G826" s="34">
        <f t="shared" si="457"/>
        <v>0</v>
      </c>
      <c r="H826" s="34">
        <f t="shared" si="457"/>
        <v>0</v>
      </c>
      <c r="I826" s="29">
        <f t="shared" si="457"/>
        <v>0</v>
      </c>
      <c r="J826" s="35"/>
      <c r="K826" s="35"/>
      <c r="L826" s="27"/>
      <c r="M826" s="27"/>
    </row>
    <row r="827" spans="1:13" x14ac:dyDescent="0.2">
      <c r="A827" s="39">
        <v>0.5</v>
      </c>
      <c r="B827" s="37">
        <v>0</v>
      </c>
      <c r="C827" s="37">
        <v>0</v>
      </c>
      <c r="D827" s="37">
        <v>0</v>
      </c>
      <c r="E827" s="37">
        <v>0</v>
      </c>
      <c r="F827" s="37">
        <v>0</v>
      </c>
      <c r="G827" s="37">
        <v>0</v>
      </c>
      <c r="H827" s="37">
        <v>0</v>
      </c>
      <c r="I827" s="37">
        <v>0</v>
      </c>
      <c r="J827" s="35"/>
      <c r="K827" s="35"/>
      <c r="L827" s="27"/>
      <c r="M827" s="27"/>
    </row>
    <row r="828" spans="1:13" x14ac:dyDescent="0.2">
      <c r="A828" s="39">
        <v>0.4</v>
      </c>
      <c r="B828" s="34">
        <f t="shared" ref="B828:I828" si="458">B827*0.8</f>
        <v>0</v>
      </c>
      <c r="C828" s="34">
        <f t="shared" si="458"/>
        <v>0</v>
      </c>
      <c r="D828" s="34">
        <f t="shared" si="458"/>
        <v>0</v>
      </c>
      <c r="E828" s="34">
        <f t="shared" si="458"/>
        <v>0</v>
      </c>
      <c r="F828" s="34">
        <f t="shared" si="458"/>
        <v>0</v>
      </c>
      <c r="G828" s="34">
        <f t="shared" si="458"/>
        <v>0</v>
      </c>
      <c r="H828" s="34">
        <f t="shared" si="458"/>
        <v>0</v>
      </c>
      <c r="I828" s="29">
        <f t="shared" si="458"/>
        <v>0</v>
      </c>
      <c r="J828" s="35"/>
      <c r="K828" s="35"/>
      <c r="L828" s="27"/>
      <c r="M828" s="27"/>
    </row>
    <row r="829" spans="1:13" x14ac:dyDescent="0.2">
      <c r="A829" s="39">
        <v>0.3</v>
      </c>
      <c r="B829" s="34">
        <f t="shared" ref="B829:I829" si="459">B827*0.6</f>
        <v>0</v>
      </c>
      <c r="C829" s="34">
        <f t="shared" si="459"/>
        <v>0</v>
      </c>
      <c r="D829" s="34">
        <f t="shared" si="459"/>
        <v>0</v>
      </c>
      <c r="E829" s="34">
        <f t="shared" si="459"/>
        <v>0</v>
      </c>
      <c r="F829" s="34">
        <f t="shared" si="459"/>
        <v>0</v>
      </c>
      <c r="G829" s="34">
        <f t="shared" si="459"/>
        <v>0</v>
      </c>
      <c r="H829" s="34">
        <f t="shared" si="459"/>
        <v>0</v>
      </c>
      <c r="I829" s="29">
        <f t="shared" si="459"/>
        <v>0</v>
      </c>
      <c r="J829" s="35"/>
      <c r="K829" s="35"/>
      <c r="L829" s="27"/>
      <c r="M829" s="27"/>
    </row>
    <row r="830" spans="1:13" x14ac:dyDescent="0.2">
      <c r="A830" s="39">
        <v>0.2</v>
      </c>
      <c r="B830" s="34">
        <f t="shared" ref="B830:I830" si="460">B827*0.4</f>
        <v>0</v>
      </c>
      <c r="C830" s="34">
        <f t="shared" si="460"/>
        <v>0</v>
      </c>
      <c r="D830" s="34">
        <f t="shared" si="460"/>
        <v>0</v>
      </c>
      <c r="E830" s="34">
        <f t="shared" si="460"/>
        <v>0</v>
      </c>
      <c r="F830" s="34">
        <f t="shared" si="460"/>
        <v>0</v>
      </c>
      <c r="G830" s="34">
        <f t="shared" si="460"/>
        <v>0</v>
      </c>
      <c r="H830" s="34">
        <f t="shared" si="460"/>
        <v>0</v>
      </c>
      <c r="I830" s="29">
        <f t="shared" si="460"/>
        <v>0</v>
      </c>
      <c r="J830" s="35"/>
      <c r="K830" s="35"/>
      <c r="L830" s="27"/>
      <c r="M830" s="27"/>
    </row>
    <row r="831" spans="1:13" x14ac:dyDescent="0.2">
      <c r="A831" s="39">
        <v>0.1</v>
      </c>
      <c r="B831" s="34">
        <f t="shared" ref="B831:I831" si="461">B827*0.2</f>
        <v>0</v>
      </c>
      <c r="C831" s="34">
        <f t="shared" si="461"/>
        <v>0</v>
      </c>
      <c r="D831" s="34">
        <f t="shared" si="461"/>
        <v>0</v>
      </c>
      <c r="E831" s="34">
        <f t="shared" si="461"/>
        <v>0</v>
      </c>
      <c r="F831" s="34">
        <f t="shared" si="461"/>
        <v>0</v>
      </c>
      <c r="G831" s="34">
        <f t="shared" si="461"/>
        <v>0</v>
      </c>
      <c r="H831" s="34">
        <f t="shared" si="461"/>
        <v>0</v>
      </c>
      <c r="I831" s="29">
        <f t="shared" si="461"/>
        <v>0</v>
      </c>
      <c r="J831" s="35"/>
      <c r="K831" s="35"/>
      <c r="L831" s="27"/>
      <c r="M831" s="27"/>
    </row>
    <row r="832" spans="1:13" x14ac:dyDescent="0.2">
      <c r="A832" s="28"/>
      <c r="B832" s="29"/>
      <c r="C832" s="29"/>
      <c r="D832" s="29"/>
      <c r="E832" s="29"/>
      <c r="F832" s="29"/>
      <c r="G832" s="29"/>
      <c r="H832" s="29"/>
      <c r="I832" s="29"/>
      <c r="J832" s="28"/>
      <c r="K832" s="28"/>
      <c r="L832" s="27"/>
      <c r="M832" s="27"/>
    </row>
    <row r="833" spans="1:13" ht="15.75" x14ac:dyDescent="0.25">
      <c r="A833" s="51" t="s">
        <v>161</v>
      </c>
      <c r="B833" s="29"/>
      <c r="C833" s="29"/>
      <c r="D833" s="29"/>
      <c r="E833" s="29"/>
      <c r="F833" s="29"/>
      <c r="G833" s="29"/>
      <c r="H833" s="29"/>
      <c r="I833" s="29"/>
      <c r="J833" s="54"/>
      <c r="K833" s="54"/>
    </row>
    <row r="834" spans="1:13" x14ac:dyDescent="0.2">
      <c r="A834" s="27" t="s">
        <v>92</v>
      </c>
      <c r="B834" s="29"/>
      <c r="C834" s="29"/>
      <c r="D834" s="29"/>
      <c r="E834" s="29"/>
      <c r="F834" s="29"/>
      <c r="G834" s="29"/>
      <c r="H834" s="29"/>
      <c r="I834" s="29"/>
      <c r="J834" s="28"/>
      <c r="K834" s="28"/>
      <c r="L834" s="27"/>
      <c r="M834" s="27"/>
    </row>
    <row r="835" spans="1:13" x14ac:dyDescent="0.2">
      <c r="A835" s="33" t="s">
        <v>93</v>
      </c>
      <c r="B835" s="29">
        <f t="shared" ref="B835:I835" si="462">(B838*2.4)</f>
        <v>55800</v>
      </c>
      <c r="C835" s="29">
        <f t="shared" si="462"/>
        <v>63720</v>
      </c>
      <c r="D835" s="29">
        <f t="shared" si="462"/>
        <v>71640</v>
      </c>
      <c r="E835" s="29">
        <f t="shared" si="462"/>
        <v>79560</v>
      </c>
      <c r="F835" s="29">
        <f t="shared" si="462"/>
        <v>86040</v>
      </c>
      <c r="G835" s="29">
        <f t="shared" si="462"/>
        <v>92400</v>
      </c>
      <c r="H835" s="29">
        <f t="shared" si="462"/>
        <v>98760</v>
      </c>
      <c r="I835" s="29">
        <f t="shared" si="462"/>
        <v>105120</v>
      </c>
      <c r="J835" s="35"/>
      <c r="K835" s="35"/>
      <c r="L835" s="27"/>
      <c r="M835" s="27"/>
    </row>
    <row r="836" spans="1:13" x14ac:dyDescent="0.2">
      <c r="A836" s="36">
        <v>0.8</v>
      </c>
      <c r="B836" s="37">
        <v>37150</v>
      </c>
      <c r="C836" s="37">
        <v>42450</v>
      </c>
      <c r="D836" s="37">
        <v>47750</v>
      </c>
      <c r="E836" s="37">
        <v>53050</v>
      </c>
      <c r="F836" s="37">
        <v>57300</v>
      </c>
      <c r="G836" s="37">
        <v>61550</v>
      </c>
      <c r="H836" s="37">
        <v>65800</v>
      </c>
      <c r="I836" s="37">
        <v>70050</v>
      </c>
      <c r="J836" s="29"/>
      <c r="K836" s="29"/>
      <c r="L836" s="27"/>
      <c r="M836" s="27"/>
    </row>
    <row r="837" spans="1:13" x14ac:dyDescent="0.2">
      <c r="A837" s="39">
        <v>0.6</v>
      </c>
      <c r="B837" s="29">
        <f t="shared" ref="B837:I837" si="463">B838*1.2</f>
        <v>27900.000000000004</v>
      </c>
      <c r="C837" s="29">
        <f t="shared" si="463"/>
        <v>31860.000000000004</v>
      </c>
      <c r="D837" s="29">
        <f t="shared" si="463"/>
        <v>35820.000000000007</v>
      </c>
      <c r="E837" s="29">
        <f t="shared" si="463"/>
        <v>39780.000000000007</v>
      </c>
      <c r="F837" s="29">
        <f t="shared" si="463"/>
        <v>43020.000000000007</v>
      </c>
      <c r="G837" s="29">
        <f t="shared" si="463"/>
        <v>46200.000000000007</v>
      </c>
      <c r="H837" s="29">
        <f t="shared" si="463"/>
        <v>49380.000000000007</v>
      </c>
      <c r="I837" s="29">
        <f t="shared" si="463"/>
        <v>52560.000000000007</v>
      </c>
      <c r="J837" s="35"/>
      <c r="K837" s="35"/>
      <c r="L837" s="27"/>
      <c r="M837" s="27"/>
    </row>
    <row r="838" spans="1:13" x14ac:dyDescent="0.2">
      <c r="A838" s="39">
        <v>0.5</v>
      </c>
      <c r="B838" s="37">
        <v>23250</v>
      </c>
      <c r="C838" s="37">
        <v>26550</v>
      </c>
      <c r="D838" s="37">
        <v>29850</v>
      </c>
      <c r="E838" s="37">
        <v>33150</v>
      </c>
      <c r="F838" s="37">
        <v>35850</v>
      </c>
      <c r="G838" s="37">
        <v>38500</v>
      </c>
      <c r="H838" s="37">
        <v>41150</v>
      </c>
      <c r="I838" s="37">
        <v>43800</v>
      </c>
      <c r="J838" s="29"/>
      <c r="K838" s="29"/>
      <c r="L838" s="27"/>
      <c r="M838" s="27"/>
    </row>
    <row r="839" spans="1:13" x14ac:dyDescent="0.2">
      <c r="A839" s="39">
        <v>0.4</v>
      </c>
      <c r="B839" s="29">
        <f t="shared" ref="B839:I839" si="464">B838*0.8</f>
        <v>18600</v>
      </c>
      <c r="C839" s="29">
        <f t="shared" si="464"/>
        <v>21240</v>
      </c>
      <c r="D839" s="29">
        <f t="shared" si="464"/>
        <v>23880</v>
      </c>
      <c r="E839" s="29">
        <f t="shared" si="464"/>
        <v>26520</v>
      </c>
      <c r="F839" s="29">
        <f t="shared" si="464"/>
        <v>28680</v>
      </c>
      <c r="G839" s="29">
        <f t="shared" si="464"/>
        <v>30800</v>
      </c>
      <c r="H839" s="29">
        <f t="shared" si="464"/>
        <v>32920</v>
      </c>
      <c r="I839" s="29">
        <f t="shared" si="464"/>
        <v>35040</v>
      </c>
      <c r="J839" s="35"/>
      <c r="K839" s="35"/>
      <c r="L839" s="27"/>
      <c r="M839" s="27"/>
    </row>
    <row r="840" spans="1:13" x14ac:dyDescent="0.2">
      <c r="A840" s="39">
        <v>0.3</v>
      </c>
      <c r="B840" s="29">
        <f t="shared" ref="B840:I840" si="465">B838*0.6</f>
        <v>13950</v>
      </c>
      <c r="C840" s="29">
        <f t="shared" si="465"/>
        <v>15930</v>
      </c>
      <c r="D840" s="29">
        <f t="shared" si="465"/>
        <v>17910</v>
      </c>
      <c r="E840" s="29">
        <f t="shared" si="465"/>
        <v>19890</v>
      </c>
      <c r="F840" s="29">
        <f t="shared" si="465"/>
        <v>21510</v>
      </c>
      <c r="G840" s="29">
        <f t="shared" si="465"/>
        <v>23100</v>
      </c>
      <c r="H840" s="29">
        <f t="shared" si="465"/>
        <v>24690</v>
      </c>
      <c r="I840" s="29">
        <f t="shared" si="465"/>
        <v>26280</v>
      </c>
      <c r="J840" s="35"/>
      <c r="K840" s="35"/>
      <c r="L840" s="27"/>
      <c r="M840" s="27"/>
    </row>
    <row r="841" spans="1:13" x14ac:dyDescent="0.2">
      <c r="A841" s="39">
        <v>0.2</v>
      </c>
      <c r="B841" s="29">
        <f t="shared" ref="B841:I841" si="466">B838*0.4</f>
        <v>9300</v>
      </c>
      <c r="C841" s="29">
        <f t="shared" si="466"/>
        <v>10620</v>
      </c>
      <c r="D841" s="29">
        <f t="shared" si="466"/>
        <v>11940</v>
      </c>
      <c r="E841" s="29">
        <f t="shared" si="466"/>
        <v>13260</v>
      </c>
      <c r="F841" s="29">
        <f t="shared" si="466"/>
        <v>14340</v>
      </c>
      <c r="G841" s="29">
        <f t="shared" si="466"/>
        <v>15400</v>
      </c>
      <c r="H841" s="29">
        <f t="shared" si="466"/>
        <v>16460</v>
      </c>
      <c r="I841" s="29">
        <f t="shared" si="466"/>
        <v>17520</v>
      </c>
      <c r="J841" s="35"/>
      <c r="K841" s="35"/>
      <c r="L841" s="27"/>
      <c r="M841" s="27"/>
    </row>
    <row r="842" spans="1:13" x14ac:dyDescent="0.2">
      <c r="A842" s="39">
        <v>0.1</v>
      </c>
      <c r="B842" s="29">
        <f t="shared" ref="B842:I842" si="467">B838*0.2</f>
        <v>4650</v>
      </c>
      <c r="C842" s="29">
        <f t="shared" si="467"/>
        <v>5310</v>
      </c>
      <c r="D842" s="29">
        <f t="shared" si="467"/>
        <v>5970</v>
      </c>
      <c r="E842" s="29">
        <f t="shared" si="467"/>
        <v>6630</v>
      </c>
      <c r="F842" s="29">
        <f t="shared" si="467"/>
        <v>7170</v>
      </c>
      <c r="G842" s="29">
        <f t="shared" si="467"/>
        <v>7700</v>
      </c>
      <c r="H842" s="29">
        <f t="shared" si="467"/>
        <v>8230</v>
      </c>
      <c r="I842" s="29">
        <f t="shared" si="467"/>
        <v>8760</v>
      </c>
      <c r="J842" s="35"/>
      <c r="K842" s="35"/>
      <c r="L842" s="27"/>
      <c r="M842" s="27"/>
    </row>
    <row r="843" spans="1:13" ht="13.5" customHeight="1" x14ac:dyDescent="0.2">
      <c r="A843" s="39"/>
      <c r="B843" s="29"/>
      <c r="C843" s="29"/>
      <c r="D843" s="29"/>
      <c r="E843" s="29"/>
      <c r="F843" s="29"/>
      <c r="G843" s="29"/>
      <c r="H843" s="29"/>
      <c r="I843" s="29"/>
      <c r="J843" s="35"/>
      <c r="K843" s="35"/>
    </row>
    <row r="844" spans="1:13" x14ac:dyDescent="0.2">
      <c r="A844" s="40" t="s">
        <v>94</v>
      </c>
      <c r="B844" s="34"/>
      <c r="C844" s="34"/>
      <c r="D844" s="34"/>
      <c r="E844" s="34"/>
      <c r="F844" s="34"/>
      <c r="G844" s="34"/>
      <c r="H844" s="34"/>
      <c r="I844" s="29"/>
      <c r="J844" s="35"/>
      <c r="K844" s="35"/>
      <c r="L844" s="27"/>
      <c r="M844" s="27"/>
    </row>
    <row r="845" spans="1:13" x14ac:dyDescent="0.2">
      <c r="A845" s="39">
        <v>0.6</v>
      </c>
      <c r="B845" s="34">
        <f>B846*1.2</f>
        <v>34740.000000000007</v>
      </c>
      <c r="C845" s="34">
        <f>C846*1.2</f>
        <v>39660</v>
      </c>
      <c r="D845" s="34">
        <f t="shared" ref="D845:I845" si="468">D846*1.2</f>
        <v>44640.000000000007</v>
      </c>
      <c r="E845" s="34">
        <f t="shared" si="468"/>
        <v>49560.000000000007</v>
      </c>
      <c r="F845" s="34">
        <f t="shared" si="468"/>
        <v>53580.000000000007</v>
      </c>
      <c r="G845" s="34">
        <f t="shared" si="468"/>
        <v>57540.000000000007</v>
      </c>
      <c r="H845" s="34">
        <f t="shared" si="468"/>
        <v>61500.000000000007</v>
      </c>
      <c r="I845" s="29">
        <f t="shared" si="468"/>
        <v>65460.000000000007</v>
      </c>
      <c r="J845" s="35"/>
      <c r="K845" s="35"/>
      <c r="L845" s="27"/>
      <c r="M845" s="27"/>
    </row>
    <row r="846" spans="1:13" x14ac:dyDescent="0.2">
      <c r="A846" s="39">
        <v>0.5</v>
      </c>
      <c r="B846" s="37">
        <v>28950</v>
      </c>
      <c r="C846" s="37">
        <v>33050</v>
      </c>
      <c r="D846" s="37">
        <v>37200</v>
      </c>
      <c r="E846" s="37">
        <v>41300</v>
      </c>
      <c r="F846" s="37">
        <v>44650</v>
      </c>
      <c r="G846" s="37">
        <v>47950</v>
      </c>
      <c r="H846" s="37">
        <v>51250</v>
      </c>
      <c r="I846" s="37">
        <v>54550</v>
      </c>
      <c r="J846" s="35"/>
      <c r="K846" s="35"/>
      <c r="L846" s="27"/>
      <c r="M846" s="27"/>
    </row>
    <row r="847" spans="1:13" x14ac:dyDescent="0.2">
      <c r="A847" s="39">
        <v>0.4</v>
      </c>
      <c r="B847" s="34">
        <f t="shared" ref="B847:I847" si="469">B846*0.8</f>
        <v>23160</v>
      </c>
      <c r="C847" s="34">
        <f t="shared" si="469"/>
        <v>26440</v>
      </c>
      <c r="D847" s="34">
        <f t="shared" si="469"/>
        <v>29760</v>
      </c>
      <c r="E847" s="34">
        <f t="shared" si="469"/>
        <v>33040</v>
      </c>
      <c r="F847" s="34">
        <f t="shared" si="469"/>
        <v>35720</v>
      </c>
      <c r="G847" s="34">
        <f t="shared" si="469"/>
        <v>38360</v>
      </c>
      <c r="H847" s="34">
        <f t="shared" si="469"/>
        <v>41000</v>
      </c>
      <c r="I847" s="29">
        <f t="shared" si="469"/>
        <v>43640</v>
      </c>
      <c r="J847" s="35"/>
      <c r="K847" s="35"/>
      <c r="L847" s="27"/>
      <c r="M847" s="27"/>
    </row>
    <row r="848" spans="1:13" x14ac:dyDescent="0.2">
      <c r="A848" s="39">
        <v>0.3</v>
      </c>
      <c r="B848" s="34">
        <f t="shared" ref="B848:I848" si="470">B846*0.6</f>
        <v>17370</v>
      </c>
      <c r="C848" s="34">
        <f t="shared" si="470"/>
        <v>19830</v>
      </c>
      <c r="D848" s="34">
        <f t="shared" si="470"/>
        <v>22320</v>
      </c>
      <c r="E848" s="34">
        <f t="shared" si="470"/>
        <v>24780</v>
      </c>
      <c r="F848" s="34">
        <f t="shared" si="470"/>
        <v>26790</v>
      </c>
      <c r="G848" s="34">
        <f t="shared" si="470"/>
        <v>28770</v>
      </c>
      <c r="H848" s="34">
        <f t="shared" si="470"/>
        <v>30750</v>
      </c>
      <c r="I848" s="29">
        <f t="shared" si="470"/>
        <v>32730</v>
      </c>
      <c r="J848" s="35"/>
      <c r="K848" s="35"/>
      <c r="L848" s="27"/>
      <c r="M848" s="27"/>
    </row>
    <row r="849" spans="1:13" x14ac:dyDescent="0.2">
      <c r="A849" s="39">
        <v>0.2</v>
      </c>
      <c r="B849" s="34">
        <f t="shared" ref="B849:I849" si="471">B846*0.4</f>
        <v>11580</v>
      </c>
      <c r="C849" s="34">
        <f t="shared" si="471"/>
        <v>13220</v>
      </c>
      <c r="D849" s="34">
        <f t="shared" si="471"/>
        <v>14880</v>
      </c>
      <c r="E849" s="34">
        <f t="shared" si="471"/>
        <v>16520</v>
      </c>
      <c r="F849" s="34">
        <f t="shared" si="471"/>
        <v>17860</v>
      </c>
      <c r="G849" s="34">
        <f t="shared" si="471"/>
        <v>19180</v>
      </c>
      <c r="H849" s="34">
        <f t="shared" si="471"/>
        <v>20500</v>
      </c>
      <c r="I849" s="29">
        <f t="shared" si="471"/>
        <v>21820</v>
      </c>
      <c r="J849" s="35"/>
      <c r="K849" s="35"/>
      <c r="L849" s="27"/>
      <c r="M849" s="27"/>
    </row>
    <row r="850" spans="1:13" x14ac:dyDescent="0.2">
      <c r="A850" s="39">
        <v>0.1</v>
      </c>
      <c r="B850" s="34">
        <f t="shared" ref="B850:I850" si="472">B846*0.2</f>
        <v>5790</v>
      </c>
      <c r="C850" s="34">
        <f t="shared" si="472"/>
        <v>6610</v>
      </c>
      <c r="D850" s="34">
        <f t="shared" si="472"/>
        <v>7440</v>
      </c>
      <c r="E850" s="34">
        <f t="shared" si="472"/>
        <v>8260</v>
      </c>
      <c r="F850" s="34">
        <f t="shared" si="472"/>
        <v>8930</v>
      </c>
      <c r="G850" s="34">
        <f t="shared" si="472"/>
        <v>9590</v>
      </c>
      <c r="H850" s="34">
        <f t="shared" si="472"/>
        <v>10250</v>
      </c>
      <c r="I850" s="29">
        <f t="shared" si="472"/>
        <v>10910</v>
      </c>
      <c r="J850" s="35"/>
      <c r="K850" s="35"/>
      <c r="L850" s="27"/>
      <c r="M850" s="27"/>
    </row>
    <row r="851" spans="1:13" x14ac:dyDescent="0.2">
      <c r="A851" s="28"/>
      <c r="B851" s="29"/>
      <c r="C851" s="29"/>
      <c r="D851" s="29"/>
      <c r="E851" s="29"/>
      <c r="F851" s="29"/>
      <c r="G851" s="29"/>
      <c r="H851" s="29"/>
      <c r="I851" s="29"/>
      <c r="J851" s="28"/>
      <c r="K851" s="28"/>
      <c r="L851" s="27"/>
      <c r="M851" s="27"/>
    </row>
    <row r="852" spans="1:13" ht="15.75" x14ac:dyDescent="0.25">
      <c r="A852" s="51" t="s">
        <v>162</v>
      </c>
      <c r="B852" s="29"/>
      <c r="C852" s="29"/>
      <c r="D852" s="29"/>
      <c r="E852" s="29"/>
      <c r="F852" s="29"/>
      <c r="G852" s="29"/>
      <c r="H852" s="29"/>
      <c r="I852" s="29"/>
      <c r="J852" s="54"/>
      <c r="K852" s="54"/>
    </row>
    <row r="853" spans="1:13" x14ac:dyDescent="0.2">
      <c r="A853" s="27" t="s">
        <v>92</v>
      </c>
      <c r="B853" s="29"/>
      <c r="C853" s="29"/>
      <c r="D853" s="29"/>
      <c r="E853" s="29"/>
      <c r="F853" s="29"/>
      <c r="G853" s="29"/>
      <c r="H853" s="29"/>
      <c r="I853" s="29"/>
      <c r="J853" s="28"/>
      <c r="K853" s="28"/>
      <c r="L853" s="27"/>
      <c r="M853" s="27"/>
    </row>
    <row r="854" spans="1:13" x14ac:dyDescent="0.2">
      <c r="A854" s="33" t="s">
        <v>93</v>
      </c>
      <c r="B854" s="29">
        <f t="shared" ref="B854:I854" si="473">(B857*2.4)</f>
        <v>55800</v>
      </c>
      <c r="C854" s="29">
        <f t="shared" si="473"/>
        <v>63720</v>
      </c>
      <c r="D854" s="29">
        <f t="shared" si="473"/>
        <v>71640</v>
      </c>
      <c r="E854" s="29">
        <f t="shared" si="473"/>
        <v>79560</v>
      </c>
      <c r="F854" s="29">
        <f t="shared" si="473"/>
        <v>86040</v>
      </c>
      <c r="G854" s="29">
        <f t="shared" si="473"/>
        <v>92400</v>
      </c>
      <c r="H854" s="29">
        <f t="shared" si="473"/>
        <v>98760</v>
      </c>
      <c r="I854" s="29">
        <f t="shared" si="473"/>
        <v>105120</v>
      </c>
      <c r="J854" s="35"/>
      <c r="K854" s="35"/>
      <c r="L854" s="27"/>
      <c r="M854" s="27"/>
    </row>
    <row r="855" spans="1:13" x14ac:dyDescent="0.2">
      <c r="A855" s="36">
        <v>0.8</v>
      </c>
      <c r="B855" s="37">
        <v>37150</v>
      </c>
      <c r="C855" s="37">
        <v>42450</v>
      </c>
      <c r="D855" s="37">
        <v>47750</v>
      </c>
      <c r="E855" s="37">
        <v>53050</v>
      </c>
      <c r="F855" s="37">
        <v>57300</v>
      </c>
      <c r="G855" s="37">
        <v>61550</v>
      </c>
      <c r="H855" s="37">
        <v>65800</v>
      </c>
      <c r="I855" s="37">
        <v>70050</v>
      </c>
      <c r="J855" s="29"/>
      <c r="K855" s="29"/>
      <c r="L855" s="27"/>
      <c r="M855" s="27"/>
    </row>
    <row r="856" spans="1:13" x14ac:dyDescent="0.2">
      <c r="A856" s="39">
        <v>0.6</v>
      </c>
      <c r="B856" s="29">
        <f t="shared" ref="B856:I856" si="474">B857*1.2</f>
        <v>27900.000000000004</v>
      </c>
      <c r="C856" s="29">
        <f t="shared" si="474"/>
        <v>31860.000000000004</v>
      </c>
      <c r="D856" s="29">
        <f t="shared" si="474"/>
        <v>35820.000000000007</v>
      </c>
      <c r="E856" s="29">
        <f t="shared" si="474"/>
        <v>39780.000000000007</v>
      </c>
      <c r="F856" s="29">
        <f t="shared" si="474"/>
        <v>43020.000000000007</v>
      </c>
      <c r="G856" s="29">
        <f t="shared" si="474"/>
        <v>46200.000000000007</v>
      </c>
      <c r="H856" s="29">
        <f t="shared" si="474"/>
        <v>49380.000000000007</v>
      </c>
      <c r="I856" s="29">
        <f t="shared" si="474"/>
        <v>52560.000000000007</v>
      </c>
      <c r="J856" s="35"/>
      <c r="K856" s="35"/>
      <c r="L856" s="27"/>
      <c r="M856" s="27"/>
    </row>
    <row r="857" spans="1:13" x14ac:dyDescent="0.2">
      <c r="A857" s="39">
        <v>0.5</v>
      </c>
      <c r="B857" s="37">
        <v>23250</v>
      </c>
      <c r="C857" s="37">
        <v>26550</v>
      </c>
      <c r="D857" s="37">
        <v>29850</v>
      </c>
      <c r="E857" s="37">
        <v>33150</v>
      </c>
      <c r="F857" s="37">
        <v>35850</v>
      </c>
      <c r="G857" s="37">
        <v>38500</v>
      </c>
      <c r="H857" s="37">
        <v>41150</v>
      </c>
      <c r="I857" s="37">
        <v>43800</v>
      </c>
      <c r="J857" s="29"/>
      <c r="K857" s="29"/>
      <c r="L857" s="27"/>
      <c r="M857" s="27"/>
    </row>
    <row r="858" spans="1:13" x14ac:dyDescent="0.2">
      <c r="A858" s="39">
        <v>0.4</v>
      </c>
      <c r="B858" s="29">
        <f t="shared" ref="B858:I858" si="475">B857*0.8</f>
        <v>18600</v>
      </c>
      <c r="C858" s="29">
        <f t="shared" si="475"/>
        <v>21240</v>
      </c>
      <c r="D858" s="29">
        <f t="shared" si="475"/>
        <v>23880</v>
      </c>
      <c r="E858" s="29">
        <f t="shared" si="475"/>
        <v>26520</v>
      </c>
      <c r="F858" s="29">
        <f t="shared" si="475"/>
        <v>28680</v>
      </c>
      <c r="G858" s="29">
        <f t="shared" si="475"/>
        <v>30800</v>
      </c>
      <c r="H858" s="29">
        <f t="shared" si="475"/>
        <v>32920</v>
      </c>
      <c r="I858" s="29">
        <f t="shared" si="475"/>
        <v>35040</v>
      </c>
      <c r="J858" s="35"/>
      <c r="K858" s="35"/>
      <c r="L858" s="27"/>
      <c r="M858" s="27"/>
    </row>
    <row r="859" spans="1:13" x14ac:dyDescent="0.2">
      <c r="A859" s="39">
        <v>0.3</v>
      </c>
      <c r="B859" s="29">
        <f t="shared" ref="B859:I859" si="476">B857*0.6</f>
        <v>13950</v>
      </c>
      <c r="C859" s="29">
        <f t="shared" si="476"/>
        <v>15930</v>
      </c>
      <c r="D859" s="29">
        <f t="shared" si="476"/>
        <v>17910</v>
      </c>
      <c r="E859" s="29">
        <f t="shared" si="476"/>
        <v>19890</v>
      </c>
      <c r="F859" s="29">
        <f t="shared" si="476"/>
        <v>21510</v>
      </c>
      <c r="G859" s="29">
        <f t="shared" si="476"/>
        <v>23100</v>
      </c>
      <c r="H859" s="29">
        <f t="shared" si="476"/>
        <v>24690</v>
      </c>
      <c r="I859" s="29">
        <f t="shared" si="476"/>
        <v>26280</v>
      </c>
      <c r="J859" s="35"/>
      <c r="K859" s="35"/>
      <c r="L859" s="27"/>
      <c r="M859" s="27"/>
    </row>
    <row r="860" spans="1:13" x14ac:dyDescent="0.2">
      <c r="A860" s="39">
        <v>0.2</v>
      </c>
      <c r="B860" s="29">
        <f t="shared" ref="B860:I860" si="477">B857*0.4</f>
        <v>9300</v>
      </c>
      <c r="C860" s="29">
        <f t="shared" si="477"/>
        <v>10620</v>
      </c>
      <c r="D860" s="29">
        <f t="shared" si="477"/>
        <v>11940</v>
      </c>
      <c r="E860" s="29">
        <f t="shared" si="477"/>
        <v>13260</v>
      </c>
      <c r="F860" s="29">
        <f t="shared" si="477"/>
        <v>14340</v>
      </c>
      <c r="G860" s="29">
        <f t="shared" si="477"/>
        <v>15400</v>
      </c>
      <c r="H860" s="29">
        <f t="shared" si="477"/>
        <v>16460</v>
      </c>
      <c r="I860" s="29">
        <f t="shared" si="477"/>
        <v>17520</v>
      </c>
      <c r="J860" s="35"/>
      <c r="K860" s="35"/>
      <c r="L860" s="27"/>
      <c r="M860" s="27"/>
    </row>
    <row r="861" spans="1:13" x14ac:dyDescent="0.2">
      <c r="A861" s="39">
        <v>0.1</v>
      </c>
      <c r="B861" s="29">
        <f t="shared" ref="B861:I861" si="478">B857*0.2</f>
        <v>4650</v>
      </c>
      <c r="C861" s="29">
        <f t="shared" si="478"/>
        <v>5310</v>
      </c>
      <c r="D861" s="29">
        <f t="shared" si="478"/>
        <v>5970</v>
      </c>
      <c r="E861" s="29">
        <f t="shared" si="478"/>
        <v>6630</v>
      </c>
      <c r="F861" s="29">
        <f t="shared" si="478"/>
        <v>7170</v>
      </c>
      <c r="G861" s="29">
        <f t="shared" si="478"/>
        <v>7700</v>
      </c>
      <c r="H861" s="29">
        <f t="shared" si="478"/>
        <v>8230</v>
      </c>
      <c r="I861" s="29">
        <f t="shared" si="478"/>
        <v>8760</v>
      </c>
      <c r="J861" s="35"/>
      <c r="K861" s="35"/>
      <c r="L861" s="27"/>
      <c r="M861" s="27"/>
    </row>
    <row r="862" spans="1:13" ht="13.5" customHeight="1" x14ac:dyDescent="0.2">
      <c r="A862" s="39"/>
      <c r="B862" s="29"/>
      <c r="C862" s="29"/>
      <c r="D862" s="29"/>
      <c r="E862" s="29"/>
      <c r="F862" s="29"/>
      <c r="G862" s="29"/>
      <c r="H862" s="29"/>
      <c r="I862" s="29"/>
      <c r="J862" s="35"/>
      <c r="K862" s="35"/>
    </row>
    <row r="863" spans="1:13" ht="15.75" x14ac:dyDescent="0.25">
      <c r="A863" s="40" t="s">
        <v>94</v>
      </c>
      <c r="B863" s="44" t="s">
        <v>102</v>
      </c>
      <c r="C863" s="34"/>
      <c r="D863" s="34"/>
      <c r="E863" s="34"/>
      <c r="F863" s="34"/>
      <c r="G863" s="34"/>
      <c r="H863" s="34"/>
      <c r="I863" s="29"/>
      <c r="J863" s="35"/>
      <c r="K863" s="35"/>
      <c r="L863" s="27"/>
      <c r="M863" s="27"/>
    </row>
    <row r="864" spans="1:13" x14ac:dyDescent="0.2">
      <c r="A864" s="39">
        <v>0.6</v>
      </c>
      <c r="B864" s="34">
        <f>B865*1.2</f>
        <v>0</v>
      </c>
      <c r="C864" s="34">
        <f>C865*1.2</f>
        <v>0</v>
      </c>
      <c r="D864" s="34">
        <f t="shared" ref="D864:I864" si="479">D865*1.2</f>
        <v>0</v>
      </c>
      <c r="E864" s="34">
        <f t="shared" si="479"/>
        <v>0</v>
      </c>
      <c r="F864" s="34">
        <f t="shared" si="479"/>
        <v>0</v>
      </c>
      <c r="G864" s="34">
        <f t="shared" si="479"/>
        <v>0</v>
      </c>
      <c r="H864" s="34">
        <f t="shared" si="479"/>
        <v>0</v>
      </c>
      <c r="I864" s="29">
        <f t="shared" si="479"/>
        <v>0</v>
      </c>
      <c r="J864" s="35"/>
      <c r="K864" s="35"/>
      <c r="L864" s="27"/>
      <c r="M864" s="27"/>
    </row>
    <row r="865" spans="1:13" x14ac:dyDescent="0.2">
      <c r="A865" s="39">
        <v>0.5</v>
      </c>
      <c r="B865" s="49">
        <v>0</v>
      </c>
      <c r="C865" s="49">
        <v>0</v>
      </c>
      <c r="D865" s="49">
        <v>0</v>
      </c>
      <c r="E865" s="49">
        <v>0</v>
      </c>
      <c r="F865" s="49">
        <v>0</v>
      </c>
      <c r="G865" s="49">
        <v>0</v>
      </c>
      <c r="H865" s="49">
        <v>0</v>
      </c>
      <c r="I865" s="49">
        <v>0</v>
      </c>
      <c r="J865" s="35"/>
      <c r="K865" s="35"/>
      <c r="L865" s="27"/>
      <c r="M865" s="27"/>
    </row>
    <row r="866" spans="1:13" x14ac:dyDescent="0.2">
      <c r="A866" s="39">
        <v>0.4</v>
      </c>
      <c r="B866" s="34">
        <f t="shared" ref="B866:I866" si="480">B865*0.8</f>
        <v>0</v>
      </c>
      <c r="C866" s="34">
        <f t="shared" si="480"/>
        <v>0</v>
      </c>
      <c r="D866" s="34">
        <f t="shared" si="480"/>
        <v>0</v>
      </c>
      <c r="E866" s="34">
        <f t="shared" si="480"/>
        <v>0</v>
      </c>
      <c r="F866" s="34">
        <f t="shared" si="480"/>
        <v>0</v>
      </c>
      <c r="G866" s="34">
        <f t="shared" si="480"/>
        <v>0</v>
      </c>
      <c r="H866" s="34">
        <f t="shared" si="480"/>
        <v>0</v>
      </c>
      <c r="I866" s="29">
        <f t="shared" si="480"/>
        <v>0</v>
      </c>
      <c r="J866" s="35"/>
      <c r="K866" s="35"/>
      <c r="L866" s="27"/>
      <c r="M866" s="27"/>
    </row>
    <row r="867" spans="1:13" x14ac:dyDescent="0.2">
      <c r="A867" s="39">
        <v>0.3</v>
      </c>
      <c r="B867" s="34">
        <f t="shared" ref="B867:I867" si="481">B865*0.6</f>
        <v>0</v>
      </c>
      <c r="C867" s="34">
        <f t="shared" si="481"/>
        <v>0</v>
      </c>
      <c r="D867" s="34">
        <f t="shared" si="481"/>
        <v>0</v>
      </c>
      <c r="E867" s="34">
        <f t="shared" si="481"/>
        <v>0</v>
      </c>
      <c r="F867" s="34">
        <f t="shared" si="481"/>
        <v>0</v>
      </c>
      <c r="G867" s="34">
        <f t="shared" si="481"/>
        <v>0</v>
      </c>
      <c r="H867" s="34">
        <f t="shared" si="481"/>
        <v>0</v>
      </c>
      <c r="I867" s="29">
        <f t="shared" si="481"/>
        <v>0</v>
      </c>
      <c r="J867" s="35"/>
      <c r="K867" s="35"/>
      <c r="L867" s="27"/>
      <c r="M867" s="27"/>
    </row>
    <row r="868" spans="1:13" x14ac:dyDescent="0.2">
      <c r="A868" s="39">
        <v>0.2</v>
      </c>
      <c r="B868" s="34">
        <f t="shared" ref="B868:I868" si="482">B865*0.4</f>
        <v>0</v>
      </c>
      <c r="C868" s="34">
        <f t="shared" si="482"/>
        <v>0</v>
      </c>
      <c r="D868" s="34">
        <f t="shared" si="482"/>
        <v>0</v>
      </c>
      <c r="E868" s="34">
        <f t="shared" si="482"/>
        <v>0</v>
      </c>
      <c r="F868" s="34">
        <f t="shared" si="482"/>
        <v>0</v>
      </c>
      <c r="G868" s="34">
        <f t="shared" si="482"/>
        <v>0</v>
      </c>
      <c r="H868" s="34">
        <f t="shared" si="482"/>
        <v>0</v>
      </c>
      <c r="I868" s="29">
        <f t="shared" si="482"/>
        <v>0</v>
      </c>
      <c r="J868" s="35"/>
      <c r="K868" s="35"/>
      <c r="L868" s="27"/>
      <c r="M868" s="27"/>
    </row>
    <row r="869" spans="1:13" x14ac:dyDescent="0.2">
      <c r="A869" s="39">
        <v>0.1</v>
      </c>
      <c r="B869" s="34">
        <f t="shared" ref="B869:I869" si="483">B865*0.2</f>
        <v>0</v>
      </c>
      <c r="C869" s="34">
        <f t="shared" si="483"/>
        <v>0</v>
      </c>
      <c r="D869" s="34">
        <f t="shared" si="483"/>
        <v>0</v>
      </c>
      <c r="E869" s="34">
        <f t="shared" si="483"/>
        <v>0</v>
      </c>
      <c r="F869" s="34">
        <f t="shared" si="483"/>
        <v>0</v>
      </c>
      <c r="G869" s="34">
        <f t="shared" si="483"/>
        <v>0</v>
      </c>
      <c r="H869" s="34">
        <f t="shared" si="483"/>
        <v>0</v>
      </c>
      <c r="I869" s="29">
        <f t="shared" si="483"/>
        <v>0</v>
      </c>
      <c r="J869" s="35"/>
      <c r="K869" s="35"/>
      <c r="L869" s="27"/>
      <c r="M869" s="27"/>
    </row>
    <row r="870" spans="1:13" x14ac:dyDescent="0.2">
      <c r="A870" s="28"/>
      <c r="B870" s="29"/>
      <c r="C870" s="29"/>
      <c r="D870" s="29"/>
      <c r="E870" s="29"/>
      <c r="F870" s="29"/>
      <c r="G870" s="29"/>
      <c r="H870" s="29"/>
      <c r="I870" s="29"/>
      <c r="J870" s="28"/>
      <c r="K870" s="28"/>
      <c r="L870" s="27"/>
      <c r="M870" s="27"/>
    </row>
    <row r="871" spans="1:13" ht="13.5" customHeight="1" x14ac:dyDescent="0.25">
      <c r="A871" s="55" t="s">
        <v>163</v>
      </c>
      <c r="J871" s="54"/>
      <c r="K871" s="54"/>
    </row>
    <row r="872" spans="1:13" x14ac:dyDescent="0.2">
      <c r="A872" s="27" t="s">
        <v>92</v>
      </c>
      <c r="B872" s="29"/>
      <c r="C872" s="29"/>
      <c r="D872" s="29"/>
      <c r="E872" s="29"/>
      <c r="F872" s="29"/>
      <c r="G872" s="29"/>
      <c r="H872" s="29"/>
      <c r="I872" s="29"/>
      <c r="J872" s="28"/>
      <c r="K872" s="28"/>
      <c r="L872" s="27"/>
      <c r="M872" s="27"/>
    </row>
    <row r="873" spans="1:13" x14ac:dyDescent="0.2">
      <c r="A873" s="33" t="s">
        <v>93</v>
      </c>
      <c r="B873" s="29">
        <f t="shared" ref="B873:I873" si="484">(B876*2.4)</f>
        <v>55800</v>
      </c>
      <c r="C873" s="29">
        <f t="shared" si="484"/>
        <v>63720</v>
      </c>
      <c r="D873" s="29">
        <f t="shared" si="484"/>
        <v>71640</v>
      </c>
      <c r="E873" s="29">
        <f t="shared" si="484"/>
        <v>79560</v>
      </c>
      <c r="F873" s="29">
        <f t="shared" si="484"/>
        <v>86040</v>
      </c>
      <c r="G873" s="29">
        <f t="shared" si="484"/>
        <v>92400</v>
      </c>
      <c r="H873" s="29">
        <f t="shared" si="484"/>
        <v>98760</v>
      </c>
      <c r="I873" s="29">
        <f t="shared" si="484"/>
        <v>105120</v>
      </c>
      <c r="J873" s="35"/>
      <c r="K873" s="35"/>
    </row>
    <row r="874" spans="1:13" x14ac:dyDescent="0.2">
      <c r="A874" s="36">
        <v>0.8</v>
      </c>
      <c r="B874" s="37">
        <v>37150</v>
      </c>
      <c r="C874" s="37">
        <v>42450</v>
      </c>
      <c r="D874" s="37">
        <v>47750</v>
      </c>
      <c r="E874" s="37">
        <v>53050</v>
      </c>
      <c r="F874" s="37">
        <v>57300</v>
      </c>
      <c r="G874" s="37">
        <v>61550</v>
      </c>
      <c r="H874" s="37">
        <v>65800</v>
      </c>
      <c r="I874" s="37">
        <v>70050</v>
      </c>
      <c r="J874" s="29"/>
      <c r="K874" s="29"/>
    </row>
    <row r="875" spans="1:13" x14ac:dyDescent="0.2">
      <c r="A875" s="39">
        <v>0.6</v>
      </c>
      <c r="B875" s="29">
        <f t="shared" ref="B875:I875" si="485">B876*1.2</f>
        <v>27900.000000000004</v>
      </c>
      <c r="C875" s="29">
        <f t="shared" si="485"/>
        <v>31860.000000000004</v>
      </c>
      <c r="D875" s="29">
        <f t="shared" si="485"/>
        <v>35820.000000000007</v>
      </c>
      <c r="E875" s="29">
        <f t="shared" si="485"/>
        <v>39780.000000000007</v>
      </c>
      <c r="F875" s="29">
        <f t="shared" si="485"/>
        <v>43020.000000000007</v>
      </c>
      <c r="G875" s="29">
        <f t="shared" si="485"/>
        <v>46200.000000000007</v>
      </c>
      <c r="H875" s="29">
        <f t="shared" si="485"/>
        <v>49380.000000000007</v>
      </c>
      <c r="I875" s="29">
        <f t="shared" si="485"/>
        <v>52560.000000000007</v>
      </c>
      <c r="J875" s="35"/>
      <c r="K875" s="35"/>
    </row>
    <row r="876" spans="1:13" x14ac:dyDescent="0.2">
      <c r="A876" s="39">
        <v>0.5</v>
      </c>
      <c r="B876" s="37">
        <v>23250</v>
      </c>
      <c r="C876" s="37">
        <v>26550</v>
      </c>
      <c r="D876" s="37">
        <v>29850</v>
      </c>
      <c r="E876" s="37">
        <v>33150</v>
      </c>
      <c r="F876" s="37">
        <v>35850</v>
      </c>
      <c r="G876" s="37">
        <v>38500</v>
      </c>
      <c r="H876" s="37">
        <v>41150</v>
      </c>
      <c r="I876" s="37">
        <v>43800</v>
      </c>
      <c r="J876" s="29"/>
      <c r="K876" s="29"/>
    </row>
    <row r="877" spans="1:13" x14ac:dyDescent="0.2">
      <c r="A877" s="39">
        <v>0.4</v>
      </c>
      <c r="B877" s="29">
        <f t="shared" ref="B877:I877" si="486">B876*0.8</f>
        <v>18600</v>
      </c>
      <c r="C877" s="29">
        <f t="shared" si="486"/>
        <v>21240</v>
      </c>
      <c r="D877" s="29">
        <f t="shared" si="486"/>
        <v>23880</v>
      </c>
      <c r="E877" s="29">
        <f t="shared" si="486"/>
        <v>26520</v>
      </c>
      <c r="F877" s="29">
        <f t="shared" si="486"/>
        <v>28680</v>
      </c>
      <c r="G877" s="29">
        <f t="shared" si="486"/>
        <v>30800</v>
      </c>
      <c r="H877" s="29">
        <f t="shared" si="486"/>
        <v>32920</v>
      </c>
      <c r="I877" s="29">
        <f t="shared" si="486"/>
        <v>35040</v>
      </c>
      <c r="J877" s="35"/>
      <c r="K877" s="35"/>
    </row>
    <row r="878" spans="1:13" x14ac:dyDescent="0.2">
      <c r="A878" s="39">
        <v>0.3</v>
      </c>
      <c r="B878" s="29">
        <f t="shared" ref="B878:I878" si="487">B876*0.6</f>
        <v>13950</v>
      </c>
      <c r="C878" s="29">
        <f t="shared" si="487"/>
        <v>15930</v>
      </c>
      <c r="D878" s="29">
        <f t="shared" si="487"/>
        <v>17910</v>
      </c>
      <c r="E878" s="29">
        <f t="shared" si="487"/>
        <v>19890</v>
      </c>
      <c r="F878" s="29">
        <f t="shared" si="487"/>
        <v>21510</v>
      </c>
      <c r="G878" s="29">
        <f t="shared" si="487"/>
        <v>23100</v>
      </c>
      <c r="H878" s="29">
        <f t="shared" si="487"/>
        <v>24690</v>
      </c>
      <c r="I878" s="29">
        <f t="shared" si="487"/>
        <v>26280</v>
      </c>
      <c r="J878" s="35"/>
      <c r="K878" s="35"/>
    </row>
    <row r="879" spans="1:13" x14ac:dyDescent="0.2">
      <c r="A879" s="39">
        <v>0.2</v>
      </c>
      <c r="B879" s="29">
        <f t="shared" ref="B879:I879" si="488">B876*0.4</f>
        <v>9300</v>
      </c>
      <c r="C879" s="29">
        <f t="shared" si="488"/>
        <v>10620</v>
      </c>
      <c r="D879" s="29">
        <f t="shared" si="488"/>
        <v>11940</v>
      </c>
      <c r="E879" s="29">
        <f t="shared" si="488"/>
        <v>13260</v>
      </c>
      <c r="F879" s="29">
        <f t="shared" si="488"/>
        <v>14340</v>
      </c>
      <c r="G879" s="29">
        <f t="shared" si="488"/>
        <v>15400</v>
      </c>
      <c r="H879" s="29">
        <f t="shared" si="488"/>
        <v>16460</v>
      </c>
      <c r="I879" s="29">
        <f t="shared" si="488"/>
        <v>17520</v>
      </c>
      <c r="J879" s="35"/>
      <c r="K879" s="35"/>
    </row>
    <row r="880" spans="1:13" x14ac:dyDescent="0.2">
      <c r="A880" s="39">
        <v>0.1</v>
      </c>
      <c r="B880" s="29">
        <f t="shared" ref="B880:I880" si="489">B876*0.2</f>
        <v>4650</v>
      </c>
      <c r="C880" s="29">
        <f t="shared" si="489"/>
        <v>5310</v>
      </c>
      <c r="D880" s="29">
        <f t="shared" si="489"/>
        <v>5970</v>
      </c>
      <c r="E880" s="29">
        <f t="shared" si="489"/>
        <v>6630</v>
      </c>
      <c r="F880" s="29">
        <f t="shared" si="489"/>
        <v>7170</v>
      </c>
      <c r="G880" s="29">
        <f t="shared" si="489"/>
        <v>7700</v>
      </c>
      <c r="H880" s="29">
        <f t="shared" si="489"/>
        <v>8230</v>
      </c>
      <c r="I880" s="29">
        <f t="shared" si="489"/>
        <v>8760</v>
      </c>
      <c r="J880" s="35"/>
      <c r="K880" s="35"/>
    </row>
    <row r="881" spans="1:13" x14ac:dyDescent="0.2">
      <c r="A881" s="39"/>
      <c r="B881" s="29"/>
      <c r="C881" s="29"/>
      <c r="D881" s="29"/>
      <c r="E881" s="29"/>
      <c r="F881" s="29"/>
      <c r="G881" s="29"/>
      <c r="H881" s="29"/>
      <c r="I881" s="29"/>
      <c r="J881" s="54"/>
      <c r="K881" s="54"/>
    </row>
    <row r="882" spans="1:13" ht="15.75" x14ac:dyDescent="0.25">
      <c r="A882" s="40" t="s">
        <v>94</v>
      </c>
      <c r="B882" s="44" t="s">
        <v>102</v>
      </c>
      <c r="C882" s="34"/>
      <c r="D882" s="34"/>
      <c r="E882" s="34"/>
      <c r="F882" s="34"/>
      <c r="G882" s="34"/>
      <c r="H882" s="34"/>
      <c r="I882" s="29"/>
      <c r="J882" s="35"/>
      <c r="K882" s="35"/>
      <c r="L882" s="27"/>
      <c r="M882" s="27"/>
    </row>
    <row r="883" spans="1:13" x14ac:dyDescent="0.2">
      <c r="A883" s="39">
        <v>0.6</v>
      </c>
      <c r="B883" s="34">
        <f>B884*1.2</f>
        <v>0</v>
      </c>
      <c r="C883" s="34">
        <f>C884*1.2</f>
        <v>0</v>
      </c>
      <c r="D883" s="34">
        <f t="shared" ref="D883:I883" si="490">D884*1.2</f>
        <v>0</v>
      </c>
      <c r="E883" s="34">
        <f t="shared" si="490"/>
        <v>0</v>
      </c>
      <c r="F883" s="34">
        <f t="shared" si="490"/>
        <v>0</v>
      </c>
      <c r="G883" s="34">
        <f t="shared" si="490"/>
        <v>0</v>
      </c>
      <c r="H883" s="34">
        <f t="shared" si="490"/>
        <v>0</v>
      </c>
      <c r="I883" s="29">
        <f t="shared" si="490"/>
        <v>0</v>
      </c>
      <c r="J883" s="35"/>
      <c r="K883" s="35"/>
      <c r="L883" s="27"/>
      <c r="M883" s="27"/>
    </row>
    <row r="884" spans="1:13" x14ac:dyDescent="0.2">
      <c r="A884" s="39">
        <v>0.5</v>
      </c>
      <c r="B884" s="37">
        <v>0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5"/>
      <c r="K884" s="35"/>
      <c r="L884" s="27"/>
      <c r="M884" s="27"/>
    </row>
    <row r="885" spans="1:13" x14ac:dyDescent="0.2">
      <c r="A885" s="39">
        <v>0.4</v>
      </c>
      <c r="B885" s="34">
        <f t="shared" ref="B885:I885" si="491">B884*0.8</f>
        <v>0</v>
      </c>
      <c r="C885" s="34">
        <f t="shared" si="491"/>
        <v>0</v>
      </c>
      <c r="D885" s="34">
        <f t="shared" si="491"/>
        <v>0</v>
      </c>
      <c r="E885" s="34">
        <f t="shared" si="491"/>
        <v>0</v>
      </c>
      <c r="F885" s="34">
        <f t="shared" si="491"/>
        <v>0</v>
      </c>
      <c r="G885" s="34">
        <f t="shared" si="491"/>
        <v>0</v>
      </c>
      <c r="H885" s="34">
        <f t="shared" si="491"/>
        <v>0</v>
      </c>
      <c r="I885" s="29">
        <f t="shared" si="491"/>
        <v>0</v>
      </c>
      <c r="J885" s="35"/>
      <c r="K885" s="35"/>
      <c r="L885" s="27"/>
      <c r="M885" s="27"/>
    </row>
    <row r="886" spans="1:13" x14ac:dyDescent="0.2">
      <c r="A886" s="39">
        <v>0.3</v>
      </c>
      <c r="B886" s="34">
        <f t="shared" ref="B886:I886" si="492">B884*0.6</f>
        <v>0</v>
      </c>
      <c r="C886" s="34">
        <f t="shared" si="492"/>
        <v>0</v>
      </c>
      <c r="D886" s="34">
        <f t="shared" si="492"/>
        <v>0</v>
      </c>
      <c r="E886" s="34">
        <f t="shared" si="492"/>
        <v>0</v>
      </c>
      <c r="F886" s="34">
        <f t="shared" si="492"/>
        <v>0</v>
      </c>
      <c r="G886" s="34">
        <f t="shared" si="492"/>
        <v>0</v>
      </c>
      <c r="H886" s="34">
        <f t="shared" si="492"/>
        <v>0</v>
      </c>
      <c r="I886" s="29">
        <f t="shared" si="492"/>
        <v>0</v>
      </c>
      <c r="J886" s="35"/>
      <c r="K886" s="35"/>
      <c r="L886" s="27"/>
      <c r="M886" s="27"/>
    </row>
    <row r="887" spans="1:13" x14ac:dyDescent="0.2">
      <c r="A887" s="39">
        <v>0.2</v>
      </c>
      <c r="B887" s="34">
        <f t="shared" ref="B887:I887" si="493">B884*0.4</f>
        <v>0</v>
      </c>
      <c r="C887" s="34">
        <f t="shared" si="493"/>
        <v>0</v>
      </c>
      <c r="D887" s="34">
        <f t="shared" si="493"/>
        <v>0</v>
      </c>
      <c r="E887" s="34">
        <f t="shared" si="493"/>
        <v>0</v>
      </c>
      <c r="F887" s="34">
        <f t="shared" si="493"/>
        <v>0</v>
      </c>
      <c r="G887" s="34">
        <f t="shared" si="493"/>
        <v>0</v>
      </c>
      <c r="H887" s="34">
        <f t="shared" si="493"/>
        <v>0</v>
      </c>
      <c r="I887" s="29">
        <f t="shared" si="493"/>
        <v>0</v>
      </c>
      <c r="J887" s="35"/>
      <c r="K887" s="35"/>
      <c r="L887" s="27"/>
      <c r="M887" s="27"/>
    </row>
    <row r="888" spans="1:13" x14ac:dyDescent="0.2">
      <c r="A888" s="39">
        <v>0.1</v>
      </c>
      <c r="B888" s="34">
        <f t="shared" ref="B888:I888" si="494">B884*0.2</f>
        <v>0</v>
      </c>
      <c r="C888" s="34">
        <f t="shared" si="494"/>
        <v>0</v>
      </c>
      <c r="D888" s="34">
        <f t="shared" si="494"/>
        <v>0</v>
      </c>
      <c r="E888" s="34">
        <f t="shared" si="494"/>
        <v>0</v>
      </c>
      <c r="F888" s="34">
        <f t="shared" si="494"/>
        <v>0</v>
      </c>
      <c r="G888" s="34">
        <f t="shared" si="494"/>
        <v>0</v>
      </c>
      <c r="H888" s="34">
        <f t="shared" si="494"/>
        <v>0</v>
      </c>
      <c r="I888" s="29">
        <f t="shared" si="494"/>
        <v>0</v>
      </c>
      <c r="J888" s="35"/>
      <c r="K888" s="35"/>
      <c r="L888" s="27"/>
      <c r="M888" s="27"/>
    </row>
    <row r="889" spans="1:13" x14ac:dyDescent="0.2">
      <c r="A889" s="28"/>
      <c r="B889" s="29"/>
      <c r="C889" s="29"/>
      <c r="D889" s="29"/>
      <c r="E889" s="29"/>
      <c r="F889" s="29"/>
      <c r="G889" s="29"/>
      <c r="H889" s="29"/>
      <c r="I889" s="29"/>
      <c r="J889" s="28"/>
      <c r="K889" s="28"/>
      <c r="L889" s="27"/>
      <c r="M889" s="27"/>
    </row>
    <row r="890" spans="1:13" ht="15.75" x14ac:dyDescent="0.25">
      <c r="A890" s="51" t="s">
        <v>164</v>
      </c>
      <c r="B890" s="29"/>
      <c r="C890" s="29"/>
      <c r="D890" s="29"/>
      <c r="E890" s="29"/>
      <c r="F890" s="29"/>
      <c r="G890" s="29"/>
      <c r="H890" s="29"/>
      <c r="I890" s="29"/>
      <c r="J890" s="54"/>
      <c r="K890" s="54"/>
    </row>
    <row r="891" spans="1:13" x14ac:dyDescent="0.2">
      <c r="A891" s="27" t="s">
        <v>92</v>
      </c>
      <c r="B891" s="29"/>
      <c r="C891" s="29"/>
      <c r="D891" s="29"/>
      <c r="E891" s="29"/>
      <c r="F891" s="29"/>
      <c r="G891" s="29"/>
      <c r="H891" s="29"/>
      <c r="I891" s="29"/>
      <c r="J891" s="28"/>
      <c r="K891" s="28"/>
      <c r="L891" s="27"/>
      <c r="M891" s="27"/>
    </row>
    <row r="892" spans="1:13" x14ac:dyDescent="0.2">
      <c r="A892" s="39" t="s">
        <v>93</v>
      </c>
      <c r="B892" s="29">
        <f t="shared" ref="B892:I892" si="495">(B895*2.4)</f>
        <v>62280</v>
      </c>
      <c r="C892" s="29">
        <f t="shared" si="495"/>
        <v>71160</v>
      </c>
      <c r="D892" s="29">
        <f t="shared" si="495"/>
        <v>80040</v>
      </c>
      <c r="E892" s="29">
        <f t="shared" si="495"/>
        <v>88920</v>
      </c>
      <c r="F892" s="29">
        <f t="shared" si="495"/>
        <v>96120</v>
      </c>
      <c r="G892" s="29">
        <f t="shared" si="495"/>
        <v>103200</v>
      </c>
      <c r="H892" s="29">
        <f t="shared" si="495"/>
        <v>110280</v>
      </c>
      <c r="I892" s="29">
        <f t="shared" si="495"/>
        <v>117480</v>
      </c>
      <c r="J892" s="54"/>
      <c r="K892" s="54"/>
    </row>
    <row r="893" spans="1:13" x14ac:dyDescent="0.2">
      <c r="A893" s="36">
        <v>0.8</v>
      </c>
      <c r="B893" s="37">
        <v>41550</v>
      </c>
      <c r="C893" s="37">
        <v>47450</v>
      </c>
      <c r="D893" s="37">
        <v>53400</v>
      </c>
      <c r="E893" s="37">
        <v>59300</v>
      </c>
      <c r="F893" s="37">
        <v>64050</v>
      </c>
      <c r="G893" s="37">
        <v>68800</v>
      </c>
      <c r="H893" s="37">
        <v>73550</v>
      </c>
      <c r="I893" s="37">
        <v>78300</v>
      </c>
      <c r="J893" s="29"/>
      <c r="K893" s="29"/>
    </row>
    <row r="894" spans="1:13" x14ac:dyDescent="0.2">
      <c r="A894" s="39">
        <v>0.6</v>
      </c>
      <c r="B894" s="29">
        <f t="shared" ref="B894:I894" si="496">B895*1.2</f>
        <v>31140.000000000004</v>
      </c>
      <c r="C894" s="29">
        <f t="shared" si="496"/>
        <v>35580.000000000007</v>
      </c>
      <c r="D894" s="29">
        <f t="shared" si="496"/>
        <v>40020.000000000007</v>
      </c>
      <c r="E894" s="29">
        <f t="shared" si="496"/>
        <v>44460.000000000007</v>
      </c>
      <c r="F894" s="29">
        <f t="shared" si="496"/>
        <v>48060.000000000007</v>
      </c>
      <c r="G894" s="29">
        <f t="shared" si="496"/>
        <v>51600.000000000007</v>
      </c>
      <c r="H894" s="29">
        <f t="shared" si="496"/>
        <v>55140.000000000007</v>
      </c>
      <c r="I894" s="29">
        <f t="shared" si="496"/>
        <v>58740.000000000007</v>
      </c>
      <c r="J894" s="54"/>
      <c r="K894" s="54"/>
    </row>
    <row r="895" spans="1:13" x14ac:dyDescent="0.2">
      <c r="A895" s="39">
        <v>0.5</v>
      </c>
      <c r="B895" s="37">
        <v>25950</v>
      </c>
      <c r="C895" s="37">
        <v>29650</v>
      </c>
      <c r="D895" s="37">
        <v>33350</v>
      </c>
      <c r="E895" s="37">
        <v>37050</v>
      </c>
      <c r="F895" s="37">
        <v>40050</v>
      </c>
      <c r="G895" s="37">
        <v>43000</v>
      </c>
      <c r="H895" s="37">
        <v>45950</v>
      </c>
      <c r="I895" s="37">
        <v>48950</v>
      </c>
      <c r="J895" s="29"/>
      <c r="K895" s="29"/>
    </row>
    <row r="896" spans="1:13" ht="14.25" customHeight="1" x14ac:dyDescent="0.2">
      <c r="A896" s="52">
        <v>0.4</v>
      </c>
      <c r="B896" s="29">
        <f t="shared" ref="B896:I896" si="497">B895*0.8</f>
        <v>20760</v>
      </c>
      <c r="C896" s="29">
        <f t="shared" si="497"/>
        <v>23720</v>
      </c>
      <c r="D896" s="29">
        <f t="shared" si="497"/>
        <v>26680</v>
      </c>
      <c r="E896" s="29">
        <f t="shared" si="497"/>
        <v>29640</v>
      </c>
      <c r="F896" s="29">
        <f t="shared" si="497"/>
        <v>32040</v>
      </c>
      <c r="G896" s="29">
        <f t="shared" si="497"/>
        <v>34400</v>
      </c>
      <c r="H896" s="29">
        <f t="shared" si="497"/>
        <v>36760</v>
      </c>
      <c r="I896" s="29">
        <f t="shared" si="497"/>
        <v>39160</v>
      </c>
      <c r="J896" s="35"/>
      <c r="K896" s="35"/>
    </row>
    <row r="897" spans="1:13" x14ac:dyDescent="0.2">
      <c r="A897" s="36">
        <v>0.3</v>
      </c>
      <c r="B897" s="29">
        <f t="shared" ref="B897:I897" si="498">B895*0.6</f>
        <v>15570</v>
      </c>
      <c r="C897" s="29">
        <f t="shared" si="498"/>
        <v>17790</v>
      </c>
      <c r="D897" s="29">
        <f t="shared" si="498"/>
        <v>20010</v>
      </c>
      <c r="E897" s="29">
        <f t="shared" si="498"/>
        <v>22230</v>
      </c>
      <c r="F897" s="29">
        <f t="shared" si="498"/>
        <v>24030</v>
      </c>
      <c r="G897" s="29">
        <f t="shared" si="498"/>
        <v>25800</v>
      </c>
      <c r="H897" s="29">
        <f t="shared" si="498"/>
        <v>27570</v>
      </c>
      <c r="I897" s="29">
        <f t="shared" si="498"/>
        <v>29370</v>
      </c>
      <c r="J897" s="29"/>
      <c r="K897" s="29"/>
    </row>
    <row r="898" spans="1:13" x14ac:dyDescent="0.2">
      <c r="A898" s="39">
        <v>0.2</v>
      </c>
      <c r="B898" s="29">
        <f t="shared" ref="B898:I898" si="499">B895*0.4</f>
        <v>10380</v>
      </c>
      <c r="C898" s="29">
        <f t="shared" si="499"/>
        <v>11860</v>
      </c>
      <c r="D898" s="29">
        <f t="shared" si="499"/>
        <v>13340</v>
      </c>
      <c r="E898" s="29">
        <f t="shared" si="499"/>
        <v>14820</v>
      </c>
      <c r="F898" s="29">
        <f t="shared" si="499"/>
        <v>16020</v>
      </c>
      <c r="G898" s="29">
        <f t="shared" si="499"/>
        <v>17200</v>
      </c>
      <c r="H898" s="29">
        <f t="shared" si="499"/>
        <v>18380</v>
      </c>
      <c r="I898" s="29">
        <f t="shared" si="499"/>
        <v>19580</v>
      </c>
      <c r="J898" s="35"/>
      <c r="K898" s="35"/>
    </row>
    <row r="899" spans="1:13" x14ac:dyDescent="0.2">
      <c r="A899" s="39">
        <v>0.1</v>
      </c>
      <c r="B899" s="29">
        <f t="shared" ref="B899:I899" si="500">B895*0.2</f>
        <v>5190</v>
      </c>
      <c r="C899" s="29">
        <f t="shared" si="500"/>
        <v>5930</v>
      </c>
      <c r="D899" s="29">
        <f t="shared" si="500"/>
        <v>6670</v>
      </c>
      <c r="E899" s="29">
        <f t="shared" si="500"/>
        <v>7410</v>
      </c>
      <c r="F899" s="29">
        <f t="shared" si="500"/>
        <v>8010</v>
      </c>
      <c r="G899" s="29">
        <f t="shared" si="500"/>
        <v>8600</v>
      </c>
      <c r="H899" s="29">
        <f t="shared" si="500"/>
        <v>9190</v>
      </c>
      <c r="I899" s="29">
        <f t="shared" si="500"/>
        <v>9790</v>
      </c>
      <c r="J899" s="29"/>
      <c r="K899" s="29"/>
    </row>
    <row r="900" spans="1:13" ht="13.5" customHeight="1" x14ac:dyDescent="0.2">
      <c r="A900" s="39"/>
      <c r="B900" s="29"/>
      <c r="C900" s="29"/>
      <c r="D900" s="29"/>
      <c r="E900" s="29"/>
      <c r="F900" s="29"/>
      <c r="G900" s="29"/>
      <c r="H900" s="29"/>
      <c r="I900" s="29"/>
      <c r="J900" s="35"/>
      <c r="K900" s="35"/>
    </row>
    <row r="901" spans="1:13" ht="15.75" x14ac:dyDescent="0.25">
      <c r="A901" s="40" t="s">
        <v>94</v>
      </c>
      <c r="B901" s="44"/>
      <c r="C901" s="34"/>
      <c r="D901" s="34"/>
      <c r="E901" s="34"/>
      <c r="F901" s="34"/>
      <c r="G901" s="34"/>
      <c r="H901" s="34"/>
      <c r="I901" s="29"/>
      <c r="J901" s="35"/>
      <c r="K901" s="35"/>
      <c r="L901" s="27"/>
      <c r="M901" s="27"/>
    </row>
    <row r="902" spans="1:13" x14ac:dyDescent="0.2">
      <c r="A902" s="39">
        <v>0.6</v>
      </c>
      <c r="B902" s="34">
        <f>B903*1.2</f>
        <v>31200.000000000004</v>
      </c>
      <c r="C902" s="34">
        <f>C903*1.2</f>
        <v>35640</v>
      </c>
      <c r="D902" s="34">
        <f t="shared" ref="D902:I902" si="501">D903*1.2</f>
        <v>40080.000000000007</v>
      </c>
      <c r="E902" s="34">
        <f t="shared" si="501"/>
        <v>44520.000000000007</v>
      </c>
      <c r="F902" s="34">
        <f t="shared" si="501"/>
        <v>48120.000000000007</v>
      </c>
      <c r="G902" s="34">
        <f t="shared" si="501"/>
        <v>51660.000000000007</v>
      </c>
      <c r="H902" s="34">
        <f t="shared" si="501"/>
        <v>55260.000000000007</v>
      </c>
      <c r="I902" s="29">
        <f t="shared" si="501"/>
        <v>58800.000000000007</v>
      </c>
      <c r="J902" s="35"/>
      <c r="K902" s="35"/>
      <c r="L902" s="27"/>
      <c r="M902" s="27"/>
    </row>
    <row r="903" spans="1:13" x14ac:dyDescent="0.2">
      <c r="A903" s="39">
        <v>0.5</v>
      </c>
      <c r="B903" s="49">
        <v>26000</v>
      </c>
      <c r="C903" s="49">
        <v>29700</v>
      </c>
      <c r="D903" s="49">
        <v>33400</v>
      </c>
      <c r="E903" s="49">
        <v>37100</v>
      </c>
      <c r="F903" s="49">
        <v>40100</v>
      </c>
      <c r="G903" s="49">
        <v>43050</v>
      </c>
      <c r="H903" s="49">
        <v>46050</v>
      </c>
      <c r="I903" s="49">
        <v>49000</v>
      </c>
      <c r="J903" s="35"/>
      <c r="K903" s="35"/>
      <c r="L903" s="27"/>
      <c r="M903" s="27"/>
    </row>
    <row r="904" spans="1:13" x14ac:dyDescent="0.2">
      <c r="A904" s="39">
        <v>0.4</v>
      </c>
      <c r="B904" s="34">
        <f t="shared" ref="B904:I904" si="502">B903*0.8</f>
        <v>20800</v>
      </c>
      <c r="C904" s="34">
        <f t="shared" si="502"/>
        <v>23760</v>
      </c>
      <c r="D904" s="34">
        <f t="shared" si="502"/>
        <v>26720</v>
      </c>
      <c r="E904" s="34">
        <f t="shared" si="502"/>
        <v>29680</v>
      </c>
      <c r="F904" s="34">
        <f t="shared" si="502"/>
        <v>32080</v>
      </c>
      <c r="G904" s="34">
        <f t="shared" si="502"/>
        <v>34440</v>
      </c>
      <c r="H904" s="34">
        <f t="shared" si="502"/>
        <v>36840</v>
      </c>
      <c r="I904" s="29">
        <f t="shared" si="502"/>
        <v>39200</v>
      </c>
      <c r="J904" s="35"/>
      <c r="K904" s="35"/>
      <c r="L904" s="27"/>
      <c r="M904" s="27"/>
    </row>
    <row r="905" spans="1:13" x14ac:dyDescent="0.2">
      <c r="A905" s="39">
        <v>0.3</v>
      </c>
      <c r="B905" s="34">
        <f t="shared" ref="B905:I905" si="503">B903*0.6</f>
        <v>15600</v>
      </c>
      <c r="C905" s="34">
        <f t="shared" si="503"/>
        <v>17820</v>
      </c>
      <c r="D905" s="34">
        <f t="shared" si="503"/>
        <v>20040</v>
      </c>
      <c r="E905" s="34">
        <f t="shared" si="503"/>
        <v>22260</v>
      </c>
      <c r="F905" s="34">
        <f t="shared" si="503"/>
        <v>24060</v>
      </c>
      <c r="G905" s="34">
        <f t="shared" si="503"/>
        <v>25830</v>
      </c>
      <c r="H905" s="34">
        <f t="shared" si="503"/>
        <v>27630</v>
      </c>
      <c r="I905" s="29">
        <f t="shared" si="503"/>
        <v>29400</v>
      </c>
      <c r="J905" s="35"/>
      <c r="K905" s="35"/>
      <c r="L905" s="27"/>
      <c r="M905" s="27"/>
    </row>
    <row r="906" spans="1:13" x14ac:dyDescent="0.2">
      <c r="A906" s="39">
        <v>0.2</v>
      </c>
      <c r="B906" s="34">
        <f t="shared" ref="B906:I906" si="504">B903*0.4</f>
        <v>10400</v>
      </c>
      <c r="C906" s="34">
        <f t="shared" si="504"/>
        <v>11880</v>
      </c>
      <c r="D906" s="34">
        <f t="shared" si="504"/>
        <v>13360</v>
      </c>
      <c r="E906" s="34">
        <f t="shared" si="504"/>
        <v>14840</v>
      </c>
      <c r="F906" s="34">
        <f t="shared" si="504"/>
        <v>16040</v>
      </c>
      <c r="G906" s="34">
        <f t="shared" si="504"/>
        <v>17220</v>
      </c>
      <c r="H906" s="34">
        <f t="shared" si="504"/>
        <v>18420</v>
      </c>
      <c r="I906" s="29">
        <f t="shared" si="504"/>
        <v>19600</v>
      </c>
      <c r="J906" s="35"/>
      <c r="K906" s="35"/>
      <c r="L906" s="27"/>
      <c r="M906" s="27"/>
    </row>
    <row r="907" spans="1:13" x14ac:dyDescent="0.2">
      <c r="A907" s="39">
        <v>0.1</v>
      </c>
      <c r="B907" s="34">
        <f t="shared" ref="B907:I907" si="505">B903*0.2</f>
        <v>5200</v>
      </c>
      <c r="C907" s="34">
        <f t="shared" si="505"/>
        <v>5940</v>
      </c>
      <c r="D907" s="34">
        <f t="shared" si="505"/>
        <v>6680</v>
      </c>
      <c r="E907" s="34">
        <f t="shared" si="505"/>
        <v>7420</v>
      </c>
      <c r="F907" s="34">
        <f t="shared" si="505"/>
        <v>8020</v>
      </c>
      <c r="G907" s="34">
        <f t="shared" si="505"/>
        <v>8610</v>
      </c>
      <c r="H907" s="34">
        <f t="shared" si="505"/>
        <v>9210</v>
      </c>
      <c r="I907" s="29">
        <f t="shared" si="505"/>
        <v>9800</v>
      </c>
      <c r="J907" s="35"/>
      <c r="K907" s="35"/>
      <c r="L907" s="27"/>
      <c r="M907" s="27"/>
    </row>
    <row r="908" spans="1:13" x14ac:dyDescent="0.2">
      <c r="A908" s="28"/>
      <c r="B908" s="29"/>
      <c r="C908" s="29"/>
      <c r="D908" s="29"/>
      <c r="E908" s="29"/>
      <c r="F908" s="29"/>
      <c r="G908" s="29"/>
      <c r="H908" s="29"/>
      <c r="I908" s="29"/>
      <c r="J908" s="28"/>
      <c r="K908" s="28"/>
      <c r="L908" s="27"/>
      <c r="M908" s="27"/>
    </row>
    <row r="909" spans="1:13" ht="13.5" customHeight="1" x14ac:dyDescent="0.25">
      <c r="A909" s="55" t="s">
        <v>165</v>
      </c>
      <c r="J909" s="54"/>
      <c r="K909" s="54"/>
    </row>
    <row r="910" spans="1:13" x14ac:dyDescent="0.2">
      <c r="A910" s="27" t="s">
        <v>92</v>
      </c>
      <c r="B910" s="29"/>
      <c r="C910" s="29"/>
      <c r="D910" s="29"/>
      <c r="E910" s="29"/>
      <c r="F910" s="29"/>
      <c r="G910" s="29"/>
      <c r="H910" s="29"/>
      <c r="I910" s="29"/>
      <c r="J910" s="28"/>
      <c r="K910" s="28"/>
      <c r="L910" s="27"/>
      <c r="M910" s="27"/>
    </row>
    <row r="911" spans="1:13" x14ac:dyDescent="0.2">
      <c r="A911" s="33" t="s">
        <v>93</v>
      </c>
      <c r="B911" s="29">
        <f t="shared" ref="B911:I911" si="506">(B914*2.4)</f>
        <v>55800</v>
      </c>
      <c r="C911" s="29">
        <f t="shared" si="506"/>
        <v>63720</v>
      </c>
      <c r="D911" s="29">
        <f t="shared" si="506"/>
        <v>71640</v>
      </c>
      <c r="E911" s="29">
        <f t="shared" si="506"/>
        <v>79560</v>
      </c>
      <c r="F911" s="29">
        <f t="shared" si="506"/>
        <v>86040</v>
      </c>
      <c r="G911" s="29">
        <f t="shared" si="506"/>
        <v>92400</v>
      </c>
      <c r="H911" s="29">
        <f t="shared" si="506"/>
        <v>98760</v>
      </c>
      <c r="I911" s="29">
        <f t="shared" si="506"/>
        <v>105120</v>
      </c>
      <c r="J911" s="35"/>
      <c r="K911" s="35"/>
      <c r="L911" s="27"/>
      <c r="M911" s="27"/>
    </row>
    <row r="912" spans="1:13" x14ac:dyDescent="0.2">
      <c r="A912" s="36">
        <v>0.8</v>
      </c>
      <c r="B912" s="37">
        <v>37150</v>
      </c>
      <c r="C912" s="37">
        <v>42450</v>
      </c>
      <c r="D912" s="37">
        <v>47750</v>
      </c>
      <c r="E912" s="37">
        <v>53050</v>
      </c>
      <c r="F912" s="37">
        <v>57300</v>
      </c>
      <c r="G912" s="37">
        <v>61550</v>
      </c>
      <c r="H912" s="37">
        <v>65800</v>
      </c>
      <c r="I912" s="37">
        <v>70050</v>
      </c>
      <c r="J912" s="29"/>
      <c r="K912" s="29"/>
      <c r="L912" s="27"/>
      <c r="M912" s="27"/>
    </row>
    <row r="913" spans="1:13" x14ac:dyDescent="0.2">
      <c r="A913" s="39">
        <v>0.6</v>
      </c>
      <c r="B913" s="29">
        <f t="shared" ref="B913:I913" si="507">B914*1.2</f>
        <v>27900.000000000004</v>
      </c>
      <c r="C913" s="29">
        <f t="shared" si="507"/>
        <v>31860.000000000004</v>
      </c>
      <c r="D913" s="29">
        <f t="shared" si="507"/>
        <v>35820.000000000007</v>
      </c>
      <c r="E913" s="29">
        <f t="shared" si="507"/>
        <v>39780.000000000007</v>
      </c>
      <c r="F913" s="29">
        <f t="shared" si="507"/>
        <v>43020.000000000007</v>
      </c>
      <c r="G913" s="29">
        <f t="shared" si="507"/>
        <v>46200.000000000007</v>
      </c>
      <c r="H913" s="29">
        <f t="shared" si="507"/>
        <v>49380.000000000007</v>
      </c>
      <c r="I913" s="29">
        <f t="shared" si="507"/>
        <v>52560.000000000007</v>
      </c>
      <c r="J913" s="35"/>
      <c r="K913" s="35"/>
      <c r="L913" s="27"/>
      <c r="M913" s="27"/>
    </row>
    <row r="914" spans="1:13" x14ac:dyDescent="0.2">
      <c r="A914" s="39">
        <v>0.5</v>
      </c>
      <c r="B914" s="37">
        <v>23250</v>
      </c>
      <c r="C914" s="37">
        <v>26550</v>
      </c>
      <c r="D914" s="37">
        <v>29850</v>
      </c>
      <c r="E914" s="37">
        <v>33150</v>
      </c>
      <c r="F914" s="37">
        <v>35850</v>
      </c>
      <c r="G914" s="37">
        <v>38500</v>
      </c>
      <c r="H914" s="37">
        <v>41150</v>
      </c>
      <c r="I914" s="37">
        <v>43800</v>
      </c>
      <c r="J914" s="29"/>
      <c r="K914" s="29"/>
      <c r="L914" s="27"/>
      <c r="M914" s="27"/>
    </row>
    <row r="915" spans="1:13" x14ac:dyDescent="0.2">
      <c r="A915" s="39">
        <v>0.4</v>
      </c>
      <c r="B915" s="29">
        <f t="shared" ref="B915:I915" si="508">B914*0.8</f>
        <v>18600</v>
      </c>
      <c r="C915" s="29">
        <f t="shared" si="508"/>
        <v>21240</v>
      </c>
      <c r="D915" s="29">
        <f t="shared" si="508"/>
        <v>23880</v>
      </c>
      <c r="E915" s="29">
        <f t="shared" si="508"/>
        <v>26520</v>
      </c>
      <c r="F915" s="29">
        <f t="shared" si="508"/>
        <v>28680</v>
      </c>
      <c r="G915" s="29">
        <f t="shared" si="508"/>
        <v>30800</v>
      </c>
      <c r="H915" s="29">
        <f t="shared" si="508"/>
        <v>32920</v>
      </c>
      <c r="I915" s="29">
        <f t="shared" si="508"/>
        <v>35040</v>
      </c>
      <c r="J915" s="35"/>
      <c r="K915" s="35"/>
      <c r="L915" s="27"/>
      <c r="M915" s="27"/>
    </row>
    <row r="916" spans="1:13" x14ac:dyDescent="0.2">
      <c r="A916" s="39">
        <v>0.3</v>
      </c>
      <c r="B916" s="29">
        <f t="shared" ref="B916:I916" si="509">B914*0.6</f>
        <v>13950</v>
      </c>
      <c r="C916" s="29">
        <f t="shared" si="509"/>
        <v>15930</v>
      </c>
      <c r="D916" s="29">
        <f t="shared" si="509"/>
        <v>17910</v>
      </c>
      <c r="E916" s="29">
        <f t="shared" si="509"/>
        <v>19890</v>
      </c>
      <c r="F916" s="29">
        <f t="shared" si="509"/>
        <v>21510</v>
      </c>
      <c r="G916" s="29">
        <f t="shared" si="509"/>
        <v>23100</v>
      </c>
      <c r="H916" s="29">
        <f t="shared" si="509"/>
        <v>24690</v>
      </c>
      <c r="I916" s="29">
        <f t="shared" si="509"/>
        <v>26280</v>
      </c>
      <c r="J916" s="35"/>
      <c r="K916" s="35"/>
      <c r="L916" s="27"/>
      <c r="M916" s="27"/>
    </row>
    <row r="917" spans="1:13" x14ac:dyDescent="0.2">
      <c r="A917" s="39">
        <v>0.2</v>
      </c>
      <c r="B917" s="29">
        <f t="shared" ref="B917:I917" si="510">B914*0.4</f>
        <v>9300</v>
      </c>
      <c r="C917" s="29">
        <f t="shared" si="510"/>
        <v>10620</v>
      </c>
      <c r="D917" s="29">
        <f t="shared" si="510"/>
        <v>11940</v>
      </c>
      <c r="E917" s="29">
        <f t="shared" si="510"/>
        <v>13260</v>
      </c>
      <c r="F917" s="29">
        <f t="shared" si="510"/>
        <v>14340</v>
      </c>
      <c r="G917" s="29">
        <f t="shared" si="510"/>
        <v>15400</v>
      </c>
      <c r="H917" s="29">
        <f t="shared" si="510"/>
        <v>16460</v>
      </c>
      <c r="I917" s="29">
        <f t="shared" si="510"/>
        <v>17520</v>
      </c>
      <c r="J917" s="35"/>
      <c r="K917" s="35"/>
      <c r="L917" s="27"/>
      <c r="M917" s="27"/>
    </row>
    <row r="918" spans="1:13" x14ac:dyDescent="0.2">
      <c r="A918" s="39">
        <v>0.1</v>
      </c>
      <c r="B918" s="29">
        <f t="shared" ref="B918:I918" si="511">B914*0.2</f>
        <v>4650</v>
      </c>
      <c r="C918" s="29">
        <f t="shared" si="511"/>
        <v>5310</v>
      </c>
      <c r="D918" s="29">
        <f t="shared" si="511"/>
        <v>5970</v>
      </c>
      <c r="E918" s="29">
        <f t="shared" si="511"/>
        <v>6630</v>
      </c>
      <c r="F918" s="29">
        <f t="shared" si="511"/>
        <v>7170</v>
      </c>
      <c r="G918" s="29">
        <f t="shared" si="511"/>
        <v>7700</v>
      </c>
      <c r="H918" s="29">
        <f t="shared" si="511"/>
        <v>8230</v>
      </c>
      <c r="I918" s="29">
        <f t="shared" si="511"/>
        <v>8760</v>
      </c>
      <c r="J918" s="35"/>
      <c r="K918" s="35"/>
      <c r="L918" s="27"/>
      <c r="M918" s="27"/>
    </row>
    <row r="919" spans="1:13" x14ac:dyDescent="0.2">
      <c r="A919" s="39"/>
      <c r="B919" s="29"/>
      <c r="C919" s="29"/>
      <c r="D919" s="29"/>
      <c r="E919" s="29"/>
      <c r="F919" s="29"/>
      <c r="G919" s="29"/>
      <c r="H919" s="29"/>
      <c r="I919" s="29"/>
      <c r="J919" s="54"/>
      <c r="K919" s="54"/>
    </row>
    <row r="920" spans="1:13" ht="15.75" x14ac:dyDescent="0.25">
      <c r="A920" s="40" t="s">
        <v>94</v>
      </c>
      <c r="B920" s="44" t="s">
        <v>102</v>
      </c>
      <c r="C920" s="34"/>
      <c r="D920" s="34"/>
      <c r="E920" s="34"/>
      <c r="F920" s="34"/>
      <c r="G920" s="34"/>
      <c r="H920" s="34"/>
      <c r="I920" s="29"/>
      <c r="J920" s="35"/>
      <c r="K920" s="35"/>
      <c r="L920" s="27"/>
      <c r="M920" s="27"/>
    </row>
    <row r="921" spans="1:13" x14ac:dyDescent="0.2">
      <c r="A921" s="39">
        <v>0.6</v>
      </c>
      <c r="B921" s="34">
        <f>B922*1.2</f>
        <v>0</v>
      </c>
      <c r="C921" s="34">
        <f>C922*1.2</f>
        <v>0</v>
      </c>
      <c r="D921" s="34">
        <f t="shared" ref="D921:I921" si="512">D922*1.2</f>
        <v>0</v>
      </c>
      <c r="E921" s="34">
        <f t="shared" si="512"/>
        <v>0</v>
      </c>
      <c r="F921" s="34">
        <f t="shared" si="512"/>
        <v>0</v>
      </c>
      <c r="G921" s="34">
        <f t="shared" si="512"/>
        <v>0</v>
      </c>
      <c r="H921" s="34">
        <f t="shared" si="512"/>
        <v>0</v>
      </c>
      <c r="I921" s="29">
        <f t="shared" si="512"/>
        <v>0</v>
      </c>
      <c r="J921" s="35"/>
      <c r="K921" s="35"/>
      <c r="L921" s="27"/>
      <c r="M921" s="27"/>
    </row>
    <row r="922" spans="1:13" x14ac:dyDescent="0.2">
      <c r="A922" s="39">
        <v>0.5</v>
      </c>
      <c r="B922" s="49">
        <v>0</v>
      </c>
      <c r="C922" s="49">
        <v>0</v>
      </c>
      <c r="D922" s="49">
        <v>0</v>
      </c>
      <c r="E922" s="49">
        <v>0</v>
      </c>
      <c r="F922" s="49">
        <v>0</v>
      </c>
      <c r="G922" s="49">
        <v>0</v>
      </c>
      <c r="H922" s="49">
        <v>0</v>
      </c>
      <c r="I922" s="49">
        <v>0</v>
      </c>
      <c r="J922" s="35"/>
      <c r="K922" s="35"/>
      <c r="L922" s="27"/>
      <c r="M922" s="27"/>
    </row>
    <row r="923" spans="1:13" x14ac:dyDescent="0.2">
      <c r="A923" s="39">
        <v>0.4</v>
      </c>
      <c r="B923" s="34">
        <f t="shared" ref="B923:I923" si="513">B922*0.8</f>
        <v>0</v>
      </c>
      <c r="C923" s="34">
        <f t="shared" si="513"/>
        <v>0</v>
      </c>
      <c r="D923" s="34">
        <f t="shared" si="513"/>
        <v>0</v>
      </c>
      <c r="E923" s="34">
        <f t="shared" si="513"/>
        <v>0</v>
      </c>
      <c r="F923" s="34">
        <f t="shared" si="513"/>
        <v>0</v>
      </c>
      <c r="G923" s="34">
        <f t="shared" si="513"/>
        <v>0</v>
      </c>
      <c r="H923" s="34">
        <f t="shared" si="513"/>
        <v>0</v>
      </c>
      <c r="I923" s="29">
        <f t="shared" si="513"/>
        <v>0</v>
      </c>
      <c r="J923" s="35"/>
      <c r="K923" s="35"/>
      <c r="L923" s="27"/>
      <c r="M923" s="27"/>
    </row>
    <row r="924" spans="1:13" x14ac:dyDescent="0.2">
      <c r="A924" s="39">
        <v>0.3</v>
      </c>
      <c r="B924" s="34">
        <f t="shared" ref="B924:I924" si="514">B922*0.6</f>
        <v>0</v>
      </c>
      <c r="C924" s="34">
        <f t="shared" si="514"/>
        <v>0</v>
      </c>
      <c r="D924" s="34">
        <f t="shared" si="514"/>
        <v>0</v>
      </c>
      <c r="E924" s="34">
        <f t="shared" si="514"/>
        <v>0</v>
      </c>
      <c r="F924" s="34">
        <f t="shared" si="514"/>
        <v>0</v>
      </c>
      <c r="G924" s="34">
        <f t="shared" si="514"/>
        <v>0</v>
      </c>
      <c r="H924" s="34">
        <f t="shared" si="514"/>
        <v>0</v>
      </c>
      <c r="I924" s="29">
        <f t="shared" si="514"/>
        <v>0</v>
      </c>
      <c r="J924" s="35"/>
      <c r="K924" s="35"/>
      <c r="L924" s="27"/>
      <c r="M924" s="27"/>
    </row>
    <row r="925" spans="1:13" x14ac:dyDescent="0.2">
      <c r="A925" s="39">
        <v>0.2</v>
      </c>
      <c r="B925" s="34">
        <f t="shared" ref="B925:I925" si="515">B922*0.4</f>
        <v>0</v>
      </c>
      <c r="C925" s="34">
        <f t="shared" si="515"/>
        <v>0</v>
      </c>
      <c r="D925" s="34">
        <f t="shared" si="515"/>
        <v>0</v>
      </c>
      <c r="E925" s="34">
        <f t="shared" si="515"/>
        <v>0</v>
      </c>
      <c r="F925" s="34">
        <f t="shared" si="515"/>
        <v>0</v>
      </c>
      <c r="G925" s="34">
        <f t="shared" si="515"/>
        <v>0</v>
      </c>
      <c r="H925" s="34">
        <f t="shared" si="515"/>
        <v>0</v>
      </c>
      <c r="I925" s="29">
        <f t="shared" si="515"/>
        <v>0</v>
      </c>
      <c r="J925" s="35"/>
      <c r="K925" s="35"/>
      <c r="L925" s="27"/>
      <c r="M925" s="27"/>
    </row>
    <row r="926" spans="1:13" x14ac:dyDescent="0.2">
      <c r="A926" s="39">
        <v>0.1</v>
      </c>
      <c r="B926" s="34">
        <f t="shared" ref="B926:I926" si="516">B922*0.2</f>
        <v>0</v>
      </c>
      <c r="C926" s="34">
        <f t="shared" si="516"/>
        <v>0</v>
      </c>
      <c r="D926" s="34">
        <f t="shared" si="516"/>
        <v>0</v>
      </c>
      <c r="E926" s="34">
        <f t="shared" si="516"/>
        <v>0</v>
      </c>
      <c r="F926" s="34">
        <f t="shared" si="516"/>
        <v>0</v>
      </c>
      <c r="G926" s="34">
        <f t="shared" si="516"/>
        <v>0</v>
      </c>
      <c r="H926" s="34">
        <f t="shared" si="516"/>
        <v>0</v>
      </c>
      <c r="I926" s="29">
        <f t="shared" si="516"/>
        <v>0</v>
      </c>
      <c r="J926" s="35"/>
      <c r="K926" s="35"/>
      <c r="L926" s="27"/>
      <c r="M926" s="27"/>
    </row>
    <row r="927" spans="1:13" x14ac:dyDescent="0.2">
      <c r="A927" s="28"/>
      <c r="B927" s="29"/>
      <c r="C927" s="29"/>
      <c r="D927" s="29"/>
      <c r="E927" s="29"/>
      <c r="F927" s="29"/>
      <c r="G927" s="29"/>
      <c r="H927" s="29"/>
      <c r="I927" s="29"/>
      <c r="J927" s="28"/>
      <c r="K927" s="28"/>
      <c r="L927" s="27"/>
      <c r="M927" s="27"/>
    </row>
    <row r="928" spans="1:13" ht="15.75" x14ac:dyDescent="0.25">
      <c r="A928" s="55" t="s">
        <v>166</v>
      </c>
      <c r="J928" s="54"/>
      <c r="K928" s="54"/>
    </row>
    <row r="929" spans="1:13" x14ac:dyDescent="0.2">
      <c r="A929" s="27" t="s">
        <v>92</v>
      </c>
      <c r="B929" s="29"/>
      <c r="C929" s="29"/>
      <c r="D929" s="29"/>
      <c r="E929" s="29"/>
      <c r="F929" s="29"/>
      <c r="G929" s="29"/>
      <c r="H929" s="29"/>
      <c r="I929" s="29"/>
      <c r="J929" s="28"/>
      <c r="K929" s="28"/>
      <c r="L929" s="27"/>
      <c r="M929" s="27"/>
    </row>
    <row r="930" spans="1:13" x14ac:dyDescent="0.2">
      <c r="A930" s="33" t="s">
        <v>93</v>
      </c>
      <c r="B930" s="29">
        <f t="shared" ref="B930:I930" si="517">(B933*2.4)</f>
        <v>63600</v>
      </c>
      <c r="C930" s="29">
        <f t="shared" si="517"/>
        <v>72600</v>
      </c>
      <c r="D930" s="29">
        <f t="shared" si="517"/>
        <v>81720</v>
      </c>
      <c r="E930" s="29">
        <f t="shared" si="517"/>
        <v>90720</v>
      </c>
      <c r="F930" s="29">
        <f t="shared" si="517"/>
        <v>98040</v>
      </c>
      <c r="G930" s="29">
        <f t="shared" si="517"/>
        <v>105240</v>
      </c>
      <c r="H930" s="29">
        <f t="shared" si="517"/>
        <v>112560</v>
      </c>
      <c r="I930" s="29">
        <f t="shared" si="517"/>
        <v>119760</v>
      </c>
      <c r="J930" s="35"/>
      <c r="K930" s="35"/>
    </row>
    <row r="931" spans="1:13" x14ac:dyDescent="0.2">
      <c r="A931" s="36">
        <v>0.8</v>
      </c>
      <c r="B931" s="37">
        <v>42350</v>
      </c>
      <c r="C931" s="37">
        <v>48400</v>
      </c>
      <c r="D931" s="37">
        <v>54450</v>
      </c>
      <c r="E931" s="37">
        <v>60500</v>
      </c>
      <c r="F931" s="37">
        <v>65350</v>
      </c>
      <c r="G931" s="37">
        <v>70200</v>
      </c>
      <c r="H931" s="37">
        <v>75050</v>
      </c>
      <c r="I931" s="37">
        <v>79900</v>
      </c>
      <c r="J931" s="29"/>
      <c r="K931" s="29"/>
    </row>
    <row r="932" spans="1:13" x14ac:dyDescent="0.2">
      <c r="A932" s="39">
        <v>0.6</v>
      </c>
      <c r="B932" s="29">
        <f t="shared" ref="B932:I932" si="518">B933*1.2</f>
        <v>31800.000000000004</v>
      </c>
      <c r="C932" s="29">
        <f t="shared" si="518"/>
        <v>36300.000000000007</v>
      </c>
      <c r="D932" s="29">
        <f t="shared" si="518"/>
        <v>40860.000000000007</v>
      </c>
      <c r="E932" s="29">
        <f t="shared" si="518"/>
        <v>45360.000000000007</v>
      </c>
      <c r="F932" s="29">
        <f t="shared" si="518"/>
        <v>49020.000000000007</v>
      </c>
      <c r="G932" s="29">
        <f t="shared" si="518"/>
        <v>52620.000000000007</v>
      </c>
      <c r="H932" s="29">
        <f t="shared" si="518"/>
        <v>56280.000000000007</v>
      </c>
      <c r="I932" s="29">
        <f t="shared" si="518"/>
        <v>59880.000000000007</v>
      </c>
      <c r="J932" s="35"/>
      <c r="K932" s="35"/>
    </row>
    <row r="933" spans="1:13" x14ac:dyDescent="0.2">
      <c r="A933" s="39">
        <v>0.5</v>
      </c>
      <c r="B933" s="37">
        <v>26500</v>
      </c>
      <c r="C933" s="37">
        <v>30250</v>
      </c>
      <c r="D933" s="37">
        <v>34050</v>
      </c>
      <c r="E933" s="37">
        <v>37800</v>
      </c>
      <c r="F933" s="37">
        <v>40850</v>
      </c>
      <c r="G933" s="37">
        <v>43850</v>
      </c>
      <c r="H933" s="37">
        <v>46900</v>
      </c>
      <c r="I933" s="37">
        <v>49900</v>
      </c>
      <c r="J933" s="29"/>
      <c r="K933" s="29"/>
    </row>
    <row r="934" spans="1:13" x14ac:dyDescent="0.2">
      <c r="A934" s="39">
        <v>0.4</v>
      </c>
      <c r="B934" s="29">
        <f t="shared" ref="B934:I934" si="519">B933*0.8</f>
        <v>21200</v>
      </c>
      <c r="C934" s="29">
        <f t="shared" si="519"/>
        <v>24200</v>
      </c>
      <c r="D934" s="29">
        <f t="shared" si="519"/>
        <v>27240</v>
      </c>
      <c r="E934" s="29">
        <f t="shared" si="519"/>
        <v>30240</v>
      </c>
      <c r="F934" s="29">
        <f t="shared" si="519"/>
        <v>32680</v>
      </c>
      <c r="G934" s="29">
        <f t="shared" si="519"/>
        <v>35080</v>
      </c>
      <c r="H934" s="29">
        <f t="shared" si="519"/>
        <v>37520</v>
      </c>
      <c r="I934" s="29">
        <f t="shared" si="519"/>
        <v>39920</v>
      </c>
      <c r="J934" s="35"/>
      <c r="K934" s="35"/>
    </row>
    <row r="935" spans="1:13" x14ac:dyDescent="0.2">
      <c r="A935" s="39">
        <v>0.3</v>
      </c>
      <c r="B935" s="29">
        <f t="shared" ref="B935:I935" si="520">B933*0.6</f>
        <v>15900</v>
      </c>
      <c r="C935" s="29">
        <f t="shared" si="520"/>
        <v>18150</v>
      </c>
      <c r="D935" s="29">
        <f t="shared" si="520"/>
        <v>20430</v>
      </c>
      <c r="E935" s="29">
        <f t="shared" si="520"/>
        <v>22680</v>
      </c>
      <c r="F935" s="29">
        <f t="shared" si="520"/>
        <v>24510</v>
      </c>
      <c r="G935" s="29">
        <f t="shared" si="520"/>
        <v>26310</v>
      </c>
      <c r="H935" s="29">
        <f t="shared" si="520"/>
        <v>28140</v>
      </c>
      <c r="I935" s="29">
        <f t="shared" si="520"/>
        <v>29940</v>
      </c>
      <c r="J935" s="35"/>
      <c r="K935" s="35"/>
    </row>
    <row r="936" spans="1:13" x14ac:dyDescent="0.2">
      <c r="A936" s="39">
        <v>0.2</v>
      </c>
      <c r="B936" s="29">
        <f t="shared" ref="B936:I936" si="521">B933*0.4</f>
        <v>10600</v>
      </c>
      <c r="C936" s="29">
        <f t="shared" si="521"/>
        <v>12100</v>
      </c>
      <c r="D936" s="29">
        <f t="shared" si="521"/>
        <v>13620</v>
      </c>
      <c r="E936" s="29">
        <f t="shared" si="521"/>
        <v>15120</v>
      </c>
      <c r="F936" s="29">
        <f t="shared" si="521"/>
        <v>16340</v>
      </c>
      <c r="G936" s="29">
        <f t="shared" si="521"/>
        <v>17540</v>
      </c>
      <c r="H936" s="29">
        <f t="shared" si="521"/>
        <v>18760</v>
      </c>
      <c r="I936" s="29">
        <f t="shared" si="521"/>
        <v>19960</v>
      </c>
      <c r="J936" s="35"/>
      <c r="K936" s="35"/>
    </row>
    <row r="937" spans="1:13" x14ac:dyDescent="0.2">
      <c r="A937" s="39">
        <v>0.1</v>
      </c>
      <c r="B937" s="29">
        <f t="shared" ref="B937:I937" si="522">B933*0.2</f>
        <v>5300</v>
      </c>
      <c r="C937" s="29">
        <f t="shared" si="522"/>
        <v>6050</v>
      </c>
      <c r="D937" s="29">
        <f t="shared" si="522"/>
        <v>6810</v>
      </c>
      <c r="E937" s="29">
        <f t="shared" si="522"/>
        <v>7560</v>
      </c>
      <c r="F937" s="29">
        <f t="shared" si="522"/>
        <v>8170</v>
      </c>
      <c r="G937" s="29">
        <f t="shared" si="522"/>
        <v>8770</v>
      </c>
      <c r="H937" s="29">
        <f t="shared" si="522"/>
        <v>9380</v>
      </c>
      <c r="I937" s="29">
        <f t="shared" si="522"/>
        <v>9980</v>
      </c>
      <c r="J937" s="35"/>
      <c r="K937" s="35"/>
    </row>
    <row r="938" spans="1:13" x14ac:dyDescent="0.2">
      <c r="A938" s="39"/>
      <c r="B938" s="29"/>
      <c r="C938" s="29"/>
      <c r="D938" s="29"/>
      <c r="E938" s="29"/>
      <c r="F938" s="29"/>
      <c r="G938" s="29"/>
      <c r="H938" s="29"/>
      <c r="I938" s="29"/>
      <c r="J938" s="54"/>
      <c r="K938" s="54"/>
    </row>
    <row r="939" spans="1:13" x14ac:dyDescent="0.2">
      <c r="A939" s="40" t="s">
        <v>94</v>
      </c>
      <c r="B939" s="34"/>
      <c r="C939" s="34"/>
      <c r="D939" s="34"/>
      <c r="E939" s="34"/>
      <c r="F939" s="34"/>
      <c r="G939" s="34"/>
      <c r="H939" s="34"/>
      <c r="I939" s="29"/>
      <c r="J939" s="35"/>
      <c r="K939" s="35"/>
      <c r="L939" s="27"/>
      <c r="M939" s="27"/>
    </row>
    <row r="940" spans="1:13" x14ac:dyDescent="0.2">
      <c r="A940" s="39">
        <v>0.6</v>
      </c>
      <c r="B940" s="34">
        <f>B941*1.2</f>
        <v>32100.000000000004</v>
      </c>
      <c r="C940" s="34">
        <f>C941*1.2</f>
        <v>36720</v>
      </c>
      <c r="D940" s="34">
        <f t="shared" ref="D940:I940" si="523">D941*1.2</f>
        <v>41280.000000000007</v>
      </c>
      <c r="E940" s="34">
        <f t="shared" si="523"/>
        <v>45840.000000000007</v>
      </c>
      <c r="F940" s="34">
        <f t="shared" si="523"/>
        <v>49560.000000000007</v>
      </c>
      <c r="G940" s="34">
        <f t="shared" si="523"/>
        <v>53220.000000000007</v>
      </c>
      <c r="H940" s="34">
        <f t="shared" si="523"/>
        <v>56880.000000000007</v>
      </c>
      <c r="I940" s="29">
        <f t="shared" si="523"/>
        <v>60540.000000000007</v>
      </c>
      <c r="J940" s="35"/>
      <c r="K940" s="35"/>
      <c r="L940" s="27"/>
      <c r="M940" s="27"/>
    </row>
    <row r="941" spans="1:13" x14ac:dyDescent="0.2">
      <c r="A941" s="39">
        <v>0.5</v>
      </c>
      <c r="B941" s="37">
        <v>26750</v>
      </c>
      <c r="C941" s="37">
        <v>30600</v>
      </c>
      <c r="D941" s="37">
        <v>34400</v>
      </c>
      <c r="E941" s="37">
        <v>38200</v>
      </c>
      <c r="F941" s="37">
        <v>41300</v>
      </c>
      <c r="G941" s="37">
        <v>44350</v>
      </c>
      <c r="H941" s="37">
        <v>47400</v>
      </c>
      <c r="I941" s="37">
        <v>50450</v>
      </c>
      <c r="J941" s="35"/>
      <c r="K941" s="35"/>
      <c r="L941" s="27"/>
      <c r="M941" s="27"/>
    </row>
    <row r="942" spans="1:13" x14ac:dyDescent="0.2">
      <c r="A942" s="39">
        <v>0.4</v>
      </c>
      <c r="B942" s="34">
        <f t="shared" ref="B942:I942" si="524">B941*0.8</f>
        <v>21400</v>
      </c>
      <c r="C942" s="34">
        <f t="shared" si="524"/>
        <v>24480</v>
      </c>
      <c r="D942" s="34">
        <f t="shared" si="524"/>
        <v>27520</v>
      </c>
      <c r="E942" s="34">
        <f t="shared" si="524"/>
        <v>30560</v>
      </c>
      <c r="F942" s="34">
        <f t="shared" si="524"/>
        <v>33040</v>
      </c>
      <c r="G942" s="34">
        <f t="shared" si="524"/>
        <v>35480</v>
      </c>
      <c r="H942" s="34">
        <f t="shared" si="524"/>
        <v>37920</v>
      </c>
      <c r="I942" s="29">
        <f t="shared" si="524"/>
        <v>40360</v>
      </c>
      <c r="J942" s="35"/>
      <c r="K942" s="35"/>
      <c r="L942" s="27"/>
      <c r="M942" s="27"/>
    </row>
    <row r="943" spans="1:13" x14ac:dyDescent="0.2">
      <c r="A943" s="39">
        <v>0.3</v>
      </c>
      <c r="B943" s="34">
        <f t="shared" ref="B943:I943" si="525">B941*0.6</f>
        <v>16050</v>
      </c>
      <c r="C943" s="34">
        <f t="shared" si="525"/>
        <v>18360</v>
      </c>
      <c r="D943" s="34">
        <f t="shared" si="525"/>
        <v>20640</v>
      </c>
      <c r="E943" s="34">
        <f t="shared" si="525"/>
        <v>22920</v>
      </c>
      <c r="F943" s="34">
        <f t="shared" si="525"/>
        <v>24780</v>
      </c>
      <c r="G943" s="34">
        <f t="shared" si="525"/>
        <v>26610</v>
      </c>
      <c r="H943" s="34">
        <f t="shared" si="525"/>
        <v>28440</v>
      </c>
      <c r="I943" s="29">
        <f t="shared" si="525"/>
        <v>30270</v>
      </c>
      <c r="J943" s="35"/>
      <c r="K943" s="35"/>
      <c r="L943" s="27"/>
      <c r="M943" s="27"/>
    </row>
    <row r="944" spans="1:13" x14ac:dyDescent="0.2">
      <c r="A944" s="39">
        <v>0.2</v>
      </c>
      <c r="B944" s="34">
        <f t="shared" ref="B944:I944" si="526">B941*0.4</f>
        <v>10700</v>
      </c>
      <c r="C944" s="34">
        <f t="shared" si="526"/>
        <v>12240</v>
      </c>
      <c r="D944" s="34">
        <f t="shared" si="526"/>
        <v>13760</v>
      </c>
      <c r="E944" s="34">
        <f t="shared" si="526"/>
        <v>15280</v>
      </c>
      <c r="F944" s="34">
        <f t="shared" si="526"/>
        <v>16520</v>
      </c>
      <c r="G944" s="34">
        <f t="shared" si="526"/>
        <v>17740</v>
      </c>
      <c r="H944" s="34">
        <f t="shared" si="526"/>
        <v>18960</v>
      </c>
      <c r="I944" s="29">
        <f t="shared" si="526"/>
        <v>20180</v>
      </c>
      <c r="J944" s="35"/>
      <c r="K944" s="35"/>
      <c r="L944" s="27"/>
      <c r="M944" s="27"/>
    </row>
    <row r="945" spans="1:13" x14ac:dyDescent="0.2">
      <c r="A945" s="39">
        <v>0.1</v>
      </c>
      <c r="B945" s="34">
        <f t="shared" ref="B945:I945" si="527">B941*0.2</f>
        <v>5350</v>
      </c>
      <c r="C945" s="34">
        <f t="shared" si="527"/>
        <v>6120</v>
      </c>
      <c r="D945" s="34">
        <f t="shared" si="527"/>
        <v>6880</v>
      </c>
      <c r="E945" s="34">
        <f t="shared" si="527"/>
        <v>7640</v>
      </c>
      <c r="F945" s="34">
        <f t="shared" si="527"/>
        <v>8260</v>
      </c>
      <c r="G945" s="34">
        <f t="shared" si="527"/>
        <v>8870</v>
      </c>
      <c r="H945" s="34">
        <f t="shared" si="527"/>
        <v>9480</v>
      </c>
      <c r="I945" s="29">
        <f t="shared" si="527"/>
        <v>10090</v>
      </c>
      <c r="J945" s="35"/>
      <c r="K945" s="35"/>
      <c r="L945" s="27"/>
      <c r="M945" s="27"/>
    </row>
    <row r="946" spans="1:13" x14ac:dyDescent="0.2">
      <c r="A946" s="28"/>
      <c r="B946" s="29"/>
      <c r="C946" s="29"/>
      <c r="D946" s="29"/>
      <c r="E946" s="29"/>
      <c r="F946" s="29"/>
      <c r="G946" s="29"/>
      <c r="H946" s="29"/>
      <c r="I946" s="29"/>
      <c r="J946" s="28"/>
      <c r="K946" s="28"/>
      <c r="L946" s="27"/>
      <c r="M946" s="27"/>
    </row>
    <row r="947" spans="1:13" ht="15.75" x14ac:dyDescent="0.25">
      <c r="A947" s="51" t="s">
        <v>167</v>
      </c>
      <c r="B947" s="29"/>
      <c r="C947" s="29"/>
      <c r="D947" s="29"/>
      <c r="E947" s="29"/>
      <c r="F947" s="29"/>
      <c r="G947" s="29"/>
      <c r="H947" s="29"/>
      <c r="I947" s="29"/>
      <c r="J947" s="54"/>
      <c r="K947" s="54"/>
    </row>
    <row r="948" spans="1:13" x14ac:dyDescent="0.2">
      <c r="A948" s="27" t="s">
        <v>92</v>
      </c>
      <c r="B948" s="29"/>
      <c r="C948" s="29"/>
      <c r="D948" s="29"/>
      <c r="E948" s="29"/>
      <c r="F948" s="29"/>
      <c r="G948" s="29"/>
      <c r="H948" s="29"/>
      <c r="I948" s="29"/>
      <c r="J948" s="28"/>
      <c r="K948" s="28"/>
      <c r="L948" s="27"/>
      <c r="M948" s="27"/>
    </row>
    <row r="949" spans="1:13" x14ac:dyDescent="0.2">
      <c r="A949" s="33" t="s">
        <v>93</v>
      </c>
      <c r="B949" s="29">
        <f t="shared" ref="B949:I949" si="528">(B952*2.4)</f>
        <v>55800</v>
      </c>
      <c r="C949" s="29">
        <f t="shared" si="528"/>
        <v>63720</v>
      </c>
      <c r="D949" s="29">
        <f t="shared" si="528"/>
        <v>71640</v>
      </c>
      <c r="E949" s="29">
        <f t="shared" si="528"/>
        <v>79560</v>
      </c>
      <c r="F949" s="29">
        <f t="shared" si="528"/>
        <v>86040</v>
      </c>
      <c r="G949" s="29">
        <f t="shared" si="528"/>
        <v>92400</v>
      </c>
      <c r="H949" s="29">
        <f t="shared" si="528"/>
        <v>98760</v>
      </c>
      <c r="I949" s="29">
        <f t="shared" si="528"/>
        <v>105120</v>
      </c>
      <c r="J949" s="54"/>
      <c r="K949" s="54"/>
    </row>
    <row r="950" spans="1:13" x14ac:dyDescent="0.2">
      <c r="A950" s="39">
        <v>0.8</v>
      </c>
      <c r="B950" s="37">
        <v>37150</v>
      </c>
      <c r="C950" s="37">
        <v>42450</v>
      </c>
      <c r="D950" s="37">
        <v>47750</v>
      </c>
      <c r="E950" s="37">
        <v>53050</v>
      </c>
      <c r="F950" s="37">
        <v>57300</v>
      </c>
      <c r="G950" s="37">
        <v>61550</v>
      </c>
      <c r="H950" s="37">
        <v>65800</v>
      </c>
      <c r="I950" s="37">
        <v>70050</v>
      </c>
      <c r="J950" s="54"/>
      <c r="K950" s="54"/>
    </row>
    <row r="951" spans="1:13" x14ac:dyDescent="0.2">
      <c r="A951" s="39">
        <v>0.6</v>
      </c>
      <c r="B951" s="29">
        <f t="shared" ref="B951:I951" si="529">B952*1.2</f>
        <v>27900.000000000004</v>
      </c>
      <c r="C951" s="29">
        <f t="shared" si="529"/>
        <v>31860.000000000004</v>
      </c>
      <c r="D951" s="29">
        <f t="shared" si="529"/>
        <v>35820.000000000007</v>
      </c>
      <c r="E951" s="29">
        <f t="shared" si="529"/>
        <v>39780.000000000007</v>
      </c>
      <c r="F951" s="29">
        <f t="shared" si="529"/>
        <v>43020.000000000007</v>
      </c>
      <c r="G951" s="29">
        <f t="shared" si="529"/>
        <v>46200.000000000007</v>
      </c>
      <c r="H951" s="29">
        <f t="shared" si="529"/>
        <v>49380.000000000007</v>
      </c>
      <c r="I951" s="29">
        <f t="shared" si="529"/>
        <v>52560.000000000007</v>
      </c>
      <c r="J951" s="54"/>
      <c r="K951" s="54"/>
    </row>
    <row r="952" spans="1:13" x14ac:dyDescent="0.2">
      <c r="A952" s="39">
        <v>0.5</v>
      </c>
      <c r="B952" s="37">
        <v>23250</v>
      </c>
      <c r="C952" s="37">
        <v>26550</v>
      </c>
      <c r="D952" s="37">
        <v>29850</v>
      </c>
      <c r="E952" s="37">
        <v>33150</v>
      </c>
      <c r="F952" s="37">
        <v>35850</v>
      </c>
      <c r="G952" s="37">
        <v>38500</v>
      </c>
      <c r="H952" s="37">
        <v>41150</v>
      </c>
      <c r="I952" s="37">
        <v>43800</v>
      </c>
      <c r="J952" s="54"/>
      <c r="K952" s="54"/>
    </row>
    <row r="953" spans="1:13" x14ac:dyDescent="0.2">
      <c r="A953" s="39">
        <v>0.4</v>
      </c>
      <c r="B953" s="29">
        <f t="shared" ref="B953:I953" si="530">B952*0.8</f>
        <v>18600</v>
      </c>
      <c r="C953" s="29">
        <f t="shared" si="530"/>
        <v>21240</v>
      </c>
      <c r="D953" s="29">
        <f t="shared" si="530"/>
        <v>23880</v>
      </c>
      <c r="E953" s="29">
        <f t="shared" si="530"/>
        <v>26520</v>
      </c>
      <c r="F953" s="29">
        <f t="shared" si="530"/>
        <v>28680</v>
      </c>
      <c r="G953" s="29">
        <f t="shared" si="530"/>
        <v>30800</v>
      </c>
      <c r="H953" s="29">
        <f t="shared" si="530"/>
        <v>32920</v>
      </c>
      <c r="I953" s="29">
        <f t="shared" si="530"/>
        <v>35040</v>
      </c>
      <c r="J953" s="54"/>
      <c r="K953" s="54"/>
    </row>
    <row r="954" spans="1:13" x14ac:dyDescent="0.2">
      <c r="A954" s="39">
        <v>0.3</v>
      </c>
      <c r="B954" s="29">
        <f t="shared" ref="B954:I954" si="531">B952*0.6</f>
        <v>13950</v>
      </c>
      <c r="C954" s="29">
        <f t="shared" si="531"/>
        <v>15930</v>
      </c>
      <c r="D954" s="29">
        <f t="shared" si="531"/>
        <v>17910</v>
      </c>
      <c r="E954" s="29">
        <f t="shared" si="531"/>
        <v>19890</v>
      </c>
      <c r="F954" s="29">
        <f t="shared" si="531"/>
        <v>21510</v>
      </c>
      <c r="G954" s="29">
        <f t="shared" si="531"/>
        <v>23100</v>
      </c>
      <c r="H954" s="29">
        <f t="shared" si="531"/>
        <v>24690</v>
      </c>
      <c r="I954" s="29">
        <f t="shared" si="531"/>
        <v>26280</v>
      </c>
      <c r="J954" s="54"/>
      <c r="K954" s="54"/>
    </row>
    <row r="955" spans="1:13" x14ac:dyDescent="0.2">
      <c r="A955" s="39">
        <v>0.2</v>
      </c>
      <c r="B955" s="29">
        <f t="shared" ref="B955:I955" si="532">B952*0.4</f>
        <v>9300</v>
      </c>
      <c r="C955" s="29">
        <f t="shared" si="532"/>
        <v>10620</v>
      </c>
      <c r="D955" s="29">
        <f t="shared" si="532"/>
        <v>11940</v>
      </c>
      <c r="E955" s="29">
        <f t="shared" si="532"/>
        <v>13260</v>
      </c>
      <c r="F955" s="29">
        <f t="shared" si="532"/>
        <v>14340</v>
      </c>
      <c r="G955" s="29">
        <f t="shared" si="532"/>
        <v>15400</v>
      </c>
      <c r="H955" s="29">
        <f t="shared" si="532"/>
        <v>16460</v>
      </c>
      <c r="I955" s="29">
        <f t="shared" si="532"/>
        <v>17520</v>
      </c>
      <c r="J955" s="54"/>
      <c r="K955" s="54"/>
    </row>
    <row r="956" spans="1:13" x14ac:dyDescent="0.2">
      <c r="A956" s="39">
        <v>0.1</v>
      </c>
      <c r="B956" s="29">
        <f t="shared" ref="B956:I956" si="533">B952*0.2</f>
        <v>4650</v>
      </c>
      <c r="C956" s="29">
        <f t="shared" si="533"/>
        <v>5310</v>
      </c>
      <c r="D956" s="29">
        <f t="shared" si="533"/>
        <v>5970</v>
      </c>
      <c r="E956" s="29">
        <f t="shared" si="533"/>
        <v>6630</v>
      </c>
      <c r="F956" s="29">
        <f t="shared" si="533"/>
        <v>7170</v>
      </c>
      <c r="G956" s="29">
        <f t="shared" si="533"/>
        <v>7700</v>
      </c>
      <c r="H956" s="29">
        <f t="shared" si="533"/>
        <v>8230</v>
      </c>
      <c r="I956" s="29">
        <f t="shared" si="533"/>
        <v>8760</v>
      </c>
      <c r="J956" s="54"/>
      <c r="K956" s="54"/>
    </row>
    <row r="957" spans="1:13" x14ac:dyDescent="0.2">
      <c r="A957" s="39"/>
      <c r="B957" s="29"/>
      <c r="C957" s="29"/>
      <c r="D957" s="29"/>
      <c r="E957" s="29"/>
      <c r="F957" s="29"/>
      <c r="G957" s="29"/>
      <c r="H957" s="29"/>
      <c r="I957" s="29"/>
      <c r="J957" s="54"/>
      <c r="K957" s="54"/>
    </row>
    <row r="958" spans="1:13" x14ac:dyDescent="0.2">
      <c r="A958" s="40" t="s">
        <v>94</v>
      </c>
      <c r="B958" s="34"/>
      <c r="C958" s="34"/>
      <c r="D958" s="34"/>
      <c r="E958" s="34"/>
      <c r="F958" s="34"/>
      <c r="G958" s="34"/>
      <c r="H958" s="34"/>
      <c r="I958" s="29"/>
      <c r="J958" s="35"/>
      <c r="K958" s="35"/>
      <c r="L958" s="27"/>
      <c r="M958" s="27"/>
    </row>
    <row r="959" spans="1:13" x14ac:dyDescent="0.2">
      <c r="A959" s="39">
        <v>0.6</v>
      </c>
      <c r="B959" s="34">
        <f>B960*1.2</f>
        <v>31920.000000000004</v>
      </c>
      <c r="C959" s="34">
        <f>C960*1.2</f>
        <v>36480</v>
      </c>
      <c r="D959" s="34">
        <f t="shared" ref="D959:I959" si="534">D960*1.2</f>
        <v>41040.000000000007</v>
      </c>
      <c r="E959" s="34">
        <f t="shared" si="534"/>
        <v>45540.000000000007</v>
      </c>
      <c r="F959" s="34">
        <f t="shared" si="534"/>
        <v>49200.000000000007</v>
      </c>
      <c r="G959" s="34">
        <f t="shared" si="534"/>
        <v>52860.000000000007</v>
      </c>
      <c r="H959" s="34">
        <f t="shared" si="534"/>
        <v>56520.000000000007</v>
      </c>
      <c r="I959" s="29">
        <f t="shared" si="534"/>
        <v>60120.000000000007</v>
      </c>
      <c r="J959" s="35"/>
      <c r="K959" s="35"/>
      <c r="L959" s="27"/>
      <c r="M959" s="27"/>
    </row>
    <row r="960" spans="1:13" x14ac:dyDescent="0.2">
      <c r="A960" s="39">
        <v>0.5</v>
      </c>
      <c r="B960" s="37">
        <v>26600</v>
      </c>
      <c r="C960" s="37">
        <v>30400</v>
      </c>
      <c r="D960" s="37">
        <v>34200</v>
      </c>
      <c r="E960" s="37">
        <v>37950</v>
      </c>
      <c r="F960" s="37">
        <v>41000</v>
      </c>
      <c r="G960" s="37">
        <v>44050</v>
      </c>
      <c r="H960" s="37">
        <v>47100</v>
      </c>
      <c r="I960" s="37">
        <v>50100</v>
      </c>
      <c r="J960" s="35"/>
      <c r="K960" s="35"/>
      <c r="L960" s="27"/>
      <c r="M960" s="27"/>
    </row>
    <row r="961" spans="1:13" x14ac:dyDescent="0.2">
      <c r="A961" s="39">
        <v>0.4</v>
      </c>
      <c r="B961" s="34">
        <f t="shared" ref="B961:I961" si="535">B960*0.8</f>
        <v>21280</v>
      </c>
      <c r="C961" s="34">
        <f t="shared" si="535"/>
        <v>24320</v>
      </c>
      <c r="D961" s="34">
        <f t="shared" si="535"/>
        <v>27360</v>
      </c>
      <c r="E961" s="34">
        <f t="shared" si="535"/>
        <v>30360</v>
      </c>
      <c r="F961" s="34">
        <f t="shared" si="535"/>
        <v>32800</v>
      </c>
      <c r="G961" s="34">
        <f t="shared" si="535"/>
        <v>35240</v>
      </c>
      <c r="H961" s="34">
        <f t="shared" si="535"/>
        <v>37680</v>
      </c>
      <c r="I961" s="29">
        <f t="shared" si="535"/>
        <v>40080</v>
      </c>
      <c r="J961" s="35"/>
      <c r="K961" s="35"/>
      <c r="L961" s="27"/>
      <c r="M961" s="27"/>
    </row>
    <row r="962" spans="1:13" x14ac:dyDescent="0.2">
      <c r="A962" s="39">
        <v>0.3</v>
      </c>
      <c r="B962" s="34">
        <f t="shared" ref="B962:I962" si="536">B960*0.6</f>
        <v>15960</v>
      </c>
      <c r="C962" s="34">
        <f t="shared" si="536"/>
        <v>18240</v>
      </c>
      <c r="D962" s="34">
        <f t="shared" si="536"/>
        <v>20520</v>
      </c>
      <c r="E962" s="34">
        <f t="shared" si="536"/>
        <v>22770</v>
      </c>
      <c r="F962" s="34">
        <f t="shared" si="536"/>
        <v>24600</v>
      </c>
      <c r="G962" s="34">
        <f t="shared" si="536"/>
        <v>26430</v>
      </c>
      <c r="H962" s="34">
        <f t="shared" si="536"/>
        <v>28260</v>
      </c>
      <c r="I962" s="29">
        <f t="shared" si="536"/>
        <v>30060</v>
      </c>
      <c r="J962" s="35"/>
      <c r="K962" s="35"/>
      <c r="L962" s="27"/>
      <c r="M962" s="27"/>
    </row>
    <row r="963" spans="1:13" x14ac:dyDescent="0.2">
      <c r="A963" s="39">
        <v>0.2</v>
      </c>
      <c r="B963" s="34">
        <f t="shared" ref="B963:I963" si="537">B960*0.4</f>
        <v>10640</v>
      </c>
      <c r="C963" s="34">
        <f t="shared" si="537"/>
        <v>12160</v>
      </c>
      <c r="D963" s="34">
        <f t="shared" si="537"/>
        <v>13680</v>
      </c>
      <c r="E963" s="34">
        <f t="shared" si="537"/>
        <v>15180</v>
      </c>
      <c r="F963" s="34">
        <f t="shared" si="537"/>
        <v>16400</v>
      </c>
      <c r="G963" s="34">
        <f t="shared" si="537"/>
        <v>17620</v>
      </c>
      <c r="H963" s="34">
        <f t="shared" si="537"/>
        <v>18840</v>
      </c>
      <c r="I963" s="29">
        <f t="shared" si="537"/>
        <v>20040</v>
      </c>
      <c r="J963" s="35"/>
      <c r="K963" s="35"/>
      <c r="L963" s="27"/>
      <c r="M963" s="27"/>
    </row>
    <row r="964" spans="1:13" x14ac:dyDescent="0.2">
      <c r="A964" s="39">
        <v>0.1</v>
      </c>
      <c r="B964" s="34">
        <f t="shared" ref="B964:I964" si="538">B960*0.2</f>
        <v>5320</v>
      </c>
      <c r="C964" s="34">
        <f t="shared" si="538"/>
        <v>6080</v>
      </c>
      <c r="D964" s="34">
        <f t="shared" si="538"/>
        <v>6840</v>
      </c>
      <c r="E964" s="34">
        <f t="shared" si="538"/>
        <v>7590</v>
      </c>
      <c r="F964" s="34">
        <f t="shared" si="538"/>
        <v>8200</v>
      </c>
      <c r="G964" s="34">
        <f t="shared" si="538"/>
        <v>8810</v>
      </c>
      <c r="H964" s="34">
        <f t="shared" si="538"/>
        <v>9420</v>
      </c>
      <c r="I964" s="29">
        <f t="shared" si="538"/>
        <v>10020</v>
      </c>
      <c r="J964" s="35"/>
      <c r="K964" s="35"/>
      <c r="L964" s="27"/>
      <c r="M964" s="27"/>
    </row>
    <row r="965" spans="1:13" x14ac:dyDescent="0.2">
      <c r="A965" s="39"/>
      <c r="B965" s="29"/>
      <c r="C965" s="29"/>
      <c r="D965" s="29"/>
      <c r="E965" s="29"/>
      <c r="F965" s="29"/>
      <c r="G965" s="29"/>
      <c r="H965" s="29"/>
      <c r="I965" s="29"/>
      <c r="J965" s="54"/>
      <c r="K965" s="54"/>
    </row>
    <row r="966" spans="1:13" ht="15.75" x14ac:dyDescent="0.25">
      <c r="A966" s="55" t="s">
        <v>168</v>
      </c>
      <c r="J966" s="54"/>
      <c r="K966" s="54"/>
    </row>
    <row r="967" spans="1:13" x14ac:dyDescent="0.2">
      <c r="A967" s="27" t="s">
        <v>92</v>
      </c>
      <c r="B967" s="29"/>
      <c r="C967" s="29"/>
      <c r="D967" s="29"/>
      <c r="E967" s="29"/>
      <c r="F967" s="29"/>
      <c r="G967" s="29"/>
      <c r="H967" s="29"/>
      <c r="I967" s="29"/>
      <c r="J967" s="28"/>
      <c r="K967" s="28"/>
      <c r="L967" s="27"/>
      <c r="M967" s="27"/>
    </row>
    <row r="968" spans="1:13" x14ac:dyDescent="0.2">
      <c r="A968" s="33" t="s">
        <v>93</v>
      </c>
      <c r="B968" s="29">
        <f t="shared" ref="B968:I968" si="539">(B971*2.4)</f>
        <v>55800</v>
      </c>
      <c r="C968" s="29">
        <f t="shared" si="539"/>
        <v>63720</v>
      </c>
      <c r="D968" s="29">
        <f t="shared" si="539"/>
        <v>71640</v>
      </c>
      <c r="E968" s="29">
        <f t="shared" si="539"/>
        <v>79560</v>
      </c>
      <c r="F968" s="29">
        <f t="shared" si="539"/>
        <v>86040</v>
      </c>
      <c r="G968" s="29">
        <f t="shared" si="539"/>
        <v>92400</v>
      </c>
      <c r="H968" s="29">
        <f t="shared" si="539"/>
        <v>98760</v>
      </c>
      <c r="I968" s="29">
        <f t="shared" si="539"/>
        <v>105120</v>
      </c>
      <c r="J968" s="35"/>
      <c r="K968" s="35"/>
    </row>
    <row r="969" spans="1:13" x14ac:dyDescent="0.2">
      <c r="A969" s="36">
        <v>0.8</v>
      </c>
      <c r="B969" s="37">
        <v>37150</v>
      </c>
      <c r="C969" s="37">
        <v>42450</v>
      </c>
      <c r="D969" s="37">
        <v>47750</v>
      </c>
      <c r="E969" s="37">
        <v>53050</v>
      </c>
      <c r="F969" s="37">
        <v>57300</v>
      </c>
      <c r="G969" s="37">
        <v>61550</v>
      </c>
      <c r="H969" s="37">
        <v>65800</v>
      </c>
      <c r="I969" s="37">
        <v>70050</v>
      </c>
      <c r="J969" s="29"/>
      <c r="K969" s="29"/>
    </row>
    <row r="970" spans="1:13" x14ac:dyDescent="0.2">
      <c r="A970" s="39">
        <v>0.6</v>
      </c>
      <c r="B970" s="29">
        <f t="shared" ref="B970:I970" si="540">B971*1.2</f>
        <v>27900.000000000004</v>
      </c>
      <c r="C970" s="29">
        <f t="shared" si="540"/>
        <v>31860.000000000004</v>
      </c>
      <c r="D970" s="29">
        <f t="shared" si="540"/>
        <v>35820.000000000007</v>
      </c>
      <c r="E970" s="29">
        <f t="shared" si="540"/>
        <v>39780.000000000007</v>
      </c>
      <c r="F970" s="29">
        <f t="shared" si="540"/>
        <v>43020.000000000007</v>
      </c>
      <c r="G970" s="29">
        <f t="shared" si="540"/>
        <v>46200.000000000007</v>
      </c>
      <c r="H970" s="29">
        <f t="shared" si="540"/>
        <v>49380.000000000007</v>
      </c>
      <c r="I970" s="29">
        <f t="shared" si="540"/>
        <v>52560.000000000007</v>
      </c>
      <c r="J970" s="35"/>
      <c r="K970" s="35"/>
    </row>
    <row r="971" spans="1:13" x14ac:dyDescent="0.2">
      <c r="A971" s="39">
        <v>0.5</v>
      </c>
      <c r="B971" s="37">
        <v>23250</v>
      </c>
      <c r="C971" s="37">
        <v>26550</v>
      </c>
      <c r="D971" s="37">
        <v>29850</v>
      </c>
      <c r="E971" s="37">
        <v>33150</v>
      </c>
      <c r="F971" s="37">
        <v>35850</v>
      </c>
      <c r="G971" s="37">
        <v>38500</v>
      </c>
      <c r="H971" s="37">
        <v>41150</v>
      </c>
      <c r="I971" s="37">
        <v>43800</v>
      </c>
      <c r="J971" s="29"/>
      <c r="K971" s="29"/>
    </row>
    <row r="972" spans="1:13" x14ac:dyDescent="0.2">
      <c r="A972" s="39">
        <v>0.4</v>
      </c>
      <c r="B972" s="29">
        <f t="shared" ref="B972:I972" si="541">B971*0.8</f>
        <v>18600</v>
      </c>
      <c r="C972" s="29">
        <f t="shared" si="541"/>
        <v>21240</v>
      </c>
      <c r="D972" s="29">
        <f t="shared" si="541"/>
        <v>23880</v>
      </c>
      <c r="E972" s="29">
        <f t="shared" si="541"/>
        <v>26520</v>
      </c>
      <c r="F972" s="29">
        <f t="shared" si="541"/>
        <v>28680</v>
      </c>
      <c r="G972" s="29">
        <f t="shared" si="541"/>
        <v>30800</v>
      </c>
      <c r="H972" s="29">
        <f t="shared" si="541"/>
        <v>32920</v>
      </c>
      <c r="I972" s="29">
        <f t="shared" si="541"/>
        <v>35040</v>
      </c>
      <c r="J972" s="35"/>
      <c r="K972" s="35"/>
    </row>
    <row r="973" spans="1:13" x14ac:dyDescent="0.2">
      <c r="A973" s="39">
        <v>0.3</v>
      </c>
      <c r="B973" s="29">
        <f t="shared" ref="B973:I973" si="542">B971*0.6</f>
        <v>13950</v>
      </c>
      <c r="C973" s="29">
        <f t="shared" si="542"/>
        <v>15930</v>
      </c>
      <c r="D973" s="29">
        <f t="shared" si="542"/>
        <v>17910</v>
      </c>
      <c r="E973" s="29">
        <f t="shared" si="542"/>
        <v>19890</v>
      </c>
      <c r="F973" s="29">
        <f t="shared" si="542"/>
        <v>21510</v>
      </c>
      <c r="G973" s="29">
        <f t="shared" si="542"/>
        <v>23100</v>
      </c>
      <c r="H973" s="29">
        <f t="shared" si="542"/>
        <v>24690</v>
      </c>
      <c r="I973" s="29">
        <f t="shared" si="542"/>
        <v>26280</v>
      </c>
      <c r="J973" s="35"/>
      <c r="K973" s="35"/>
    </row>
    <row r="974" spans="1:13" x14ac:dyDescent="0.2">
      <c r="A974" s="39">
        <v>0.2</v>
      </c>
      <c r="B974" s="29">
        <f t="shared" ref="B974:I974" si="543">B971*0.4</f>
        <v>9300</v>
      </c>
      <c r="C974" s="29">
        <f t="shared" si="543"/>
        <v>10620</v>
      </c>
      <c r="D974" s="29">
        <f t="shared" si="543"/>
        <v>11940</v>
      </c>
      <c r="E974" s="29">
        <f t="shared" si="543"/>
        <v>13260</v>
      </c>
      <c r="F974" s="29">
        <f t="shared" si="543"/>
        <v>14340</v>
      </c>
      <c r="G974" s="29">
        <f t="shared" si="543"/>
        <v>15400</v>
      </c>
      <c r="H974" s="29">
        <f t="shared" si="543"/>
        <v>16460</v>
      </c>
      <c r="I974" s="29">
        <f t="shared" si="543"/>
        <v>17520</v>
      </c>
      <c r="J974" s="35"/>
      <c r="K974" s="35"/>
    </row>
    <row r="975" spans="1:13" x14ac:dyDescent="0.2">
      <c r="A975" s="39">
        <v>0.1</v>
      </c>
      <c r="B975" s="29">
        <f t="shared" ref="B975:I975" si="544">B971*0.2</f>
        <v>4650</v>
      </c>
      <c r="C975" s="29">
        <f t="shared" si="544"/>
        <v>5310</v>
      </c>
      <c r="D975" s="29">
        <f t="shared" si="544"/>
        <v>5970</v>
      </c>
      <c r="E975" s="29">
        <f t="shared" si="544"/>
        <v>6630</v>
      </c>
      <c r="F975" s="29">
        <f t="shared" si="544"/>
        <v>7170</v>
      </c>
      <c r="G975" s="29">
        <f t="shared" si="544"/>
        <v>7700</v>
      </c>
      <c r="H975" s="29">
        <f t="shared" si="544"/>
        <v>8230</v>
      </c>
      <c r="I975" s="29">
        <f t="shared" si="544"/>
        <v>8760</v>
      </c>
      <c r="J975" s="35"/>
      <c r="K975" s="35"/>
    </row>
    <row r="976" spans="1:13" x14ac:dyDescent="0.2">
      <c r="A976" s="39"/>
      <c r="B976" s="29"/>
      <c r="C976" s="29"/>
      <c r="D976" s="29"/>
      <c r="E976" s="29"/>
      <c r="F976" s="29"/>
      <c r="G976" s="29"/>
      <c r="H976" s="29"/>
      <c r="I976" s="29"/>
      <c r="J976" s="54"/>
      <c r="K976" s="54"/>
    </row>
    <row r="977" spans="1:13" ht="15.75" x14ac:dyDescent="0.25">
      <c r="A977" s="40" t="s">
        <v>94</v>
      </c>
      <c r="B977" s="44" t="s">
        <v>102</v>
      </c>
      <c r="C977" s="34"/>
      <c r="D977" s="34"/>
      <c r="E977" s="34"/>
      <c r="F977" s="34"/>
      <c r="G977" s="34"/>
      <c r="H977" s="34"/>
      <c r="I977" s="29"/>
      <c r="J977" s="35"/>
      <c r="K977" s="35"/>
      <c r="L977" s="27"/>
      <c r="M977" s="27"/>
    </row>
    <row r="978" spans="1:13" x14ac:dyDescent="0.2">
      <c r="A978" s="39">
        <v>0.6</v>
      </c>
      <c r="B978" s="34">
        <f>B979*1.2</f>
        <v>0</v>
      </c>
      <c r="C978" s="34">
        <f>C979*1.2</f>
        <v>0</v>
      </c>
      <c r="D978" s="34">
        <f t="shared" ref="D978:I978" si="545">D979*1.2</f>
        <v>0</v>
      </c>
      <c r="E978" s="34">
        <f t="shared" si="545"/>
        <v>0</v>
      </c>
      <c r="F978" s="34">
        <f t="shared" si="545"/>
        <v>0</v>
      </c>
      <c r="G978" s="34">
        <f t="shared" si="545"/>
        <v>0</v>
      </c>
      <c r="H978" s="34">
        <f t="shared" si="545"/>
        <v>0</v>
      </c>
      <c r="I978" s="29">
        <f t="shared" si="545"/>
        <v>0</v>
      </c>
      <c r="J978" s="35"/>
      <c r="K978" s="35"/>
      <c r="L978" s="27"/>
      <c r="M978" s="27"/>
    </row>
    <row r="979" spans="1:13" x14ac:dyDescent="0.2">
      <c r="A979" s="39">
        <v>0.5</v>
      </c>
      <c r="B979" s="49">
        <v>0</v>
      </c>
      <c r="C979" s="49">
        <v>0</v>
      </c>
      <c r="D979" s="49">
        <v>0</v>
      </c>
      <c r="E979" s="49">
        <v>0</v>
      </c>
      <c r="F979" s="49">
        <v>0</v>
      </c>
      <c r="G979" s="49">
        <v>0</v>
      </c>
      <c r="H979" s="49">
        <v>0</v>
      </c>
      <c r="I979" s="49">
        <v>0</v>
      </c>
      <c r="J979" s="35"/>
      <c r="K979" s="35"/>
      <c r="L979" s="27"/>
      <c r="M979" s="27"/>
    </row>
    <row r="980" spans="1:13" x14ac:dyDescent="0.2">
      <c r="A980" s="39">
        <v>0.4</v>
      </c>
      <c r="B980" s="34">
        <f t="shared" ref="B980:I980" si="546">B979*0.8</f>
        <v>0</v>
      </c>
      <c r="C980" s="34">
        <f t="shared" si="546"/>
        <v>0</v>
      </c>
      <c r="D980" s="34">
        <f t="shared" si="546"/>
        <v>0</v>
      </c>
      <c r="E980" s="34">
        <f t="shared" si="546"/>
        <v>0</v>
      </c>
      <c r="F980" s="34">
        <f t="shared" si="546"/>
        <v>0</v>
      </c>
      <c r="G980" s="34">
        <f t="shared" si="546"/>
        <v>0</v>
      </c>
      <c r="H980" s="34">
        <f t="shared" si="546"/>
        <v>0</v>
      </c>
      <c r="I980" s="29">
        <f t="shared" si="546"/>
        <v>0</v>
      </c>
      <c r="J980" s="35"/>
      <c r="K980" s="35"/>
      <c r="L980" s="27"/>
      <c r="M980" s="27"/>
    </row>
    <row r="981" spans="1:13" x14ac:dyDescent="0.2">
      <c r="A981" s="39">
        <v>0.3</v>
      </c>
      <c r="B981" s="34">
        <f t="shared" ref="B981:I981" si="547">B979*0.6</f>
        <v>0</v>
      </c>
      <c r="C981" s="34">
        <f t="shared" si="547"/>
        <v>0</v>
      </c>
      <c r="D981" s="34">
        <f t="shared" si="547"/>
        <v>0</v>
      </c>
      <c r="E981" s="34">
        <f t="shared" si="547"/>
        <v>0</v>
      </c>
      <c r="F981" s="34">
        <f t="shared" si="547"/>
        <v>0</v>
      </c>
      <c r="G981" s="34">
        <f t="shared" si="547"/>
        <v>0</v>
      </c>
      <c r="H981" s="34">
        <f t="shared" si="547"/>
        <v>0</v>
      </c>
      <c r="I981" s="29">
        <f t="shared" si="547"/>
        <v>0</v>
      </c>
      <c r="J981" s="35"/>
      <c r="K981" s="35"/>
      <c r="L981" s="27"/>
      <c r="M981" s="27"/>
    </row>
    <row r="982" spans="1:13" x14ac:dyDescent="0.2">
      <c r="A982" s="39">
        <v>0.2</v>
      </c>
      <c r="B982" s="34">
        <f t="shared" ref="B982:I982" si="548">B979*0.4</f>
        <v>0</v>
      </c>
      <c r="C982" s="34">
        <f t="shared" si="548"/>
        <v>0</v>
      </c>
      <c r="D982" s="34">
        <f t="shared" si="548"/>
        <v>0</v>
      </c>
      <c r="E982" s="34">
        <f t="shared" si="548"/>
        <v>0</v>
      </c>
      <c r="F982" s="34">
        <f t="shared" si="548"/>
        <v>0</v>
      </c>
      <c r="G982" s="34">
        <f t="shared" si="548"/>
        <v>0</v>
      </c>
      <c r="H982" s="34">
        <f t="shared" si="548"/>
        <v>0</v>
      </c>
      <c r="I982" s="29">
        <f t="shared" si="548"/>
        <v>0</v>
      </c>
      <c r="J982" s="35"/>
      <c r="K982" s="35"/>
      <c r="L982" s="27"/>
      <c r="M982" s="27"/>
    </row>
    <row r="983" spans="1:13" x14ac:dyDescent="0.2">
      <c r="A983" s="39">
        <v>0.1</v>
      </c>
      <c r="B983" s="34">
        <f t="shared" ref="B983:I983" si="549">B979*0.2</f>
        <v>0</v>
      </c>
      <c r="C983" s="34">
        <f t="shared" si="549"/>
        <v>0</v>
      </c>
      <c r="D983" s="34">
        <f t="shared" si="549"/>
        <v>0</v>
      </c>
      <c r="E983" s="34">
        <f t="shared" si="549"/>
        <v>0</v>
      </c>
      <c r="F983" s="34">
        <f t="shared" si="549"/>
        <v>0</v>
      </c>
      <c r="G983" s="34">
        <f t="shared" si="549"/>
        <v>0</v>
      </c>
      <c r="H983" s="34">
        <f t="shared" si="549"/>
        <v>0</v>
      </c>
      <c r="I983" s="29">
        <f t="shared" si="549"/>
        <v>0</v>
      </c>
      <c r="J983" s="35"/>
      <c r="K983" s="35"/>
      <c r="L983" s="27"/>
      <c r="M983" s="27"/>
    </row>
    <row r="984" spans="1:13" x14ac:dyDescent="0.2">
      <c r="A984" s="39"/>
      <c r="B984" s="29"/>
      <c r="C984" s="29"/>
      <c r="D984" s="29"/>
      <c r="E984" s="29"/>
      <c r="F984" s="29"/>
      <c r="G984" s="29"/>
      <c r="H984" s="29"/>
      <c r="I984" s="29"/>
      <c r="J984" s="54"/>
      <c r="K984" s="54"/>
    </row>
    <row r="985" spans="1:13" ht="15.75" x14ac:dyDescent="0.25">
      <c r="A985" s="55" t="s">
        <v>169</v>
      </c>
      <c r="J985" s="54"/>
      <c r="K985" s="54"/>
    </row>
    <row r="986" spans="1:13" x14ac:dyDescent="0.2">
      <c r="A986" s="27" t="s">
        <v>92</v>
      </c>
      <c r="B986" s="29"/>
      <c r="C986" s="29"/>
      <c r="D986" s="29"/>
      <c r="E986" s="29"/>
      <c r="F986" s="29"/>
      <c r="G986" s="29"/>
      <c r="H986" s="29"/>
      <c r="I986" s="29"/>
      <c r="J986" s="28"/>
      <c r="K986" s="28"/>
      <c r="L986" s="27"/>
      <c r="M986" s="27"/>
    </row>
    <row r="987" spans="1:13" x14ac:dyDescent="0.2">
      <c r="A987" s="33" t="s">
        <v>93</v>
      </c>
      <c r="B987" s="29">
        <f t="shared" ref="B987:I987" si="550">(B990*2.4)</f>
        <v>63000</v>
      </c>
      <c r="C987" s="29">
        <f t="shared" si="550"/>
        <v>72000</v>
      </c>
      <c r="D987" s="29">
        <f t="shared" si="550"/>
        <v>81000</v>
      </c>
      <c r="E987" s="29">
        <f t="shared" si="550"/>
        <v>90000</v>
      </c>
      <c r="F987" s="29">
        <f t="shared" si="550"/>
        <v>97200</v>
      </c>
      <c r="G987" s="29">
        <f t="shared" si="550"/>
        <v>104400</v>
      </c>
      <c r="H987" s="29">
        <f t="shared" si="550"/>
        <v>111600</v>
      </c>
      <c r="I987" s="29">
        <f t="shared" si="550"/>
        <v>118800</v>
      </c>
      <c r="J987" s="35"/>
      <c r="K987" s="35"/>
    </row>
    <row r="988" spans="1:13" x14ac:dyDescent="0.2">
      <c r="A988" s="36">
        <v>0.8</v>
      </c>
      <c r="B988" s="37">
        <v>42000</v>
      </c>
      <c r="C988" s="37">
        <v>48000</v>
      </c>
      <c r="D988" s="37">
        <v>54000</v>
      </c>
      <c r="E988" s="37">
        <v>60000</v>
      </c>
      <c r="F988" s="37">
        <v>64800</v>
      </c>
      <c r="G988" s="37">
        <v>69600</v>
      </c>
      <c r="H988" s="37">
        <v>74400</v>
      </c>
      <c r="I988" s="37">
        <v>79200</v>
      </c>
      <c r="J988" s="29"/>
      <c r="K988" s="29"/>
    </row>
    <row r="989" spans="1:13" x14ac:dyDescent="0.2">
      <c r="A989" s="39">
        <v>0.6</v>
      </c>
      <c r="B989" s="29">
        <f t="shared" ref="B989:I989" si="551">B990*1.2</f>
        <v>31500.000000000004</v>
      </c>
      <c r="C989" s="29">
        <f t="shared" si="551"/>
        <v>36000.000000000007</v>
      </c>
      <c r="D989" s="29">
        <f t="shared" si="551"/>
        <v>40500.000000000007</v>
      </c>
      <c r="E989" s="29">
        <f t="shared" si="551"/>
        <v>45000.000000000007</v>
      </c>
      <c r="F989" s="29">
        <f t="shared" si="551"/>
        <v>48600.000000000007</v>
      </c>
      <c r="G989" s="29">
        <f t="shared" si="551"/>
        <v>52200.000000000007</v>
      </c>
      <c r="H989" s="29">
        <f t="shared" si="551"/>
        <v>55800.000000000007</v>
      </c>
      <c r="I989" s="29">
        <f t="shared" si="551"/>
        <v>59400.000000000007</v>
      </c>
      <c r="J989" s="35"/>
      <c r="K989" s="35"/>
    </row>
    <row r="990" spans="1:13" x14ac:dyDescent="0.2">
      <c r="A990" s="39">
        <v>0.5</v>
      </c>
      <c r="B990" s="37">
        <v>26250</v>
      </c>
      <c r="C990" s="37">
        <v>30000</v>
      </c>
      <c r="D990" s="37">
        <v>33750</v>
      </c>
      <c r="E990" s="37">
        <v>37500</v>
      </c>
      <c r="F990" s="37">
        <v>40500</v>
      </c>
      <c r="G990" s="37">
        <v>43500</v>
      </c>
      <c r="H990" s="37">
        <v>46500</v>
      </c>
      <c r="I990" s="37">
        <v>49500</v>
      </c>
      <c r="J990" s="29"/>
      <c r="K990" s="29"/>
    </row>
    <row r="991" spans="1:13" x14ac:dyDescent="0.2">
      <c r="A991" s="39">
        <v>0.4</v>
      </c>
      <c r="B991" s="29">
        <f t="shared" ref="B991:I991" si="552">B990*0.8</f>
        <v>21000</v>
      </c>
      <c r="C991" s="29">
        <f t="shared" si="552"/>
        <v>24000</v>
      </c>
      <c r="D991" s="29">
        <f t="shared" si="552"/>
        <v>27000</v>
      </c>
      <c r="E991" s="29">
        <f t="shared" si="552"/>
        <v>30000</v>
      </c>
      <c r="F991" s="29">
        <f t="shared" si="552"/>
        <v>32400</v>
      </c>
      <c r="G991" s="29">
        <f t="shared" si="552"/>
        <v>34800</v>
      </c>
      <c r="H991" s="29">
        <f t="shared" si="552"/>
        <v>37200</v>
      </c>
      <c r="I991" s="29">
        <f t="shared" si="552"/>
        <v>39600</v>
      </c>
      <c r="J991" s="35"/>
      <c r="K991" s="35"/>
    </row>
    <row r="992" spans="1:13" x14ac:dyDescent="0.2">
      <c r="A992" s="39">
        <v>0.3</v>
      </c>
      <c r="B992" s="29">
        <f t="shared" ref="B992:I992" si="553">B990*0.6</f>
        <v>15750</v>
      </c>
      <c r="C992" s="29">
        <f t="shared" si="553"/>
        <v>18000</v>
      </c>
      <c r="D992" s="29">
        <f t="shared" si="553"/>
        <v>20250</v>
      </c>
      <c r="E992" s="29">
        <f t="shared" si="553"/>
        <v>22500</v>
      </c>
      <c r="F992" s="29">
        <f t="shared" si="553"/>
        <v>24300</v>
      </c>
      <c r="G992" s="29">
        <f t="shared" si="553"/>
        <v>26100</v>
      </c>
      <c r="H992" s="29">
        <f t="shared" si="553"/>
        <v>27900</v>
      </c>
      <c r="I992" s="29">
        <f t="shared" si="553"/>
        <v>29700</v>
      </c>
      <c r="J992" s="35"/>
      <c r="K992" s="35"/>
    </row>
    <row r="993" spans="1:13" x14ac:dyDescent="0.2">
      <c r="A993" s="39">
        <v>0.2</v>
      </c>
      <c r="B993" s="29">
        <f t="shared" ref="B993:I993" si="554">B990*0.4</f>
        <v>10500</v>
      </c>
      <c r="C993" s="29">
        <f t="shared" si="554"/>
        <v>12000</v>
      </c>
      <c r="D993" s="29">
        <f t="shared" si="554"/>
        <v>13500</v>
      </c>
      <c r="E993" s="29">
        <f t="shared" si="554"/>
        <v>15000</v>
      </c>
      <c r="F993" s="29">
        <f t="shared" si="554"/>
        <v>16200</v>
      </c>
      <c r="G993" s="29">
        <f t="shared" si="554"/>
        <v>17400</v>
      </c>
      <c r="H993" s="29">
        <f t="shared" si="554"/>
        <v>18600</v>
      </c>
      <c r="I993" s="29">
        <f t="shared" si="554"/>
        <v>19800</v>
      </c>
      <c r="J993" s="35"/>
      <c r="K993" s="35"/>
    </row>
    <row r="994" spans="1:13" x14ac:dyDescent="0.2">
      <c r="A994" s="39">
        <v>0.1</v>
      </c>
      <c r="B994" s="29">
        <f t="shared" ref="B994:I994" si="555">B990*0.2</f>
        <v>5250</v>
      </c>
      <c r="C994" s="29">
        <f t="shared" si="555"/>
        <v>6000</v>
      </c>
      <c r="D994" s="29">
        <f t="shared" si="555"/>
        <v>6750</v>
      </c>
      <c r="E994" s="29">
        <f t="shared" si="555"/>
        <v>7500</v>
      </c>
      <c r="F994" s="29">
        <f t="shared" si="555"/>
        <v>8100</v>
      </c>
      <c r="G994" s="29">
        <f t="shared" si="555"/>
        <v>8700</v>
      </c>
      <c r="H994" s="29">
        <f t="shared" si="555"/>
        <v>9300</v>
      </c>
      <c r="I994" s="29">
        <f t="shared" si="555"/>
        <v>9900</v>
      </c>
      <c r="J994" s="35"/>
      <c r="K994" s="35"/>
    </row>
    <row r="995" spans="1:13" x14ac:dyDescent="0.2">
      <c r="A995" s="39"/>
      <c r="B995" s="29"/>
      <c r="C995" s="29"/>
      <c r="D995" s="29"/>
      <c r="E995" s="29"/>
      <c r="F995" s="29"/>
      <c r="G995" s="29"/>
      <c r="H995" s="29"/>
      <c r="I995" s="29"/>
      <c r="J995" s="54"/>
      <c r="K995" s="54"/>
    </row>
    <row r="996" spans="1:13" x14ac:dyDescent="0.2">
      <c r="A996" s="40" t="s">
        <v>94</v>
      </c>
      <c r="B996" s="34"/>
      <c r="C996" s="34"/>
      <c r="D996" s="34"/>
      <c r="E996" s="34"/>
      <c r="F996" s="34"/>
      <c r="G996" s="34"/>
      <c r="H996" s="34"/>
      <c r="I996" s="29"/>
      <c r="J996" s="35"/>
      <c r="K996" s="35"/>
      <c r="L996" s="27"/>
      <c r="M996" s="27"/>
    </row>
    <row r="997" spans="1:13" x14ac:dyDescent="0.2">
      <c r="A997" s="39">
        <v>0.6</v>
      </c>
      <c r="B997" s="34">
        <f>B998*1.2</f>
        <v>31800.000000000004</v>
      </c>
      <c r="C997" s="34">
        <f>C998*1.2</f>
        <v>36300</v>
      </c>
      <c r="D997" s="34">
        <f t="shared" ref="D997:I997" si="556">D998*1.2</f>
        <v>40860.000000000007</v>
      </c>
      <c r="E997" s="34">
        <f t="shared" si="556"/>
        <v>45360.000000000007</v>
      </c>
      <c r="F997" s="34">
        <f t="shared" si="556"/>
        <v>49020.000000000007</v>
      </c>
      <c r="G997" s="34">
        <f t="shared" si="556"/>
        <v>52620.000000000007</v>
      </c>
      <c r="H997" s="34">
        <f t="shared" si="556"/>
        <v>56280.000000000007</v>
      </c>
      <c r="I997" s="29">
        <f t="shared" si="556"/>
        <v>59880.000000000007</v>
      </c>
      <c r="J997" s="35"/>
      <c r="K997" s="35"/>
      <c r="L997" s="27"/>
      <c r="M997" s="27"/>
    </row>
    <row r="998" spans="1:13" x14ac:dyDescent="0.2">
      <c r="A998" s="39">
        <v>0.5</v>
      </c>
      <c r="B998" s="37">
        <v>26500</v>
      </c>
      <c r="C998" s="37">
        <v>30250</v>
      </c>
      <c r="D998" s="37">
        <v>34050</v>
      </c>
      <c r="E998" s="37">
        <v>37800</v>
      </c>
      <c r="F998" s="37">
        <v>40850</v>
      </c>
      <c r="G998" s="37">
        <v>43850</v>
      </c>
      <c r="H998" s="37">
        <v>46900</v>
      </c>
      <c r="I998" s="37">
        <v>49900</v>
      </c>
      <c r="J998" s="35"/>
      <c r="K998" s="35"/>
      <c r="L998" s="27"/>
      <c r="M998" s="27"/>
    </row>
    <row r="999" spans="1:13" x14ac:dyDescent="0.2">
      <c r="A999" s="39">
        <v>0.4</v>
      </c>
      <c r="B999" s="34">
        <f t="shared" ref="B999:I999" si="557">B998*0.8</f>
        <v>21200</v>
      </c>
      <c r="C999" s="34">
        <f t="shared" si="557"/>
        <v>24200</v>
      </c>
      <c r="D999" s="34">
        <f t="shared" si="557"/>
        <v>27240</v>
      </c>
      <c r="E999" s="34">
        <f t="shared" si="557"/>
        <v>30240</v>
      </c>
      <c r="F999" s="34">
        <f t="shared" si="557"/>
        <v>32680</v>
      </c>
      <c r="G999" s="34">
        <f t="shared" si="557"/>
        <v>35080</v>
      </c>
      <c r="H999" s="34">
        <f t="shared" si="557"/>
        <v>37520</v>
      </c>
      <c r="I999" s="29">
        <f t="shared" si="557"/>
        <v>39920</v>
      </c>
      <c r="J999" s="35"/>
      <c r="K999" s="35"/>
      <c r="L999" s="27"/>
      <c r="M999" s="27"/>
    </row>
    <row r="1000" spans="1:13" x14ac:dyDescent="0.2">
      <c r="A1000" s="39">
        <v>0.3</v>
      </c>
      <c r="B1000" s="34">
        <f t="shared" ref="B1000:I1000" si="558">B998*0.6</f>
        <v>15900</v>
      </c>
      <c r="C1000" s="34">
        <f t="shared" si="558"/>
        <v>18150</v>
      </c>
      <c r="D1000" s="34">
        <f t="shared" si="558"/>
        <v>20430</v>
      </c>
      <c r="E1000" s="34">
        <f t="shared" si="558"/>
        <v>22680</v>
      </c>
      <c r="F1000" s="34">
        <f t="shared" si="558"/>
        <v>24510</v>
      </c>
      <c r="G1000" s="34">
        <f t="shared" si="558"/>
        <v>26310</v>
      </c>
      <c r="H1000" s="34">
        <f t="shared" si="558"/>
        <v>28140</v>
      </c>
      <c r="I1000" s="29">
        <f t="shared" si="558"/>
        <v>29940</v>
      </c>
      <c r="J1000" s="35"/>
      <c r="K1000" s="35"/>
      <c r="L1000" s="27"/>
      <c r="M1000" s="27"/>
    </row>
    <row r="1001" spans="1:13" x14ac:dyDescent="0.2">
      <c r="A1001" s="39">
        <v>0.2</v>
      </c>
      <c r="B1001" s="34">
        <f t="shared" ref="B1001:I1001" si="559">B998*0.4</f>
        <v>10600</v>
      </c>
      <c r="C1001" s="34">
        <f t="shared" si="559"/>
        <v>12100</v>
      </c>
      <c r="D1001" s="34">
        <f t="shared" si="559"/>
        <v>13620</v>
      </c>
      <c r="E1001" s="34">
        <f t="shared" si="559"/>
        <v>15120</v>
      </c>
      <c r="F1001" s="34">
        <f t="shared" si="559"/>
        <v>16340</v>
      </c>
      <c r="G1001" s="34">
        <f t="shared" si="559"/>
        <v>17540</v>
      </c>
      <c r="H1001" s="34">
        <f t="shared" si="559"/>
        <v>18760</v>
      </c>
      <c r="I1001" s="29">
        <f t="shared" si="559"/>
        <v>19960</v>
      </c>
      <c r="J1001" s="35"/>
      <c r="K1001" s="35"/>
      <c r="L1001" s="27"/>
      <c r="M1001" s="27"/>
    </row>
    <row r="1002" spans="1:13" x14ac:dyDescent="0.2">
      <c r="A1002" s="39">
        <v>0.1</v>
      </c>
      <c r="B1002" s="34">
        <f t="shared" ref="B1002:I1002" si="560">B998*0.2</f>
        <v>5300</v>
      </c>
      <c r="C1002" s="34">
        <f t="shared" si="560"/>
        <v>6050</v>
      </c>
      <c r="D1002" s="34">
        <f t="shared" si="560"/>
        <v>6810</v>
      </c>
      <c r="E1002" s="34">
        <f t="shared" si="560"/>
        <v>7560</v>
      </c>
      <c r="F1002" s="34">
        <f t="shared" si="560"/>
        <v>8170</v>
      </c>
      <c r="G1002" s="34">
        <f t="shared" si="560"/>
        <v>8770</v>
      </c>
      <c r="H1002" s="34">
        <f t="shared" si="560"/>
        <v>9380</v>
      </c>
      <c r="I1002" s="29">
        <f t="shared" si="560"/>
        <v>9980</v>
      </c>
      <c r="J1002" s="35"/>
      <c r="K1002" s="35"/>
      <c r="L1002" s="27"/>
      <c r="M1002" s="27"/>
    </row>
    <row r="1003" spans="1:13" x14ac:dyDescent="0.2">
      <c r="A1003" s="28"/>
      <c r="B1003" s="29"/>
      <c r="C1003" s="29"/>
      <c r="D1003" s="29"/>
      <c r="E1003" s="29"/>
      <c r="F1003" s="29"/>
      <c r="G1003" s="29"/>
      <c r="H1003" s="29"/>
      <c r="I1003" s="29"/>
      <c r="J1003" s="28"/>
      <c r="K1003" s="28"/>
      <c r="L1003" s="27"/>
      <c r="M1003" s="27"/>
    </row>
    <row r="1004" spans="1:13" ht="15.75" x14ac:dyDescent="0.25">
      <c r="A1004" s="55" t="s">
        <v>170</v>
      </c>
      <c r="J1004" s="54"/>
      <c r="K1004" s="54"/>
    </row>
    <row r="1005" spans="1:13" x14ac:dyDescent="0.2">
      <c r="A1005" s="27" t="s">
        <v>92</v>
      </c>
      <c r="B1005" s="29"/>
      <c r="C1005" s="29"/>
      <c r="D1005" s="29"/>
      <c r="E1005" s="29"/>
      <c r="F1005" s="29"/>
      <c r="G1005" s="29"/>
      <c r="H1005" s="29"/>
      <c r="I1005" s="29"/>
      <c r="J1005" s="28"/>
      <c r="K1005" s="28"/>
      <c r="L1005" s="27"/>
      <c r="M1005" s="27"/>
    </row>
    <row r="1006" spans="1:13" x14ac:dyDescent="0.2">
      <c r="A1006" s="33" t="s">
        <v>93</v>
      </c>
      <c r="B1006" s="29">
        <f t="shared" ref="B1006:I1006" si="561">(B1009*2.4)</f>
        <v>55800</v>
      </c>
      <c r="C1006" s="29">
        <f t="shared" si="561"/>
        <v>63720</v>
      </c>
      <c r="D1006" s="29">
        <f t="shared" si="561"/>
        <v>71640</v>
      </c>
      <c r="E1006" s="29">
        <f t="shared" si="561"/>
        <v>79560</v>
      </c>
      <c r="F1006" s="29">
        <f t="shared" si="561"/>
        <v>86040</v>
      </c>
      <c r="G1006" s="29">
        <f t="shared" si="561"/>
        <v>92400</v>
      </c>
      <c r="H1006" s="29">
        <f t="shared" si="561"/>
        <v>98760</v>
      </c>
      <c r="I1006" s="29">
        <f t="shared" si="561"/>
        <v>105120</v>
      </c>
      <c r="J1006" s="35"/>
      <c r="K1006" s="35"/>
      <c r="L1006" s="27"/>
      <c r="M1006" s="27"/>
    </row>
    <row r="1007" spans="1:13" x14ac:dyDescent="0.2">
      <c r="A1007" s="36">
        <v>0.8</v>
      </c>
      <c r="B1007" s="37">
        <v>37150</v>
      </c>
      <c r="C1007" s="37">
        <v>42450</v>
      </c>
      <c r="D1007" s="37">
        <v>47750</v>
      </c>
      <c r="E1007" s="37">
        <v>53050</v>
      </c>
      <c r="F1007" s="37">
        <v>57300</v>
      </c>
      <c r="G1007" s="37">
        <v>61550</v>
      </c>
      <c r="H1007" s="37">
        <v>65800</v>
      </c>
      <c r="I1007" s="37">
        <v>70050</v>
      </c>
      <c r="J1007" s="29"/>
      <c r="K1007" s="29"/>
      <c r="L1007" s="27"/>
      <c r="M1007" s="27"/>
    </row>
    <row r="1008" spans="1:13" x14ac:dyDescent="0.2">
      <c r="A1008" s="39">
        <v>0.6</v>
      </c>
      <c r="B1008" s="29">
        <f t="shared" ref="B1008:I1008" si="562">B1009*1.2</f>
        <v>27900.000000000004</v>
      </c>
      <c r="C1008" s="29">
        <f t="shared" si="562"/>
        <v>31860.000000000004</v>
      </c>
      <c r="D1008" s="29">
        <f t="shared" si="562"/>
        <v>35820.000000000007</v>
      </c>
      <c r="E1008" s="29">
        <f t="shared" si="562"/>
        <v>39780.000000000007</v>
      </c>
      <c r="F1008" s="29">
        <f t="shared" si="562"/>
        <v>43020.000000000007</v>
      </c>
      <c r="G1008" s="29">
        <f t="shared" si="562"/>
        <v>46200.000000000007</v>
      </c>
      <c r="H1008" s="29">
        <f t="shared" si="562"/>
        <v>49380.000000000007</v>
      </c>
      <c r="I1008" s="29">
        <f t="shared" si="562"/>
        <v>52560.000000000007</v>
      </c>
      <c r="J1008" s="35"/>
      <c r="K1008" s="35"/>
      <c r="L1008" s="27"/>
      <c r="M1008" s="27"/>
    </row>
    <row r="1009" spans="1:13" x14ac:dyDescent="0.2">
      <c r="A1009" s="39">
        <v>0.5</v>
      </c>
      <c r="B1009" s="37">
        <v>23250</v>
      </c>
      <c r="C1009" s="37">
        <v>26550</v>
      </c>
      <c r="D1009" s="37">
        <v>29850</v>
      </c>
      <c r="E1009" s="37">
        <v>33150</v>
      </c>
      <c r="F1009" s="37">
        <v>35850</v>
      </c>
      <c r="G1009" s="37">
        <v>38500</v>
      </c>
      <c r="H1009" s="37">
        <v>41150</v>
      </c>
      <c r="I1009" s="37">
        <v>43800</v>
      </c>
      <c r="J1009" s="29"/>
      <c r="K1009" s="29"/>
      <c r="L1009" s="27"/>
      <c r="M1009" s="27"/>
    </row>
    <row r="1010" spans="1:13" x14ac:dyDescent="0.2">
      <c r="A1010" s="39">
        <v>0.4</v>
      </c>
      <c r="B1010" s="29">
        <f t="shared" ref="B1010:I1010" si="563">B1009*0.8</f>
        <v>18600</v>
      </c>
      <c r="C1010" s="29">
        <f t="shared" si="563"/>
        <v>21240</v>
      </c>
      <c r="D1010" s="29">
        <f t="shared" si="563"/>
        <v>23880</v>
      </c>
      <c r="E1010" s="29">
        <f t="shared" si="563"/>
        <v>26520</v>
      </c>
      <c r="F1010" s="29">
        <f t="shared" si="563"/>
        <v>28680</v>
      </c>
      <c r="G1010" s="29">
        <f t="shared" si="563"/>
        <v>30800</v>
      </c>
      <c r="H1010" s="29">
        <f t="shared" si="563"/>
        <v>32920</v>
      </c>
      <c r="I1010" s="29">
        <f t="shared" si="563"/>
        <v>35040</v>
      </c>
      <c r="J1010" s="35"/>
      <c r="K1010" s="35"/>
      <c r="L1010" s="27"/>
      <c r="M1010" s="27"/>
    </row>
    <row r="1011" spans="1:13" x14ac:dyDescent="0.2">
      <c r="A1011" s="39">
        <v>0.3</v>
      </c>
      <c r="B1011" s="29">
        <f t="shared" ref="B1011:I1011" si="564">B1009*0.6</f>
        <v>13950</v>
      </c>
      <c r="C1011" s="29">
        <f t="shared" si="564"/>
        <v>15930</v>
      </c>
      <c r="D1011" s="29">
        <f t="shared" si="564"/>
        <v>17910</v>
      </c>
      <c r="E1011" s="29">
        <f t="shared" si="564"/>
        <v>19890</v>
      </c>
      <c r="F1011" s="29">
        <f t="shared" si="564"/>
        <v>21510</v>
      </c>
      <c r="G1011" s="29">
        <f t="shared" si="564"/>
        <v>23100</v>
      </c>
      <c r="H1011" s="29">
        <f t="shared" si="564"/>
        <v>24690</v>
      </c>
      <c r="I1011" s="29">
        <f t="shared" si="564"/>
        <v>26280</v>
      </c>
      <c r="J1011" s="35"/>
      <c r="K1011" s="35"/>
      <c r="L1011" s="27"/>
      <c r="M1011" s="27"/>
    </row>
    <row r="1012" spans="1:13" x14ac:dyDescent="0.2">
      <c r="A1012" s="39">
        <v>0.2</v>
      </c>
      <c r="B1012" s="29">
        <f t="shared" ref="B1012:I1012" si="565">B1009*0.4</f>
        <v>9300</v>
      </c>
      <c r="C1012" s="29">
        <f t="shared" si="565"/>
        <v>10620</v>
      </c>
      <c r="D1012" s="29">
        <f t="shared" si="565"/>
        <v>11940</v>
      </c>
      <c r="E1012" s="29">
        <f t="shared" si="565"/>
        <v>13260</v>
      </c>
      <c r="F1012" s="29">
        <f t="shared" si="565"/>
        <v>14340</v>
      </c>
      <c r="G1012" s="29">
        <f t="shared" si="565"/>
        <v>15400</v>
      </c>
      <c r="H1012" s="29">
        <f t="shared" si="565"/>
        <v>16460</v>
      </c>
      <c r="I1012" s="29">
        <f t="shared" si="565"/>
        <v>17520</v>
      </c>
      <c r="J1012" s="35"/>
      <c r="K1012" s="35"/>
      <c r="L1012" s="27"/>
      <c r="M1012" s="27"/>
    </row>
    <row r="1013" spans="1:13" x14ac:dyDescent="0.2">
      <c r="A1013" s="39">
        <v>0.1</v>
      </c>
      <c r="B1013" s="29">
        <f t="shared" ref="B1013:I1013" si="566">B1009*0.2</f>
        <v>4650</v>
      </c>
      <c r="C1013" s="29">
        <f t="shared" si="566"/>
        <v>5310</v>
      </c>
      <c r="D1013" s="29">
        <f t="shared" si="566"/>
        <v>5970</v>
      </c>
      <c r="E1013" s="29">
        <f t="shared" si="566"/>
        <v>6630</v>
      </c>
      <c r="F1013" s="29">
        <f t="shared" si="566"/>
        <v>7170</v>
      </c>
      <c r="G1013" s="29">
        <f t="shared" si="566"/>
        <v>7700</v>
      </c>
      <c r="H1013" s="29">
        <f t="shared" si="566"/>
        <v>8230</v>
      </c>
      <c r="I1013" s="29">
        <f t="shared" si="566"/>
        <v>8760</v>
      </c>
      <c r="J1013" s="35"/>
      <c r="K1013" s="35"/>
      <c r="L1013" s="27"/>
      <c r="M1013" s="27"/>
    </row>
    <row r="1014" spans="1:13" x14ac:dyDescent="0.2">
      <c r="A1014" s="39"/>
      <c r="B1014" s="29"/>
      <c r="C1014" s="29"/>
      <c r="D1014" s="29"/>
      <c r="E1014" s="29"/>
      <c r="F1014" s="29"/>
      <c r="G1014" s="29"/>
      <c r="H1014" s="29"/>
      <c r="I1014" s="29"/>
      <c r="J1014" s="54"/>
      <c r="K1014" s="54"/>
    </row>
    <row r="1015" spans="1:13" ht="15.75" x14ac:dyDescent="0.25">
      <c r="A1015" s="40" t="s">
        <v>94</v>
      </c>
      <c r="B1015" s="44"/>
      <c r="C1015" s="34"/>
      <c r="D1015" s="34"/>
      <c r="E1015" s="34"/>
      <c r="F1015" s="34"/>
      <c r="G1015" s="34"/>
      <c r="H1015" s="34"/>
      <c r="I1015" s="29"/>
      <c r="J1015" s="35"/>
      <c r="K1015" s="35"/>
      <c r="L1015" s="27"/>
      <c r="M1015" s="27"/>
    </row>
    <row r="1016" spans="1:13" x14ac:dyDescent="0.2">
      <c r="A1016" s="39">
        <v>0.6</v>
      </c>
      <c r="B1016" s="34">
        <f>B1017*1.2</f>
        <v>28020.000000000004</v>
      </c>
      <c r="C1016" s="34">
        <f>C1017*1.2</f>
        <v>32040</v>
      </c>
      <c r="D1016" s="34">
        <f t="shared" ref="D1016:I1016" si="567">D1017*1.2</f>
        <v>36060.000000000007</v>
      </c>
      <c r="E1016" s="34">
        <f t="shared" si="567"/>
        <v>40020.000000000007</v>
      </c>
      <c r="F1016" s="34">
        <f t="shared" si="567"/>
        <v>43260.000000000007</v>
      </c>
      <c r="G1016" s="34">
        <f t="shared" si="567"/>
        <v>46440.000000000007</v>
      </c>
      <c r="H1016" s="34">
        <f t="shared" si="567"/>
        <v>49680.000000000007</v>
      </c>
      <c r="I1016" s="29">
        <f t="shared" si="567"/>
        <v>52860.000000000007</v>
      </c>
      <c r="J1016" s="35"/>
      <c r="K1016" s="35"/>
      <c r="L1016" s="27"/>
      <c r="M1016" s="27"/>
    </row>
    <row r="1017" spans="1:13" x14ac:dyDescent="0.2">
      <c r="A1017" s="39">
        <v>0.5</v>
      </c>
      <c r="B1017" s="49">
        <v>23350</v>
      </c>
      <c r="C1017" s="49">
        <v>26700</v>
      </c>
      <c r="D1017" s="49">
        <v>30050</v>
      </c>
      <c r="E1017" s="49">
        <v>33350</v>
      </c>
      <c r="F1017" s="49">
        <v>36050</v>
      </c>
      <c r="G1017" s="49">
        <v>38700</v>
      </c>
      <c r="H1017" s="49">
        <v>41400</v>
      </c>
      <c r="I1017" s="49">
        <v>44050</v>
      </c>
      <c r="J1017" s="35"/>
      <c r="K1017" s="35"/>
      <c r="L1017" s="27"/>
      <c r="M1017" s="27"/>
    </row>
    <row r="1018" spans="1:13" x14ac:dyDescent="0.2">
      <c r="A1018" s="39">
        <v>0.4</v>
      </c>
      <c r="B1018" s="34">
        <f t="shared" ref="B1018:I1018" si="568">B1017*0.8</f>
        <v>18680</v>
      </c>
      <c r="C1018" s="34">
        <f t="shared" si="568"/>
        <v>21360</v>
      </c>
      <c r="D1018" s="34">
        <f t="shared" si="568"/>
        <v>24040</v>
      </c>
      <c r="E1018" s="34">
        <f t="shared" si="568"/>
        <v>26680</v>
      </c>
      <c r="F1018" s="34">
        <f t="shared" si="568"/>
        <v>28840</v>
      </c>
      <c r="G1018" s="34">
        <f t="shared" si="568"/>
        <v>30960</v>
      </c>
      <c r="H1018" s="34">
        <f t="shared" si="568"/>
        <v>33120</v>
      </c>
      <c r="I1018" s="29">
        <f t="shared" si="568"/>
        <v>35240</v>
      </c>
      <c r="J1018" s="35"/>
      <c r="K1018" s="35"/>
      <c r="L1018" s="27"/>
      <c r="M1018" s="27"/>
    </row>
    <row r="1019" spans="1:13" x14ac:dyDescent="0.2">
      <c r="A1019" s="39">
        <v>0.3</v>
      </c>
      <c r="B1019" s="34">
        <f t="shared" ref="B1019:I1019" si="569">B1017*0.6</f>
        <v>14010</v>
      </c>
      <c r="C1019" s="34">
        <f t="shared" si="569"/>
        <v>16020</v>
      </c>
      <c r="D1019" s="34">
        <f t="shared" si="569"/>
        <v>18030</v>
      </c>
      <c r="E1019" s="34">
        <f t="shared" si="569"/>
        <v>20010</v>
      </c>
      <c r="F1019" s="34">
        <f t="shared" si="569"/>
        <v>21630</v>
      </c>
      <c r="G1019" s="34">
        <f t="shared" si="569"/>
        <v>23220</v>
      </c>
      <c r="H1019" s="34">
        <f t="shared" si="569"/>
        <v>24840</v>
      </c>
      <c r="I1019" s="29">
        <f t="shared" si="569"/>
        <v>26430</v>
      </c>
      <c r="J1019" s="35"/>
      <c r="K1019" s="35"/>
      <c r="L1019" s="27"/>
      <c r="M1019" s="27"/>
    </row>
    <row r="1020" spans="1:13" x14ac:dyDescent="0.2">
      <c r="A1020" s="39">
        <v>0.2</v>
      </c>
      <c r="B1020" s="34">
        <f t="shared" ref="B1020:I1020" si="570">B1017*0.4</f>
        <v>9340</v>
      </c>
      <c r="C1020" s="34">
        <f t="shared" si="570"/>
        <v>10680</v>
      </c>
      <c r="D1020" s="34">
        <f t="shared" si="570"/>
        <v>12020</v>
      </c>
      <c r="E1020" s="34">
        <f t="shared" si="570"/>
        <v>13340</v>
      </c>
      <c r="F1020" s="34">
        <f t="shared" si="570"/>
        <v>14420</v>
      </c>
      <c r="G1020" s="34">
        <f t="shared" si="570"/>
        <v>15480</v>
      </c>
      <c r="H1020" s="34">
        <f t="shared" si="570"/>
        <v>16560</v>
      </c>
      <c r="I1020" s="29">
        <f t="shared" si="570"/>
        <v>17620</v>
      </c>
      <c r="J1020" s="35"/>
      <c r="K1020" s="35"/>
      <c r="L1020" s="27"/>
      <c r="M1020" s="27"/>
    </row>
    <row r="1021" spans="1:13" x14ac:dyDescent="0.2">
      <c r="A1021" s="39">
        <v>0.1</v>
      </c>
      <c r="B1021" s="34">
        <f t="shared" ref="B1021:I1021" si="571">B1017*0.2</f>
        <v>4670</v>
      </c>
      <c r="C1021" s="34">
        <f t="shared" si="571"/>
        <v>5340</v>
      </c>
      <c r="D1021" s="34">
        <f t="shared" si="571"/>
        <v>6010</v>
      </c>
      <c r="E1021" s="34">
        <f t="shared" si="571"/>
        <v>6670</v>
      </c>
      <c r="F1021" s="34">
        <f t="shared" si="571"/>
        <v>7210</v>
      </c>
      <c r="G1021" s="34">
        <f t="shared" si="571"/>
        <v>7740</v>
      </c>
      <c r="H1021" s="34">
        <f t="shared" si="571"/>
        <v>8280</v>
      </c>
      <c r="I1021" s="29">
        <f t="shared" si="571"/>
        <v>8810</v>
      </c>
      <c r="J1021" s="35"/>
      <c r="K1021" s="35"/>
      <c r="L1021" s="27"/>
      <c r="M1021" s="27"/>
    </row>
    <row r="1022" spans="1:13" x14ac:dyDescent="0.2">
      <c r="A1022" s="39"/>
      <c r="B1022" s="29"/>
      <c r="C1022" s="29"/>
      <c r="D1022" s="29"/>
      <c r="E1022" s="29"/>
      <c r="F1022" s="29"/>
      <c r="G1022" s="29"/>
      <c r="H1022" s="29"/>
      <c r="I1022" s="29"/>
      <c r="J1022" s="35"/>
      <c r="K1022" s="35"/>
    </row>
    <row r="1023" spans="1:13" ht="15.75" x14ac:dyDescent="0.25">
      <c r="A1023" s="51" t="s">
        <v>171</v>
      </c>
      <c r="B1023" s="29"/>
      <c r="C1023" s="29"/>
      <c r="D1023" s="29"/>
      <c r="E1023" s="29"/>
      <c r="F1023" s="29"/>
      <c r="G1023" s="29"/>
      <c r="H1023" s="29"/>
      <c r="I1023" s="29"/>
      <c r="J1023" s="54"/>
      <c r="K1023" s="54"/>
    </row>
    <row r="1024" spans="1:13" x14ac:dyDescent="0.2">
      <c r="A1024" s="27" t="s">
        <v>92</v>
      </c>
      <c r="B1024" s="29"/>
      <c r="C1024" s="29"/>
      <c r="D1024" s="29"/>
      <c r="E1024" s="29"/>
      <c r="F1024" s="29"/>
      <c r="G1024" s="29"/>
      <c r="H1024" s="29"/>
      <c r="I1024" s="29"/>
      <c r="J1024" s="28"/>
      <c r="K1024" s="28"/>
      <c r="L1024" s="27"/>
      <c r="M1024" s="27"/>
    </row>
    <row r="1025" spans="1:13" x14ac:dyDescent="0.2">
      <c r="A1025" s="39" t="s">
        <v>93</v>
      </c>
      <c r="B1025" s="29">
        <f t="shared" ref="B1025:I1025" si="572">(B1028*2.4)</f>
        <v>59640</v>
      </c>
      <c r="C1025" s="29">
        <f t="shared" si="572"/>
        <v>68160</v>
      </c>
      <c r="D1025" s="29">
        <f t="shared" si="572"/>
        <v>76680</v>
      </c>
      <c r="E1025" s="29">
        <f t="shared" si="572"/>
        <v>85080</v>
      </c>
      <c r="F1025" s="29">
        <f t="shared" si="572"/>
        <v>91920</v>
      </c>
      <c r="G1025" s="29">
        <f t="shared" si="572"/>
        <v>98760</v>
      </c>
      <c r="H1025" s="29">
        <f t="shared" si="572"/>
        <v>105600</v>
      </c>
      <c r="I1025" s="29">
        <f t="shared" si="572"/>
        <v>112320</v>
      </c>
      <c r="J1025" s="54"/>
      <c r="K1025" s="54"/>
    </row>
    <row r="1026" spans="1:13" x14ac:dyDescent="0.2">
      <c r="A1026" s="36">
        <v>0.8</v>
      </c>
      <c r="B1026" s="37">
        <v>39700</v>
      </c>
      <c r="C1026" s="37">
        <v>45400</v>
      </c>
      <c r="D1026" s="37">
        <v>51050</v>
      </c>
      <c r="E1026" s="37">
        <v>56700</v>
      </c>
      <c r="F1026" s="37">
        <v>61250</v>
      </c>
      <c r="G1026" s="37">
        <v>65800</v>
      </c>
      <c r="H1026" s="37">
        <v>70350</v>
      </c>
      <c r="I1026" s="37">
        <v>74850</v>
      </c>
      <c r="J1026" s="29"/>
      <c r="K1026" s="29"/>
    </row>
    <row r="1027" spans="1:13" x14ac:dyDescent="0.2">
      <c r="A1027" s="57">
        <v>0.6</v>
      </c>
      <c r="B1027" s="29">
        <f t="shared" ref="B1027:I1027" si="573">B1028*1.2</f>
        <v>29820.000000000004</v>
      </c>
      <c r="C1027" s="29">
        <f t="shared" si="573"/>
        <v>34080.000000000007</v>
      </c>
      <c r="D1027" s="29">
        <f t="shared" si="573"/>
        <v>38340.000000000007</v>
      </c>
      <c r="E1027" s="29">
        <f t="shared" si="573"/>
        <v>42540.000000000007</v>
      </c>
      <c r="F1027" s="29">
        <f t="shared" si="573"/>
        <v>45960.000000000007</v>
      </c>
      <c r="G1027" s="29">
        <f t="shared" si="573"/>
        <v>49380.000000000007</v>
      </c>
      <c r="H1027" s="29">
        <f t="shared" si="573"/>
        <v>52800.000000000007</v>
      </c>
      <c r="I1027" s="29">
        <f t="shared" si="573"/>
        <v>56160.000000000007</v>
      </c>
      <c r="J1027" s="54"/>
      <c r="K1027" s="54"/>
    </row>
    <row r="1028" spans="1:13" x14ac:dyDescent="0.2">
      <c r="A1028" s="39">
        <v>0.5</v>
      </c>
      <c r="B1028" s="37">
        <v>24850</v>
      </c>
      <c r="C1028" s="37">
        <v>28400</v>
      </c>
      <c r="D1028" s="37">
        <v>31950</v>
      </c>
      <c r="E1028" s="37">
        <v>35450</v>
      </c>
      <c r="F1028" s="37">
        <v>38300</v>
      </c>
      <c r="G1028" s="37">
        <v>41150</v>
      </c>
      <c r="H1028" s="37">
        <v>44000</v>
      </c>
      <c r="I1028" s="37">
        <v>46800</v>
      </c>
      <c r="J1028" s="29"/>
      <c r="K1028" s="29"/>
    </row>
    <row r="1029" spans="1:13" x14ac:dyDescent="0.2">
      <c r="A1029" s="36">
        <v>0.4</v>
      </c>
      <c r="B1029" s="29">
        <f t="shared" ref="B1029:I1029" si="574">B1028*0.8</f>
        <v>19880</v>
      </c>
      <c r="C1029" s="29">
        <f t="shared" si="574"/>
        <v>22720</v>
      </c>
      <c r="D1029" s="29">
        <f t="shared" si="574"/>
        <v>25560</v>
      </c>
      <c r="E1029" s="29">
        <f t="shared" si="574"/>
        <v>28360</v>
      </c>
      <c r="F1029" s="29">
        <f t="shared" si="574"/>
        <v>30640</v>
      </c>
      <c r="G1029" s="29">
        <f t="shared" si="574"/>
        <v>32920</v>
      </c>
      <c r="H1029" s="29">
        <f t="shared" si="574"/>
        <v>35200</v>
      </c>
      <c r="I1029" s="29">
        <f t="shared" si="574"/>
        <v>37440</v>
      </c>
      <c r="J1029" s="29"/>
      <c r="K1029" s="29"/>
    </row>
    <row r="1030" spans="1:13" x14ac:dyDescent="0.2">
      <c r="A1030" s="39">
        <v>0.3</v>
      </c>
      <c r="B1030" s="29">
        <f t="shared" ref="B1030:I1030" si="575">B1028*0.6</f>
        <v>14910</v>
      </c>
      <c r="C1030" s="29">
        <f t="shared" si="575"/>
        <v>17040</v>
      </c>
      <c r="D1030" s="29">
        <f t="shared" si="575"/>
        <v>19170</v>
      </c>
      <c r="E1030" s="29">
        <f t="shared" si="575"/>
        <v>21270</v>
      </c>
      <c r="F1030" s="29">
        <f t="shared" si="575"/>
        <v>22980</v>
      </c>
      <c r="G1030" s="29">
        <f t="shared" si="575"/>
        <v>24690</v>
      </c>
      <c r="H1030" s="29">
        <f t="shared" si="575"/>
        <v>26400</v>
      </c>
      <c r="I1030" s="29">
        <f t="shared" si="575"/>
        <v>28080</v>
      </c>
      <c r="J1030" s="35"/>
      <c r="K1030" s="35"/>
    </row>
    <row r="1031" spans="1:13" x14ac:dyDescent="0.2">
      <c r="A1031" s="39">
        <v>0.2</v>
      </c>
      <c r="B1031" s="29">
        <f t="shared" ref="B1031:I1031" si="576">B1028*0.4</f>
        <v>9940</v>
      </c>
      <c r="C1031" s="29">
        <f t="shared" si="576"/>
        <v>11360</v>
      </c>
      <c r="D1031" s="29">
        <f t="shared" si="576"/>
        <v>12780</v>
      </c>
      <c r="E1031" s="29">
        <f t="shared" si="576"/>
        <v>14180</v>
      </c>
      <c r="F1031" s="29">
        <f t="shared" si="576"/>
        <v>15320</v>
      </c>
      <c r="G1031" s="29">
        <f t="shared" si="576"/>
        <v>16460</v>
      </c>
      <c r="H1031" s="29">
        <f t="shared" si="576"/>
        <v>17600</v>
      </c>
      <c r="I1031" s="29">
        <f t="shared" si="576"/>
        <v>18720</v>
      </c>
      <c r="J1031" s="29"/>
      <c r="K1031" s="29"/>
    </row>
    <row r="1032" spans="1:13" x14ac:dyDescent="0.2">
      <c r="A1032" s="39">
        <v>0.1</v>
      </c>
      <c r="B1032" s="29">
        <f t="shared" ref="B1032:I1032" si="577">B1028*0.2</f>
        <v>4970</v>
      </c>
      <c r="C1032" s="29">
        <f t="shared" si="577"/>
        <v>5680</v>
      </c>
      <c r="D1032" s="29">
        <f t="shared" si="577"/>
        <v>6390</v>
      </c>
      <c r="E1032" s="29">
        <f t="shared" si="577"/>
        <v>7090</v>
      </c>
      <c r="F1032" s="29">
        <f t="shared" si="577"/>
        <v>7660</v>
      </c>
      <c r="G1032" s="29">
        <f t="shared" si="577"/>
        <v>8230</v>
      </c>
      <c r="H1032" s="29">
        <f t="shared" si="577"/>
        <v>8800</v>
      </c>
      <c r="I1032" s="29">
        <f t="shared" si="577"/>
        <v>9360</v>
      </c>
      <c r="J1032" s="35"/>
      <c r="K1032" s="35"/>
    </row>
    <row r="1033" spans="1:13" x14ac:dyDescent="0.2">
      <c r="A1033" s="3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</row>
    <row r="1034" spans="1:13" ht="15.75" x14ac:dyDescent="0.25">
      <c r="A1034" s="40" t="s">
        <v>94</v>
      </c>
      <c r="B1034" s="44" t="s">
        <v>102</v>
      </c>
      <c r="C1034" s="34"/>
      <c r="D1034" s="34"/>
      <c r="E1034" s="34"/>
      <c r="F1034" s="34"/>
      <c r="G1034" s="34"/>
      <c r="H1034" s="34"/>
      <c r="I1034" s="29"/>
      <c r="J1034" s="35"/>
      <c r="K1034" s="35"/>
      <c r="L1034" s="27"/>
      <c r="M1034" s="27"/>
    </row>
    <row r="1035" spans="1:13" x14ac:dyDescent="0.2">
      <c r="A1035" s="39">
        <v>0.6</v>
      </c>
      <c r="B1035" s="34">
        <f>B1036*1.2</f>
        <v>0</v>
      </c>
      <c r="C1035" s="34">
        <f>C1036*1.2</f>
        <v>0</v>
      </c>
      <c r="D1035" s="34">
        <f t="shared" ref="D1035:I1035" si="578">D1036*1.2</f>
        <v>0</v>
      </c>
      <c r="E1035" s="34">
        <f t="shared" si="578"/>
        <v>0</v>
      </c>
      <c r="F1035" s="34">
        <f t="shared" si="578"/>
        <v>0</v>
      </c>
      <c r="G1035" s="34">
        <f t="shared" si="578"/>
        <v>0</v>
      </c>
      <c r="H1035" s="34">
        <f t="shared" si="578"/>
        <v>0</v>
      </c>
      <c r="I1035" s="29">
        <f t="shared" si="578"/>
        <v>0</v>
      </c>
      <c r="J1035" s="35"/>
      <c r="K1035" s="35"/>
      <c r="L1035" s="27"/>
      <c r="M1035" s="27"/>
    </row>
    <row r="1036" spans="1:13" x14ac:dyDescent="0.2">
      <c r="A1036" s="39">
        <v>0.5</v>
      </c>
      <c r="B1036" s="49">
        <v>0</v>
      </c>
      <c r="C1036" s="49">
        <v>0</v>
      </c>
      <c r="D1036" s="49">
        <v>0</v>
      </c>
      <c r="E1036" s="49">
        <v>0</v>
      </c>
      <c r="F1036" s="49">
        <v>0</v>
      </c>
      <c r="G1036" s="49">
        <v>0</v>
      </c>
      <c r="H1036" s="49">
        <v>0</v>
      </c>
      <c r="I1036" s="49">
        <v>0</v>
      </c>
      <c r="J1036" s="35"/>
      <c r="K1036" s="35"/>
      <c r="L1036" s="27"/>
      <c r="M1036" s="27"/>
    </row>
    <row r="1037" spans="1:13" x14ac:dyDescent="0.2">
      <c r="A1037" s="39">
        <v>0.4</v>
      </c>
      <c r="B1037" s="34">
        <f t="shared" ref="B1037:I1037" si="579">B1036*0.8</f>
        <v>0</v>
      </c>
      <c r="C1037" s="34">
        <f t="shared" si="579"/>
        <v>0</v>
      </c>
      <c r="D1037" s="34">
        <f t="shared" si="579"/>
        <v>0</v>
      </c>
      <c r="E1037" s="34">
        <f t="shared" si="579"/>
        <v>0</v>
      </c>
      <c r="F1037" s="34">
        <f t="shared" si="579"/>
        <v>0</v>
      </c>
      <c r="G1037" s="34">
        <f t="shared" si="579"/>
        <v>0</v>
      </c>
      <c r="H1037" s="34">
        <f t="shared" si="579"/>
        <v>0</v>
      </c>
      <c r="I1037" s="29">
        <f t="shared" si="579"/>
        <v>0</v>
      </c>
      <c r="J1037" s="35"/>
      <c r="K1037" s="35"/>
      <c r="L1037" s="27"/>
      <c r="M1037" s="27"/>
    </row>
    <row r="1038" spans="1:13" x14ac:dyDescent="0.2">
      <c r="A1038" s="39">
        <v>0.3</v>
      </c>
      <c r="B1038" s="34">
        <f t="shared" ref="B1038:I1038" si="580">B1036*0.6</f>
        <v>0</v>
      </c>
      <c r="C1038" s="34">
        <f t="shared" si="580"/>
        <v>0</v>
      </c>
      <c r="D1038" s="34">
        <f t="shared" si="580"/>
        <v>0</v>
      </c>
      <c r="E1038" s="34">
        <f t="shared" si="580"/>
        <v>0</v>
      </c>
      <c r="F1038" s="34">
        <f t="shared" si="580"/>
        <v>0</v>
      </c>
      <c r="G1038" s="34">
        <f t="shared" si="580"/>
        <v>0</v>
      </c>
      <c r="H1038" s="34">
        <f t="shared" si="580"/>
        <v>0</v>
      </c>
      <c r="I1038" s="29">
        <f t="shared" si="580"/>
        <v>0</v>
      </c>
      <c r="J1038" s="35"/>
      <c r="K1038" s="35"/>
      <c r="L1038" s="27"/>
      <c r="M1038" s="27"/>
    </row>
    <row r="1039" spans="1:13" x14ac:dyDescent="0.2">
      <c r="A1039" s="39">
        <v>0.2</v>
      </c>
      <c r="B1039" s="34">
        <f t="shared" ref="B1039:I1039" si="581">B1036*0.4</f>
        <v>0</v>
      </c>
      <c r="C1039" s="34">
        <f t="shared" si="581"/>
        <v>0</v>
      </c>
      <c r="D1039" s="34">
        <f t="shared" si="581"/>
        <v>0</v>
      </c>
      <c r="E1039" s="34">
        <f t="shared" si="581"/>
        <v>0</v>
      </c>
      <c r="F1039" s="34">
        <f t="shared" si="581"/>
        <v>0</v>
      </c>
      <c r="G1039" s="34">
        <f t="shared" si="581"/>
        <v>0</v>
      </c>
      <c r="H1039" s="34">
        <f t="shared" si="581"/>
        <v>0</v>
      </c>
      <c r="I1039" s="29">
        <f t="shared" si="581"/>
        <v>0</v>
      </c>
      <c r="J1039" s="35"/>
      <c r="K1039" s="35"/>
      <c r="L1039" s="27"/>
      <c r="M1039" s="27"/>
    </row>
    <row r="1040" spans="1:13" x14ac:dyDescent="0.2">
      <c r="A1040" s="39">
        <v>0.1</v>
      </c>
      <c r="B1040" s="34">
        <f t="shared" ref="B1040:I1040" si="582">B1036*0.2</f>
        <v>0</v>
      </c>
      <c r="C1040" s="34">
        <f t="shared" si="582"/>
        <v>0</v>
      </c>
      <c r="D1040" s="34">
        <f t="shared" si="582"/>
        <v>0</v>
      </c>
      <c r="E1040" s="34">
        <f t="shared" si="582"/>
        <v>0</v>
      </c>
      <c r="F1040" s="34">
        <f t="shared" si="582"/>
        <v>0</v>
      </c>
      <c r="G1040" s="34">
        <f t="shared" si="582"/>
        <v>0</v>
      </c>
      <c r="H1040" s="34">
        <f t="shared" si="582"/>
        <v>0</v>
      </c>
      <c r="I1040" s="29">
        <f t="shared" si="582"/>
        <v>0</v>
      </c>
      <c r="J1040" s="35"/>
      <c r="K1040" s="35"/>
      <c r="L1040" s="27"/>
      <c r="M1040" s="27"/>
    </row>
    <row r="1041" spans="1:13" x14ac:dyDescent="0.2">
      <c r="A1041" s="39"/>
      <c r="B1041" s="29"/>
      <c r="C1041" s="29"/>
      <c r="D1041" s="29"/>
      <c r="E1041" s="29"/>
      <c r="F1041" s="29"/>
      <c r="G1041" s="29"/>
      <c r="H1041" s="29"/>
      <c r="I1041" s="29"/>
      <c r="J1041" s="35"/>
      <c r="K1041" s="35"/>
    </row>
    <row r="1042" spans="1:13" ht="15.75" x14ac:dyDescent="0.25">
      <c r="A1042" s="51" t="s">
        <v>172</v>
      </c>
      <c r="B1042" s="29"/>
      <c r="C1042" s="29"/>
      <c r="D1042" s="29"/>
      <c r="E1042" s="29"/>
      <c r="F1042" s="29"/>
      <c r="G1042" s="29"/>
      <c r="H1042" s="29"/>
      <c r="I1042" s="29"/>
      <c r="J1042" s="35"/>
      <c r="K1042" s="35"/>
    </row>
    <row r="1043" spans="1:13" x14ac:dyDescent="0.2">
      <c r="A1043" s="27" t="s">
        <v>92</v>
      </c>
      <c r="B1043" s="29"/>
      <c r="C1043" s="29"/>
      <c r="D1043" s="29"/>
      <c r="E1043" s="29"/>
      <c r="F1043" s="29"/>
      <c r="G1043" s="29"/>
      <c r="H1043" s="29"/>
      <c r="I1043" s="29"/>
      <c r="J1043" s="28"/>
      <c r="K1043" s="28"/>
      <c r="L1043" s="27"/>
      <c r="M1043" s="27"/>
    </row>
    <row r="1044" spans="1:13" x14ac:dyDescent="0.2">
      <c r="A1044" s="39" t="s">
        <v>93</v>
      </c>
      <c r="B1044" s="29">
        <f t="shared" ref="B1044:I1044" si="583">(B1047*2.4)</f>
        <v>61800</v>
      </c>
      <c r="C1044" s="29">
        <f t="shared" si="583"/>
        <v>70560</v>
      </c>
      <c r="D1044" s="29">
        <f t="shared" si="583"/>
        <v>79440</v>
      </c>
      <c r="E1044" s="29">
        <f t="shared" si="583"/>
        <v>88200</v>
      </c>
      <c r="F1044" s="29">
        <f t="shared" si="583"/>
        <v>95280</v>
      </c>
      <c r="G1044" s="29">
        <f t="shared" si="583"/>
        <v>102360</v>
      </c>
      <c r="H1044" s="29">
        <f t="shared" si="583"/>
        <v>109440</v>
      </c>
      <c r="I1044" s="29">
        <f t="shared" si="583"/>
        <v>116520</v>
      </c>
      <c r="J1044" s="35"/>
      <c r="K1044" s="35"/>
    </row>
    <row r="1045" spans="1:13" x14ac:dyDescent="0.2">
      <c r="A1045" s="36">
        <v>0.8</v>
      </c>
      <c r="B1045" s="37">
        <v>41200</v>
      </c>
      <c r="C1045" s="37">
        <v>47050</v>
      </c>
      <c r="D1045" s="37">
        <v>52950</v>
      </c>
      <c r="E1045" s="37">
        <v>58800</v>
      </c>
      <c r="F1045" s="37">
        <v>63550</v>
      </c>
      <c r="G1045" s="37">
        <v>68250</v>
      </c>
      <c r="H1045" s="37">
        <v>72950</v>
      </c>
      <c r="I1045" s="37">
        <v>77650</v>
      </c>
      <c r="J1045" s="29"/>
      <c r="K1045" s="29"/>
    </row>
    <row r="1046" spans="1:13" x14ac:dyDescent="0.2">
      <c r="A1046" s="39">
        <v>0.6</v>
      </c>
      <c r="B1046" s="29">
        <f t="shared" ref="B1046:I1046" si="584">B1047*1.2</f>
        <v>30900.000000000004</v>
      </c>
      <c r="C1046" s="29">
        <f t="shared" si="584"/>
        <v>35280.000000000007</v>
      </c>
      <c r="D1046" s="29">
        <f t="shared" si="584"/>
        <v>39720.000000000007</v>
      </c>
      <c r="E1046" s="29">
        <f t="shared" si="584"/>
        <v>44100.000000000007</v>
      </c>
      <c r="F1046" s="29">
        <f t="shared" si="584"/>
        <v>47640.000000000007</v>
      </c>
      <c r="G1046" s="29">
        <f t="shared" si="584"/>
        <v>51180.000000000007</v>
      </c>
      <c r="H1046" s="29">
        <f t="shared" si="584"/>
        <v>54720.000000000007</v>
      </c>
      <c r="I1046" s="29">
        <f t="shared" si="584"/>
        <v>58260.000000000007</v>
      </c>
      <c r="J1046" s="54"/>
      <c r="K1046" s="54"/>
    </row>
    <row r="1047" spans="1:13" x14ac:dyDescent="0.2">
      <c r="A1047" s="39">
        <v>0.5</v>
      </c>
      <c r="B1047" s="37">
        <v>25750</v>
      </c>
      <c r="C1047" s="37">
        <v>29400</v>
      </c>
      <c r="D1047" s="37">
        <v>33100</v>
      </c>
      <c r="E1047" s="37">
        <v>36750</v>
      </c>
      <c r="F1047" s="37">
        <v>39700</v>
      </c>
      <c r="G1047" s="37">
        <v>42650</v>
      </c>
      <c r="H1047" s="37">
        <v>45600</v>
      </c>
      <c r="I1047" s="37">
        <v>48550</v>
      </c>
      <c r="J1047" s="29"/>
      <c r="K1047" s="29"/>
    </row>
    <row r="1048" spans="1:13" x14ac:dyDescent="0.2">
      <c r="A1048" s="52">
        <v>0.4</v>
      </c>
      <c r="B1048" s="29">
        <f t="shared" ref="B1048:I1048" si="585">B1047*0.8</f>
        <v>20600</v>
      </c>
      <c r="C1048" s="29">
        <f t="shared" si="585"/>
        <v>23520</v>
      </c>
      <c r="D1048" s="29">
        <f t="shared" si="585"/>
        <v>26480</v>
      </c>
      <c r="E1048" s="29">
        <f t="shared" si="585"/>
        <v>29400</v>
      </c>
      <c r="F1048" s="29">
        <f t="shared" si="585"/>
        <v>31760</v>
      </c>
      <c r="G1048" s="29">
        <f t="shared" si="585"/>
        <v>34120</v>
      </c>
      <c r="H1048" s="29">
        <f t="shared" si="585"/>
        <v>36480</v>
      </c>
      <c r="I1048" s="29">
        <f t="shared" si="585"/>
        <v>38840</v>
      </c>
      <c r="J1048" s="35"/>
      <c r="K1048" s="35"/>
    </row>
    <row r="1049" spans="1:13" x14ac:dyDescent="0.2">
      <c r="A1049" s="36">
        <v>0.3</v>
      </c>
      <c r="B1049" s="29">
        <f t="shared" ref="B1049:I1049" si="586">B1047*0.6</f>
        <v>15450</v>
      </c>
      <c r="C1049" s="29">
        <f t="shared" si="586"/>
        <v>17640</v>
      </c>
      <c r="D1049" s="29">
        <f t="shared" si="586"/>
        <v>19860</v>
      </c>
      <c r="E1049" s="29">
        <f t="shared" si="586"/>
        <v>22050</v>
      </c>
      <c r="F1049" s="29">
        <f t="shared" si="586"/>
        <v>23820</v>
      </c>
      <c r="G1049" s="29">
        <f t="shared" si="586"/>
        <v>25590</v>
      </c>
      <c r="H1049" s="29">
        <f t="shared" si="586"/>
        <v>27360</v>
      </c>
      <c r="I1049" s="29">
        <f t="shared" si="586"/>
        <v>29130</v>
      </c>
      <c r="J1049" s="29"/>
      <c r="K1049" s="29"/>
    </row>
    <row r="1050" spans="1:13" x14ac:dyDescent="0.2">
      <c r="A1050" s="39">
        <v>0.2</v>
      </c>
      <c r="B1050" s="29">
        <f t="shared" ref="B1050:I1050" si="587">B1047*0.4</f>
        <v>10300</v>
      </c>
      <c r="C1050" s="29">
        <f t="shared" si="587"/>
        <v>11760</v>
      </c>
      <c r="D1050" s="29">
        <f t="shared" si="587"/>
        <v>13240</v>
      </c>
      <c r="E1050" s="29">
        <f t="shared" si="587"/>
        <v>14700</v>
      </c>
      <c r="F1050" s="29">
        <f t="shared" si="587"/>
        <v>15880</v>
      </c>
      <c r="G1050" s="29">
        <f t="shared" si="587"/>
        <v>17060</v>
      </c>
      <c r="H1050" s="29">
        <f t="shared" si="587"/>
        <v>18240</v>
      </c>
      <c r="I1050" s="29">
        <f t="shared" si="587"/>
        <v>19420</v>
      </c>
      <c r="J1050" s="35"/>
      <c r="K1050" s="35"/>
    </row>
    <row r="1051" spans="1:13" x14ac:dyDescent="0.2">
      <c r="A1051" s="39">
        <v>0.1</v>
      </c>
      <c r="B1051" s="29">
        <f t="shared" ref="B1051:I1051" si="588">B1047*0.2</f>
        <v>5150</v>
      </c>
      <c r="C1051" s="29">
        <f t="shared" si="588"/>
        <v>5880</v>
      </c>
      <c r="D1051" s="29">
        <f t="shared" si="588"/>
        <v>6620</v>
      </c>
      <c r="E1051" s="29">
        <f t="shared" si="588"/>
        <v>7350</v>
      </c>
      <c r="F1051" s="29">
        <f t="shared" si="588"/>
        <v>7940</v>
      </c>
      <c r="G1051" s="29">
        <f t="shared" si="588"/>
        <v>8530</v>
      </c>
      <c r="H1051" s="29">
        <f t="shared" si="588"/>
        <v>9120</v>
      </c>
      <c r="I1051" s="29">
        <f t="shared" si="588"/>
        <v>9710</v>
      </c>
      <c r="J1051" s="29"/>
      <c r="K1051" s="29"/>
    </row>
    <row r="1052" spans="1:13" x14ac:dyDescent="0.2">
      <c r="A1052" s="3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</row>
    <row r="1053" spans="1:13" x14ac:dyDescent="0.2">
      <c r="A1053" s="40" t="s">
        <v>94</v>
      </c>
      <c r="B1053" s="34"/>
      <c r="C1053" s="34"/>
      <c r="D1053" s="34"/>
      <c r="E1053" s="34"/>
      <c r="F1053" s="34"/>
      <c r="G1053" s="34"/>
      <c r="H1053" s="34"/>
      <c r="I1053" s="29"/>
      <c r="J1053" s="35"/>
      <c r="K1053" s="35"/>
      <c r="L1053" s="27"/>
      <c r="M1053" s="27"/>
    </row>
    <row r="1054" spans="1:13" x14ac:dyDescent="0.2">
      <c r="A1054" s="39">
        <v>0.6</v>
      </c>
      <c r="B1054" s="34">
        <f>B1055*1.2</f>
        <v>31260.000000000004</v>
      </c>
      <c r="C1054" s="34">
        <f>C1055*1.2</f>
        <v>35700</v>
      </c>
      <c r="D1054" s="34">
        <f t="shared" ref="D1054:I1054" si="589">D1055*1.2</f>
        <v>40140.000000000007</v>
      </c>
      <c r="E1054" s="34">
        <f t="shared" si="589"/>
        <v>44580.000000000007</v>
      </c>
      <c r="F1054" s="34">
        <f t="shared" si="589"/>
        <v>48180.000000000007</v>
      </c>
      <c r="G1054" s="34">
        <f t="shared" si="589"/>
        <v>51720.000000000007</v>
      </c>
      <c r="H1054" s="34">
        <f t="shared" si="589"/>
        <v>55320.000000000007</v>
      </c>
      <c r="I1054" s="29">
        <f t="shared" si="589"/>
        <v>58860.000000000007</v>
      </c>
      <c r="J1054" s="35"/>
      <c r="K1054" s="35"/>
      <c r="L1054" s="27"/>
      <c r="M1054" s="27"/>
    </row>
    <row r="1055" spans="1:13" x14ac:dyDescent="0.2">
      <c r="A1055" s="39">
        <v>0.5</v>
      </c>
      <c r="B1055" s="37">
        <v>26050</v>
      </c>
      <c r="C1055" s="37">
        <v>29750</v>
      </c>
      <c r="D1055" s="37">
        <v>33450</v>
      </c>
      <c r="E1055" s="37">
        <v>37150</v>
      </c>
      <c r="F1055" s="37">
        <v>40150</v>
      </c>
      <c r="G1055" s="37">
        <v>43100</v>
      </c>
      <c r="H1055" s="37">
        <v>46100</v>
      </c>
      <c r="I1055" s="37">
        <v>49050</v>
      </c>
      <c r="J1055" s="35"/>
      <c r="K1055" s="35"/>
      <c r="L1055" s="27"/>
      <c r="M1055" s="27"/>
    </row>
    <row r="1056" spans="1:13" x14ac:dyDescent="0.2">
      <c r="A1056" s="39">
        <v>0.4</v>
      </c>
      <c r="B1056" s="34">
        <f t="shared" ref="B1056:I1056" si="590">B1055*0.8</f>
        <v>20840</v>
      </c>
      <c r="C1056" s="34">
        <f t="shared" si="590"/>
        <v>23800</v>
      </c>
      <c r="D1056" s="34">
        <f t="shared" si="590"/>
        <v>26760</v>
      </c>
      <c r="E1056" s="34">
        <f t="shared" si="590"/>
        <v>29720</v>
      </c>
      <c r="F1056" s="34">
        <f t="shared" si="590"/>
        <v>32120</v>
      </c>
      <c r="G1056" s="34">
        <f t="shared" si="590"/>
        <v>34480</v>
      </c>
      <c r="H1056" s="34">
        <f t="shared" si="590"/>
        <v>36880</v>
      </c>
      <c r="I1056" s="29">
        <f t="shared" si="590"/>
        <v>39240</v>
      </c>
      <c r="J1056" s="35"/>
      <c r="K1056" s="35"/>
      <c r="L1056" s="27"/>
      <c r="M1056" s="27"/>
    </row>
    <row r="1057" spans="1:13" x14ac:dyDescent="0.2">
      <c r="A1057" s="39">
        <v>0.3</v>
      </c>
      <c r="B1057" s="34">
        <f t="shared" ref="B1057:I1057" si="591">B1055*0.6</f>
        <v>15630</v>
      </c>
      <c r="C1057" s="34">
        <f t="shared" si="591"/>
        <v>17850</v>
      </c>
      <c r="D1057" s="34">
        <f t="shared" si="591"/>
        <v>20070</v>
      </c>
      <c r="E1057" s="34">
        <f t="shared" si="591"/>
        <v>22290</v>
      </c>
      <c r="F1057" s="34">
        <f t="shared" si="591"/>
        <v>24090</v>
      </c>
      <c r="G1057" s="34">
        <f t="shared" si="591"/>
        <v>25860</v>
      </c>
      <c r="H1057" s="34">
        <f t="shared" si="591"/>
        <v>27660</v>
      </c>
      <c r="I1057" s="29">
        <f t="shared" si="591"/>
        <v>29430</v>
      </c>
      <c r="J1057" s="35"/>
      <c r="K1057" s="35"/>
      <c r="L1057" s="27"/>
      <c r="M1057" s="27"/>
    </row>
    <row r="1058" spans="1:13" x14ac:dyDescent="0.2">
      <c r="A1058" s="39">
        <v>0.2</v>
      </c>
      <c r="B1058" s="34">
        <f t="shared" ref="B1058:I1058" si="592">B1055*0.4</f>
        <v>10420</v>
      </c>
      <c r="C1058" s="34">
        <f t="shared" si="592"/>
        <v>11900</v>
      </c>
      <c r="D1058" s="34">
        <f t="shared" si="592"/>
        <v>13380</v>
      </c>
      <c r="E1058" s="34">
        <f t="shared" si="592"/>
        <v>14860</v>
      </c>
      <c r="F1058" s="34">
        <f t="shared" si="592"/>
        <v>16060</v>
      </c>
      <c r="G1058" s="34">
        <f t="shared" si="592"/>
        <v>17240</v>
      </c>
      <c r="H1058" s="34">
        <f t="shared" si="592"/>
        <v>18440</v>
      </c>
      <c r="I1058" s="29">
        <f t="shared" si="592"/>
        <v>19620</v>
      </c>
      <c r="J1058" s="35"/>
      <c r="K1058" s="35"/>
      <c r="L1058" s="27"/>
      <c r="M1058" s="27"/>
    </row>
    <row r="1059" spans="1:13" x14ac:dyDescent="0.2">
      <c r="A1059" s="39">
        <v>0.1</v>
      </c>
      <c r="B1059" s="34">
        <f t="shared" ref="B1059:I1059" si="593">B1055*0.2</f>
        <v>5210</v>
      </c>
      <c r="C1059" s="34">
        <f t="shared" si="593"/>
        <v>5950</v>
      </c>
      <c r="D1059" s="34">
        <f t="shared" si="593"/>
        <v>6690</v>
      </c>
      <c r="E1059" s="34">
        <f t="shared" si="593"/>
        <v>7430</v>
      </c>
      <c r="F1059" s="34">
        <f t="shared" si="593"/>
        <v>8030</v>
      </c>
      <c r="G1059" s="34">
        <f t="shared" si="593"/>
        <v>8620</v>
      </c>
      <c r="H1059" s="34">
        <f t="shared" si="593"/>
        <v>9220</v>
      </c>
      <c r="I1059" s="29">
        <f t="shared" si="593"/>
        <v>9810</v>
      </c>
      <c r="J1059" s="35"/>
      <c r="K1059" s="35"/>
      <c r="L1059" s="27"/>
      <c r="M1059" s="27"/>
    </row>
    <row r="1060" spans="1:13" x14ac:dyDescent="0.2">
      <c r="A1060" s="28"/>
      <c r="B1060" s="29"/>
      <c r="C1060" s="29"/>
      <c r="D1060" s="29"/>
      <c r="E1060" s="29"/>
      <c r="F1060" s="29"/>
      <c r="G1060" s="29"/>
      <c r="H1060" s="29"/>
      <c r="I1060" s="29"/>
      <c r="J1060" s="28"/>
      <c r="K1060" s="28"/>
      <c r="L1060" s="27"/>
      <c r="M1060" s="27"/>
    </row>
    <row r="1061" spans="1:13" ht="15.75" x14ac:dyDescent="0.25">
      <c r="A1061" s="55" t="s">
        <v>173</v>
      </c>
      <c r="J1061" s="54"/>
      <c r="K1061" s="54"/>
    </row>
    <row r="1062" spans="1:13" x14ac:dyDescent="0.2">
      <c r="A1062" s="27" t="s">
        <v>92</v>
      </c>
      <c r="B1062" s="29"/>
      <c r="C1062" s="29"/>
      <c r="D1062" s="29"/>
      <c r="E1062" s="29"/>
      <c r="F1062" s="29"/>
      <c r="G1062" s="29"/>
      <c r="H1062" s="29"/>
      <c r="I1062" s="29"/>
      <c r="J1062" s="28"/>
      <c r="K1062" s="28"/>
      <c r="L1062" s="27"/>
      <c r="M1062" s="27"/>
    </row>
    <row r="1063" spans="1:13" x14ac:dyDescent="0.2">
      <c r="A1063" s="33" t="s">
        <v>93</v>
      </c>
      <c r="B1063" s="29">
        <f t="shared" ref="B1063:I1063" si="594">(B1066*2.4)</f>
        <v>57840</v>
      </c>
      <c r="C1063" s="29">
        <f t="shared" si="594"/>
        <v>66120</v>
      </c>
      <c r="D1063" s="29">
        <f t="shared" si="594"/>
        <v>74400</v>
      </c>
      <c r="E1063" s="29">
        <f t="shared" si="594"/>
        <v>82560</v>
      </c>
      <c r="F1063" s="29">
        <f t="shared" si="594"/>
        <v>89280</v>
      </c>
      <c r="G1063" s="29">
        <f t="shared" si="594"/>
        <v>95880</v>
      </c>
      <c r="H1063" s="29">
        <f t="shared" si="594"/>
        <v>102480</v>
      </c>
      <c r="I1063" s="29">
        <f t="shared" si="594"/>
        <v>109080</v>
      </c>
      <c r="J1063" s="35"/>
      <c r="K1063" s="35"/>
    </row>
    <row r="1064" spans="1:13" x14ac:dyDescent="0.2">
      <c r="A1064" s="36">
        <v>0.8</v>
      </c>
      <c r="B1064" s="37">
        <v>38550</v>
      </c>
      <c r="C1064" s="37">
        <v>44050</v>
      </c>
      <c r="D1064" s="37">
        <v>49550</v>
      </c>
      <c r="E1064" s="37">
        <v>55050</v>
      </c>
      <c r="F1064" s="37">
        <v>59500</v>
      </c>
      <c r="G1064" s="37">
        <v>63900</v>
      </c>
      <c r="H1064" s="37">
        <v>68300</v>
      </c>
      <c r="I1064" s="37">
        <v>72700</v>
      </c>
      <c r="J1064" s="29"/>
      <c r="K1064" s="29"/>
    </row>
    <row r="1065" spans="1:13" x14ac:dyDescent="0.2">
      <c r="A1065" s="39">
        <v>0.6</v>
      </c>
      <c r="B1065" s="29">
        <f t="shared" ref="B1065:I1065" si="595">B1066*1.2</f>
        <v>28920.000000000004</v>
      </c>
      <c r="C1065" s="29">
        <f t="shared" si="595"/>
        <v>33060.000000000007</v>
      </c>
      <c r="D1065" s="29">
        <f t="shared" si="595"/>
        <v>37200.000000000007</v>
      </c>
      <c r="E1065" s="29">
        <f t="shared" si="595"/>
        <v>41280.000000000007</v>
      </c>
      <c r="F1065" s="29">
        <f t="shared" si="595"/>
        <v>44640.000000000007</v>
      </c>
      <c r="G1065" s="29">
        <f t="shared" si="595"/>
        <v>47940.000000000007</v>
      </c>
      <c r="H1065" s="29">
        <f t="shared" si="595"/>
        <v>51240.000000000007</v>
      </c>
      <c r="I1065" s="29">
        <f t="shared" si="595"/>
        <v>54540.000000000007</v>
      </c>
      <c r="J1065" s="35"/>
      <c r="K1065" s="35"/>
    </row>
    <row r="1066" spans="1:13" x14ac:dyDescent="0.2">
      <c r="A1066" s="39">
        <v>0.5</v>
      </c>
      <c r="B1066" s="37">
        <v>24100</v>
      </c>
      <c r="C1066" s="37">
        <v>27550</v>
      </c>
      <c r="D1066" s="37">
        <v>31000</v>
      </c>
      <c r="E1066" s="37">
        <v>34400</v>
      </c>
      <c r="F1066" s="37">
        <v>37200</v>
      </c>
      <c r="G1066" s="37">
        <v>39950</v>
      </c>
      <c r="H1066" s="37">
        <v>42700</v>
      </c>
      <c r="I1066" s="37">
        <v>45450</v>
      </c>
      <c r="J1066" s="29"/>
      <c r="K1066" s="29"/>
    </row>
    <row r="1067" spans="1:13" x14ac:dyDescent="0.2">
      <c r="A1067" s="39">
        <v>0.4</v>
      </c>
      <c r="B1067" s="29">
        <f t="shared" ref="B1067:I1067" si="596">B1066*0.8</f>
        <v>19280</v>
      </c>
      <c r="C1067" s="29">
        <f t="shared" si="596"/>
        <v>22040</v>
      </c>
      <c r="D1067" s="29">
        <f t="shared" si="596"/>
        <v>24800</v>
      </c>
      <c r="E1067" s="29">
        <f t="shared" si="596"/>
        <v>27520</v>
      </c>
      <c r="F1067" s="29">
        <f t="shared" si="596"/>
        <v>29760</v>
      </c>
      <c r="G1067" s="29">
        <f t="shared" si="596"/>
        <v>31960</v>
      </c>
      <c r="H1067" s="29">
        <f t="shared" si="596"/>
        <v>34160</v>
      </c>
      <c r="I1067" s="29">
        <f t="shared" si="596"/>
        <v>36360</v>
      </c>
      <c r="J1067" s="35"/>
      <c r="K1067" s="35"/>
    </row>
    <row r="1068" spans="1:13" x14ac:dyDescent="0.2">
      <c r="A1068" s="39">
        <v>0.3</v>
      </c>
      <c r="B1068" s="29">
        <f t="shared" ref="B1068:I1068" si="597">B1066*0.6</f>
        <v>14460</v>
      </c>
      <c r="C1068" s="29">
        <f t="shared" si="597"/>
        <v>16530</v>
      </c>
      <c r="D1068" s="29">
        <f t="shared" si="597"/>
        <v>18600</v>
      </c>
      <c r="E1068" s="29">
        <f t="shared" si="597"/>
        <v>20640</v>
      </c>
      <c r="F1068" s="29">
        <f t="shared" si="597"/>
        <v>22320</v>
      </c>
      <c r="G1068" s="29">
        <f t="shared" si="597"/>
        <v>23970</v>
      </c>
      <c r="H1068" s="29">
        <f t="shared" si="597"/>
        <v>25620</v>
      </c>
      <c r="I1068" s="29">
        <f t="shared" si="597"/>
        <v>27270</v>
      </c>
      <c r="J1068" s="35"/>
      <c r="K1068" s="35"/>
    </row>
    <row r="1069" spans="1:13" x14ac:dyDescent="0.2">
      <c r="A1069" s="39">
        <v>0.2</v>
      </c>
      <c r="B1069" s="29">
        <f t="shared" ref="B1069:I1069" si="598">B1066*0.4</f>
        <v>9640</v>
      </c>
      <c r="C1069" s="29">
        <f t="shared" si="598"/>
        <v>11020</v>
      </c>
      <c r="D1069" s="29">
        <f t="shared" si="598"/>
        <v>12400</v>
      </c>
      <c r="E1069" s="29">
        <f t="shared" si="598"/>
        <v>13760</v>
      </c>
      <c r="F1069" s="29">
        <f t="shared" si="598"/>
        <v>14880</v>
      </c>
      <c r="G1069" s="29">
        <f t="shared" si="598"/>
        <v>15980</v>
      </c>
      <c r="H1069" s="29">
        <f t="shared" si="598"/>
        <v>17080</v>
      </c>
      <c r="I1069" s="29">
        <f t="shared" si="598"/>
        <v>18180</v>
      </c>
      <c r="J1069" s="35"/>
      <c r="K1069" s="35"/>
    </row>
    <row r="1070" spans="1:13" x14ac:dyDescent="0.2">
      <c r="A1070" s="39">
        <v>0.1</v>
      </c>
      <c r="B1070" s="29">
        <f t="shared" ref="B1070:I1070" si="599">B1066*0.2</f>
        <v>4820</v>
      </c>
      <c r="C1070" s="29">
        <f t="shared" si="599"/>
        <v>5510</v>
      </c>
      <c r="D1070" s="29">
        <f t="shared" si="599"/>
        <v>6200</v>
      </c>
      <c r="E1070" s="29">
        <f t="shared" si="599"/>
        <v>6880</v>
      </c>
      <c r="F1070" s="29">
        <f t="shared" si="599"/>
        <v>7440</v>
      </c>
      <c r="G1070" s="29">
        <f t="shared" si="599"/>
        <v>7990</v>
      </c>
      <c r="H1070" s="29">
        <f t="shared" si="599"/>
        <v>8540</v>
      </c>
      <c r="I1070" s="29">
        <f t="shared" si="599"/>
        <v>9090</v>
      </c>
      <c r="J1070" s="35"/>
      <c r="K1070" s="35"/>
    </row>
    <row r="1071" spans="1:13" x14ac:dyDescent="0.2">
      <c r="A1071" s="39"/>
      <c r="B1071" s="29"/>
      <c r="C1071" s="29"/>
      <c r="D1071" s="29"/>
      <c r="E1071" s="29"/>
      <c r="F1071" s="29"/>
      <c r="G1071" s="29"/>
      <c r="H1071" s="29"/>
      <c r="I1071" s="29"/>
      <c r="J1071" s="54"/>
      <c r="K1071" s="54"/>
    </row>
    <row r="1072" spans="1:13" x14ac:dyDescent="0.2">
      <c r="A1072" s="40" t="s">
        <v>94</v>
      </c>
      <c r="B1072" s="34"/>
      <c r="C1072" s="34"/>
      <c r="D1072" s="34"/>
      <c r="E1072" s="34"/>
      <c r="F1072" s="34"/>
      <c r="G1072" s="34"/>
      <c r="H1072" s="34"/>
      <c r="I1072" s="29"/>
      <c r="J1072" s="35"/>
      <c r="K1072" s="35"/>
      <c r="L1072" s="27"/>
      <c r="M1072" s="27"/>
    </row>
    <row r="1073" spans="1:13" x14ac:dyDescent="0.2">
      <c r="A1073" s="39">
        <v>0.6</v>
      </c>
      <c r="B1073" s="34">
        <f>B1074*1.2</f>
        <v>29580.000000000004</v>
      </c>
      <c r="C1073" s="34">
        <f>C1074*1.2</f>
        <v>33780</v>
      </c>
      <c r="D1073" s="34">
        <f t="shared" ref="D1073:I1073" si="600">D1074*1.2</f>
        <v>37980.000000000007</v>
      </c>
      <c r="E1073" s="34">
        <f t="shared" si="600"/>
        <v>42180.000000000007</v>
      </c>
      <c r="F1073" s="34">
        <f t="shared" si="600"/>
        <v>45600.000000000007</v>
      </c>
      <c r="G1073" s="34">
        <f t="shared" si="600"/>
        <v>48960.000000000007</v>
      </c>
      <c r="H1073" s="34">
        <f t="shared" si="600"/>
        <v>52320.000000000007</v>
      </c>
      <c r="I1073" s="29">
        <f t="shared" si="600"/>
        <v>55680.000000000007</v>
      </c>
      <c r="J1073" s="35"/>
      <c r="K1073" s="35"/>
      <c r="L1073" s="27"/>
      <c r="M1073" s="27"/>
    </row>
    <row r="1074" spans="1:13" x14ac:dyDescent="0.2">
      <c r="A1074" s="39">
        <v>0.5</v>
      </c>
      <c r="B1074" s="37">
        <v>24650</v>
      </c>
      <c r="C1074" s="37">
        <v>28150</v>
      </c>
      <c r="D1074" s="37">
        <v>31650</v>
      </c>
      <c r="E1074" s="37">
        <v>35150</v>
      </c>
      <c r="F1074" s="37">
        <v>38000</v>
      </c>
      <c r="G1074" s="37">
        <v>40800</v>
      </c>
      <c r="H1074" s="37">
        <v>43600</v>
      </c>
      <c r="I1074" s="37">
        <v>46400</v>
      </c>
      <c r="J1074" s="35"/>
      <c r="K1074" s="35"/>
      <c r="L1074" s="27"/>
      <c r="M1074" s="27"/>
    </row>
    <row r="1075" spans="1:13" x14ac:dyDescent="0.2">
      <c r="A1075" s="39">
        <v>0.4</v>
      </c>
      <c r="B1075" s="34">
        <f t="shared" ref="B1075:I1075" si="601">B1074*0.8</f>
        <v>19720</v>
      </c>
      <c r="C1075" s="34">
        <f t="shared" si="601"/>
        <v>22520</v>
      </c>
      <c r="D1075" s="34">
        <f t="shared" si="601"/>
        <v>25320</v>
      </c>
      <c r="E1075" s="34">
        <f t="shared" si="601"/>
        <v>28120</v>
      </c>
      <c r="F1075" s="34">
        <f t="shared" si="601"/>
        <v>30400</v>
      </c>
      <c r="G1075" s="34">
        <f t="shared" si="601"/>
        <v>32640</v>
      </c>
      <c r="H1075" s="34">
        <f t="shared" si="601"/>
        <v>34880</v>
      </c>
      <c r="I1075" s="29">
        <f t="shared" si="601"/>
        <v>37120</v>
      </c>
      <c r="J1075" s="35"/>
      <c r="K1075" s="35"/>
      <c r="L1075" s="27"/>
      <c r="M1075" s="27"/>
    </row>
    <row r="1076" spans="1:13" x14ac:dyDescent="0.2">
      <c r="A1076" s="39">
        <v>0.3</v>
      </c>
      <c r="B1076" s="34">
        <f t="shared" ref="B1076:I1076" si="602">B1074*0.6</f>
        <v>14790</v>
      </c>
      <c r="C1076" s="34">
        <f t="shared" si="602"/>
        <v>16890</v>
      </c>
      <c r="D1076" s="34">
        <f t="shared" si="602"/>
        <v>18990</v>
      </c>
      <c r="E1076" s="34">
        <f t="shared" si="602"/>
        <v>21090</v>
      </c>
      <c r="F1076" s="34">
        <f t="shared" si="602"/>
        <v>22800</v>
      </c>
      <c r="G1076" s="34">
        <f t="shared" si="602"/>
        <v>24480</v>
      </c>
      <c r="H1076" s="34">
        <f t="shared" si="602"/>
        <v>26160</v>
      </c>
      <c r="I1076" s="29">
        <f t="shared" si="602"/>
        <v>27840</v>
      </c>
      <c r="J1076" s="35"/>
      <c r="K1076" s="35"/>
      <c r="L1076" s="27"/>
      <c r="M1076" s="27"/>
    </row>
    <row r="1077" spans="1:13" x14ac:dyDescent="0.2">
      <c r="A1077" s="39">
        <v>0.2</v>
      </c>
      <c r="B1077" s="34">
        <f t="shared" ref="B1077:I1077" si="603">B1074*0.4</f>
        <v>9860</v>
      </c>
      <c r="C1077" s="34">
        <f t="shared" si="603"/>
        <v>11260</v>
      </c>
      <c r="D1077" s="34">
        <f t="shared" si="603"/>
        <v>12660</v>
      </c>
      <c r="E1077" s="34">
        <f t="shared" si="603"/>
        <v>14060</v>
      </c>
      <c r="F1077" s="34">
        <f t="shared" si="603"/>
        <v>15200</v>
      </c>
      <c r="G1077" s="34">
        <f t="shared" si="603"/>
        <v>16320</v>
      </c>
      <c r="H1077" s="34">
        <f t="shared" si="603"/>
        <v>17440</v>
      </c>
      <c r="I1077" s="29">
        <f t="shared" si="603"/>
        <v>18560</v>
      </c>
      <c r="J1077" s="35"/>
      <c r="K1077" s="35"/>
      <c r="L1077" s="27"/>
      <c r="M1077" s="27"/>
    </row>
    <row r="1078" spans="1:13" x14ac:dyDescent="0.2">
      <c r="A1078" s="39">
        <v>0.1</v>
      </c>
      <c r="B1078" s="34">
        <f t="shared" ref="B1078:I1078" si="604">B1074*0.2</f>
        <v>4930</v>
      </c>
      <c r="C1078" s="34">
        <f t="shared" si="604"/>
        <v>5630</v>
      </c>
      <c r="D1078" s="34">
        <f t="shared" si="604"/>
        <v>6330</v>
      </c>
      <c r="E1078" s="34">
        <f t="shared" si="604"/>
        <v>7030</v>
      </c>
      <c r="F1078" s="34">
        <f t="shared" si="604"/>
        <v>7600</v>
      </c>
      <c r="G1078" s="34">
        <f t="shared" si="604"/>
        <v>8160</v>
      </c>
      <c r="H1078" s="34">
        <f t="shared" si="604"/>
        <v>8720</v>
      </c>
      <c r="I1078" s="29">
        <f t="shared" si="604"/>
        <v>9280</v>
      </c>
      <c r="J1078" s="35"/>
      <c r="K1078" s="35"/>
      <c r="L1078" s="27"/>
      <c r="M1078" s="27"/>
    </row>
    <row r="1079" spans="1:13" x14ac:dyDescent="0.2">
      <c r="A1079" s="28"/>
      <c r="B1079" s="29"/>
      <c r="C1079" s="29"/>
      <c r="D1079" s="29"/>
      <c r="E1079" s="29"/>
      <c r="F1079" s="29"/>
      <c r="G1079" s="29"/>
      <c r="H1079" s="29"/>
      <c r="I1079" s="29"/>
      <c r="J1079" s="28"/>
      <c r="K1079" s="28"/>
      <c r="L1079" s="27"/>
      <c r="M1079" s="27"/>
    </row>
    <row r="1080" spans="1:13" ht="15.75" x14ac:dyDescent="0.25">
      <c r="A1080" s="58" t="s">
        <v>174</v>
      </c>
      <c r="B1080" s="29"/>
      <c r="C1080" s="29"/>
      <c r="D1080" s="29"/>
      <c r="E1080" s="29"/>
      <c r="F1080" s="29"/>
      <c r="G1080" s="29"/>
      <c r="H1080" s="29"/>
      <c r="I1080" s="29"/>
      <c r="J1080" s="54"/>
      <c r="K1080" s="54"/>
    </row>
    <row r="1081" spans="1:13" x14ac:dyDescent="0.2">
      <c r="A1081" s="27" t="s">
        <v>92</v>
      </c>
      <c r="B1081" s="29"/>
      <c r="C1081" s="29"/>
      <c r="D1081" s="29"/>
      <c r="E1081" s="29"/>
      <c r="F1081" s="29"/>
      <c r="G1081" s="29"/>
      <c r="H1081" s="29"/>
      <c r="I1081" s="29"/>
      <c r="J1081" s="28"/>
      <c r="K1081" s="28"/>
      <c r="L1081" s="27"/>
      <c r="M1081" s="27"/>
    </row>
    <row r="1082" spans="1:13" x14ac:dyDescent="0.2">
      <c r="A1082" s="33" t="s">
        <v>93</v>
      </c>
      <c r="B1082" s="29">
        <f t="shared" ref="B1082:I1082" si="605">(B1085*2.4)</f>
        <v>55800</v>
      </c>
      <c r="C1082" s="29">
        <f t="shared" si="605"/>
        <v>63720</v>
      </c>
      <c r="D1082" s="29">
        <f t="shared" si="605"/>
        <v>71640</v>
      </c>
      <c r="E1082" s="29">
        <f t="shared" si="605"/>
        <v>79560</v>
      </c>
      <c r="F1082" s="29">
        <f t="shared" si="605"/>
        <v>86040</v>
      </c>
      <c r="G1082" s="29">
        <f t="shared" si="605"/>
        <v>92400</v>
      </c>
      <c r="H1082" s="29">
        <f t="shared" si="605"/>
        <v>98760</v>
      </c>
      <c r="I1082" s="29">
        <f t="shared" si="605"/>
        <v>105120</v>
      </c>
      <c r="J1082" s="35"/>
      <c r="K1082" s="35"/>
      <c r="L1082" s="27"/>
      <c r="M1082" s="27"/>
    </row>
    <row r="1083" spans="1:13" x14ac:dyDescent="0.2">
      <c r="A1083" s="36">
        <v>0.8</v>
      </c>
      <c r="B1083" s="37">
        <v>37150</v>
      </c>
      <c r="C1083" s="37">
        <v>42450</v>
      </c>
      <c r="D1083" s="37">
        <v>47750</v>
      </c>
      <c r="E1083" s="37">
        <v>53050</v>
      </c>
      <c r="F1083" s="37">
        <v>57300</v>
      </c>
      <c r="G1083" s="37">
        <v>61550</v>
      </c>
      <c r="H1083" s="37">
        <v>65800</v>
      </c>
      <c r="I1083" s="37">
        <v>70050</v>
      </c>
      <c r="J1083" s="29"/>
      <c r="K1083" s="29"/>
      <c r="L1083" s="27"/>
      <c r="M1083" s="27"/>
    </row>
    <row r="1084" spans="1:13" x14ac:dyDescent="0.2">
      <c r="A1084" s="39">
        <v>0.6</v>
      </c>
      <c r="B1084" s="29">
        <f t="shared" ref="B1084:I1084" si="606">B1085*1.2</f>
        <v>27900.000000000004</v>
      </c>
      <c r="C1084" s="29">
        <f t="shared" si="606"/>
        <v>31860.000000000004</v>
      </c>
      <c r="D1084" s="29">
        <f t="shared" si="606"/>
        <v>35820.000000000007</v>
      </c>
      <c r="E1084" s="29">
        <f t="shared" si="606"/>
        <v>39780.000000000007</v>
      </c>
      <c r="F1084" s="29">
        <f t="shared" si="606"/>
        <v>43020.000000000007</v>
      </c>
      <c r="G1084" s="29">
        <f t="shared" si="606"/>
        <v>46200.000000000007</v>
      </c>
      <c r="H1084" s="29">
        <f t="shared" si="606"/>
        <v>49380.000000000007</v>
      </c>
      <c r="I1084" s="29">
        <f t="shared" si="606"/>
        <v>52560.000000000007</v>
      </c>
      <c r="J1084" s="35"/>
      <c r="K1084" s="35"/>
      <c r="L1084" s="27"/>
      <c r="M1084" s="27"/>
    </row>
    <row r="1085" spans="1:13" x14ac:dyDescent="0.2">
      <c r="A1085" s="39">
        <v>0.5</v>
      </c>
      <c r="B1085" s="37">
        <v>23250</v>
      </c>
      <c r="C1085" s="37">
        <v>26550</v>
      </c>
      <c r="D1085" s="37">
        <v>29850</v>
      </c>
      <c r="E1085" s="37">
        <v>33150</v>
      </c>
      <c r="F1085" s="37">
        <v>35850</v>
      </c>
      <c r="G1085" s="37">
        <v>38500</v>
      </c>
      <c r="H1085" s="37">
        <v>41150</v>
      </c>
      <c r="I1085" s="37">
        <v>43800</v>
      </c>
      <c r="J1085" s="29"/>
      <c r="K1085" s="29"/>
      <c r="L1085" s="27"/>
      <c r="M1085" s="27"/>
    </row>
    <row r="1086" spans="1:13" x14ac:dyDescent="0.2">
      <c r="A1086" s="39">
        <v>0.4</v>
      </c>
      <c r="B1086" s="29">
        <f t="shared" ref="B1086:I1086" si="607">B1085*0.8</f>
        <v>18600</v>
      </c>
      <c r="C1086" s="29">
        <f t="shared" si="607"/>
        <v>21240</v>
      </c>
      <c r="D1086" s="29">
        <f t="shared" si="607"/>
        <v>23880</v>
      </c>
      <c r="E1086" s="29">
        <f t="shared" si="607"/>
        <v>26520</v>
      </c>
      <c r="F1086" s="29">
        <f t="shared" si="607"/>
        <v>28680</v>
      </c>
      <c r="G1086" s="29">
        <f t="shared" si="607"/>
        <v>30800</v>
      </c>
      <c r="H1086" s="29">
        <f t="shared" si="607"/>
        <v>32920</v>
      </c>
      <c r="I1086" s="29">
        <f t="shared" si="607"/>
        <v>35040</v>
      </c>
      <c r="J1086" s="35"/>
      <c r="K1086" s="35"/>
      <c r="L1086" s="27"/>
      <c r="M1086" s="27"/>
    </row>
    <row r="1087" spans="1:13" x14ac:dyDescent="0.2">
      <c r="A1087" s="39">
        <v>0.3</v>
      </c>
      <c r="B1087" s="29">
        <f t="shared" ref="B1087:I1087" si="608">B1085*0.6</f>
        <v>13950</v>
      </c>
      <c r="C1087" s="29">
        <f t="shared" si="608"/>
        <v>15930</v>
      </c>
      <c r="D1087" s="29">
        <f t="shared" si="608"/>
        <v>17910</v>
      </c>
      <c r="E1087" s="29">
        <f t="shared" si="608"/>
        <v>19890</v>
      </c>
      <c r="F1087" s="29">
        <f t="shared" si="608"/>
        <v>21510</v>
      </c>
      <c r="G1087" s="29">
        <f t="shared" si="608"/>
        <v>23100</v>
      </c>
      <c r="H1087" s="29">
        <f t="shared" si="608"/>
        <v>24690</v>
      </c>
      <c r="I1087" s="29">
        <f t="shared" si="608"/>
        <v>26280</v>
      </c>
      <c r="J1087" s="35"/>
      <c r="K1087" s="35"/>
      <c r="L1087" s="27"/>
      <c r="M1087" s="27"/>
    </row>
    <row r="1088" spans="1:13" x14ac:dyDescent="0.2">
      <c r="A1088" s="39">
        <v>0.2</v>
      </c>
      <c r="B1088" s="29">
        <f t="shared" ref="B1088:I1088" si="609">B1085*0.4</f>
        <v>9300</v>
      </c>
      <c r="C1088" s="29">
        <f t="shared" si="609"/>
        <v>10620</v>
      </c>
      <c r="D1088" s="29">
        <f t="shared" si="609"/>
        <v>11940</v>
      </c>
      <c r="E1088" s="29">
        <f t="shared" si="609"/>
        <v>13260</v>
      </c>
      <c r="F1088" s="29">
        <f t="shared" si="609"/>
        <v>14340</v>
      </c>
      <c r="G1088" s="29">
        <f t="shared" si="609"/>
        <v>15400</v>
      </c>
      <c r="H1088" s="29">
        <f t="shared" si="609"/>
        <v>16460</v>
      </c>
      <c r="I1088" s="29">
        <f t="shared" si="609"/>
        <v>17520</v>
      </c>
      <c r="J1088" s="35"/>
      <c r="K1088" s="35"/>
      <c r="L1088" s="27"/>
      <c r="M1088" s="27"/>
    </row>
    <row r="1089" spans="1:13" x14ac:dyDescent="0.2">
      <c r="A1089" s="39">
        <v>0.1</v>
      </c>
      <c r="B1089" s="29">
        <f t="shared" ref="B1089:I1089" si="610">B1085*0.2</f>
        <v>4650</v>
      </c>
      <c r="C1089" s="29">
        <f t="shared" si="610"/>
        <v>5310</v>
      </c>
      <c r="D1089" s="29">
        <f t="shared" si="610"/>
        <v>5970</v>
      </c>
      <c r="E1089" s="29">
        <f t="shared" si="610"/>
        <v>6630</v>
      </c>
      <c r="F1089" s="29">
        <f t="shared" si="610"/>
        <v>7170</v>
      </c>
      <c r="G1089" s="29">
        <f t="shared" si="610"/>
        <v>7700</v>
      </c>
      <c r="H1089" s="29">
        <f t="shared" si="610"/>
        <v>8230</v>
      </c>
      <c r="I1089" s="29">
        <f t="shared" si="610"/>
        <v>8760</v>
      </c>
      <c r="J1089" s="35"/>
      <c r="K1089" s="35"/>
      <c r="L1089" s="27"/>
      <c r="M1089" s="27"/>
    </row>
    <row r="1090" spans="1:13" x14ac:dyDescent="0.2">
      <c r="A1090" s="54"/>
      <c r="J1090" s="54"/>
      <c r="K1090" s="54"/>
    </row>
    <row r="1091" spans="1:13" ht="15.75" x14ac:dyDescent="0.25">
      <c r="A1091" s="40" t="s">
        <v>94</v>
      </c>
      <c r="B1091" s="44" t="s">
        <v>102</v>
      </c>
      <c r="C1091" s="34"/>
      <c r="D1091" s="34"/>
      <c r="E1091" s="34"/>
      <c r="F1091" s="34"/>
      <c r="G1091" s="34"/>
      <c r="H1091" s="34"/>
      <c r="I1091" s="29"/>
      <c r="J1091" s="35"/>
      <c r="K1091" s="35"/>
      <c r="L1091" s="27"/>
      <c r="M1091" s="27"/>
    </row>
    <row r="1092" spans="1:13" x14ac:dyDescent="0.2">
      <c r="A1092" s="39">
        <v>0.6</v>
      </c>
      <c r="B1092" s="34">
        <f>B1093*1.2</f>
        <v>0</v>
      </c>
      <c r="C1092" s="34">
        <f>C1093*1.2</f>
        <v>0</v>
      </c>
      <c r="D1092" s="34">
        <f t="shared" ref="D1092:I1092" si="611">D1093*1.2</f>
        <v>0</v>
      </c>
      <c r="E1092" s="34">
        <f t="shared" si="611"/>
        <v>0</v>
      </c>
      <c r="F1092" s="34">
        <f t="shared" si="611"/>
        <v>0</v>
      </c>
      <c r="G1092" s="34">
        <f t="shared" si="611"/>
        <v>0</v>
      </c>
      <c r="H1092" s="34">
        <f t="shared" si="611"/>
        <v>0</v>
      </c>
      <c r="I1092" s="29">
        <f t="shared" si="611"/>
        <v>0</v>
      </c>
      <c r="J1092" s="35"/>
      <c r="K1092" s="35"/>
      <c r="L1092" s="27"/>
      <c r="M1092" s="27"/>
    </row>
    <row r="1093" spans="1:13" x14ac:dyDescent="0.2">
      <c r="A1093" s="39">
        <v>0.5</v>
      </c>
      <c r="B1093" s="49">
        <v>0</v>
      </c>
      <c r="C1093" s="49">
        <v>0</v>
      </c>
      <c r="D1093" s="49">
        <v>0</v>
      </c>
      <c r="E1093" s="49">
        <v>0</v>
      </c>
      <c r="F1093" s="49">
        <v>0</v>
      </c>
      <c r="G1093" s="49">
        <v>0</v>
      </c>
      <c r="H1093" s="49">
        <v>0</v>
      </c>
      <c r="I1093" s="49">
        <v>0</v>
      </c>
      <c r="J1093" s="35"/>
      <c r="K1093" s="35"/>
      <c r="L1093" s="27"/>
      <c r="M1093" s="27"/>
    </row>
    <row r="1094" spans="1:13" x14ac:dyDescent="0.2">
      <c r="A1094" s="39">
        <v>0.4</v>
      </c>
      <c r="B1094" s="34">
        <f t="shared" ref="B1094:I1094" si="612">B1093*0.8</f>
        <v>0</v>
      </c>
      <c r="C1094" s="34">
        <f t="shared" si="612"/>
        <v>0</v>
      </c>
      <c r="D1094" s="34">
        <f t="shared" si="612"/>
        <v>0</v>
      </c>
      <c r="E1094" s="34">
        <f t="shared" si="612"/>
        <v>0</v>
      </c>
      <c r="F1094" s="34">
        <f t="shared" si="612"/>
        <v>0</v>
      </c>
      <c r="G1094" s="34">
        <f t="shared" si="612"/>
        <v>0</v>
      </c>
      <c r="H1094" s="34">
        <f t="shared" si="612"/>
        <v>0</v>
      </c>
      <c r="I1094" s="29">
        <f t="shared" si="612"/>
        <v>0</v>
      </c>
      <c r="J1094" s="35"/>
      <c r="K1094" s="35"/>
      <c r="L1094" s="27"/>
      <c r="M1094" s="27"/>
    </row>
    <row r="1095" spans="1:13" x14ac:dyDescent="0.2">
      <c r="A1095" s="39">
        <v>0.3</v>
      </c>
      <c r="B1095" s="34">
        <f t="shared" ref="B1095:I1095" si="613">B1093*0.6</f>
        <v>0</v>
      </c>
      <c r="C1095" s="34">
        <f t="shared" si="613"/>
        <v>0</v>
      </c>
      <c r="D1095" s="34">
        <f t="shared" si="613"/>
        <v>0</v>
      </c>
      <c r="E1095" s="34">
        <f t="shared" si="613"/>
        <v>0</v>
      </c>
      <c r="F1095" s="34">
        <f t="shared" si="613"/>
        <v>0</v>
      </c>
      <c r="G1095" s="34">
        <f t="shared" si="613"/>
        <v>0</v>
      </c>
      <c r="H1095" s="34">
        <f t="shared" si="613"/>
        <v>0</v>
      </c>
      <c r="I1095" s="29">
        <f t="shared" si="613"/>
        <v>0</v>
      </c>
      <c r="J1095" s="35"/>
      <c r="K1095" s="35"/>
      <c r="L1095" s="27"/>
      <c r="M1095" s="27"/>
    </row>
    <row r="1096" spans="1:13" x14ac:dyDescent="0.2">
      <c r="A1096" s="39">
        <v>0.2</v>
      </c>
      <c r="B1096" s="34">
        <f t="shared" ref="B1096:I1096" si="614">B1093*0.4</f>
        <v>0</v>
      </c>
      <c r="C1096" s="34">
        <f t="shared" si="614"/>
        <v>0</v>
      </c>
      <c r="D1096" s="34">
        <f t="shared" si="614"/>
        <v>0</v>
      </c>
      <c r="E1096" s="34">
        <f t="shared" si="614"/>
        <v>0</v>
      </c>
      <c r="F1096" s="34">
        <f t="shared" si="614"/>
        <v>0</v>
      </c>
      <c r="G1096" s="34">
        <f t="shared" si="614"/>
        <v>0</v>
      </c>
      <c r="H1096" s="34">
        <f t="shared" si="614"/>
        <v>0</v>
      </c>
      <c r="I1096" s="29">
        <f t="shared" si="614"/>
        <v>0</v>
      </c>
      <c r="J1096" s="35"/>
      <c r="K1096" s="35"/>
      <c r="L1096" s="27"/>
      <c r="M1096" s="27"/>
    </row>
    <row r="1097" spans="1:13" x14ac:dyDescent="0.2">
      <c r="A1097" s="39">
        <v>0.1</v>
      </c>
      <c r="B1097" s="34">
        <f t="shared" ref="B1097:I1097" si="615">B1093*0.2</f>
        <v>0</v>
      </c>
      <c r="C1097" s="34">
        <f t="shared" si="615"/>
        <v>0</v>
      </c>
      <c r="D1097" s="34">
        <f t="shared" si="615"/>
        <v>0</v>
      </c>
      <c r="E1097" s="34">
        <f t="shared" si="615"/>
        <v>0</v>
      </c>
      <c r="F1097" s="34">
        <f t="shared" si="615"/>
        <v>0</v>
      </c>
      <c r="G1097" s="34">
        <f t="shared" si="615"/>
        <v>0</v>
      </c>
      <c r="H1097" s="34">
        <f t="shared" si="615"/>
        <v>0</v>
      </c>
      <c r="I1097" s="29">
        <f t="shared" si="615"/>
        <v>0</v>
      </c>
      <c r="J1097" s="35"/>
      <c r="K1097" s="35"/>
      <c r="L1097" s="27"/>
      <c r="M1097" s="27"/>
    </row>
    <row r="1098" spans="1:13" x14ac:dyDescent="0.2">
      <c r="A1098" s="28"/>
      <c r="B1098" s="29"/>
      <c r="C1098" s="29"/>
      <c r="D1098" s="29"/>
      <c r="E1098" s="29"/>
      <c r="F1098" s="29"/>
      <c r="G1098" s="29"/>
      <c r="H1098" s="29"/>
      <c r="I1098" s="29"/>
      <c r="J1098" s="28"/>
      <c r="K1098" s="28"/>
      <c r="L1098" s="27"/>
      <c r="M1098" s="27"/>
    </row>
    <row r="1099" spans="1:13" ht="15.75" x14ac:dyDescent="0.25">
      <c r="A1099" s="55" t="s">
        <v>175</v>
      </c>
      <c r="J1099" s="54"/>
      <c r="K1099" s="54"/>
    </row>
    <row r="1100" spans="1:13" x14ac:dyDescent="0.2">
      <c r="A1100" s="27" t="s">
        <v>92</v>
      </c>
      <c r="B1100" s="29"/>
      <c r="C1100" s="29"/>
      <c r="D1100" s="29"/>
      <c r="E1100" s="29"/>
      <c r="F1100" s="29"/>
      <c r="G1100" s="29"/>
      <c r="H1100" s="29"/>
      <c r="I1100" s="29"/>
      <c r="J1100" s="28"/>
      <c r="K1100" s="28"/>
      <c r="L1100" s="27"/>
      <c r="M1100" s="27"/>
    </row>
    <row r="1101" spans="1:13" x14ac:dyDescent="0.2">
      <c r="A1101" s="33" t="s">
        <v>93</v>
      </c>
      <c r="B1101" s="29">
        <f t="shared" ref="B1101:I1101" si="616">(B1104*2.4)</f>
        <v>55800</v>
      </c>
      <c r="C1101" s="29">
        <f t="shared" si="616"/>
        <v>63720</v>
      </c>
      <c r="D1101" s="29">
        <f t="shared" si="616"/>
        <v>71640</v>
      </c>
      <c r="E1101" s="29">
        <f t="shared" si="616"/>
        <v>79560</v>
      </c>
      <c r="F1101" s="29">
        <f t="shared" si="616"/>
        <v>86040</v>
      </c>
      <c r="G1101" s="29">
        <f t="shared" si="616"/>
        <v>92400</v>
      </c>
      <c r="H1101" s="29">
        <f t="shared" si="616"/>
        <v>98760</v>
      </c>
      <c r="I1101" s="29">
        <f t="shared" si="616"/>
        <v>105120</v>
      </c>
      <c r="J1101" s="35"/>
      <c r="K1101" s="35"/>
      <c r="L1101" s="27"/>
      <c r="M1101" s="27"/>
    </row>
    <row r="1102" spans="1:13" x14ac:dyDescent="0.2">
      <c r="A1102" s="36">
        <v>0.8</v>
      </c>
      <c r="B1102" s="37">
        <v>37150</v>
      </c>
      <c r="C1102" s="37">
        <v>42450</v>
      </c>
      <c r="D1102" s="37">
        <v>47750</v>
      </c>
      <c r="E1102" s="37">
        <v>53050</v>
      </c>
      <c r="F1102" s="37">
        <v>57300</v>
      </c>
      <c r="G1102" s="37">
        <v>61550</v>
      </c>
      <c r="H1102" s="37">
        <v>65800</v>
      </c>
      <c r="I1102" s="37">
        <v>70050</v>
      </c>
      <c r="J1102" s="29"/>
      <c r="K1102" s="29"/>
      <c r="L1102" s="27"/>
      <c r="M1102" s="27"/>
    </row>
    <row r="1103" spans="1:13" x14ac:dyDescent="0.2">
      <c r="A1103" s="39">
        <v>0.6</v>
      </c>
      <c r="B1103" s="29">
        <f t="shared" ref="B1103:I1103" si="617">B1104*1.2</f>
        <v>27900.000000000004</v>
      </c>
      <c r="C1103" s="29">
        <f t="shared" si="617"/>
        <v>31860.000000000004</v>
      </c>
      <c r="D1103" s="29">
        <f t="shared" si="617"/>
        <v>35820.000000000007</v>
      </c>
      <c r="E1103" s="29">
        <f t="shared" si="617"/>
        <v>39780.000000000007</v>
      </c>
      <c r="F1103" s="29">
        <f t="shared" si="617"/>
        <v>43020.000000000007</v>
      </c>
      <c r="G1103" s="29">
        <f t="shared" si="617"/>
        <v>46200.000000000007</v>
      </c>
      <c r="H1103" s="29">
        <f t="shared" si="617"/>
        <v>49380.000000000007</v>
      </c>
      <c r="I1103" s="29">
        <f t="shared" si="617"/>
        <v>52560.000000000007</v>
      </c>
      <c r="J1103" s="35"/>
      <c r="K1103" s="35"/>
      <c r="L1103" s="27"/>
      <c r="M1103" s="27"/>
    </row>
    <row r="1104" spans="1:13" x14ac:dyDescent="0.2">
      <c r="A1104" s="39">
        <v>0.5</v>
      </c>
      <c r="B1104" s="37">
        <v>23250</v>
      </c>
      <c r="C1104" s="37">
        <v>26550</v>
      </c>
      <c r="D1104" s="37">
        <v>29850</v>
      </c>
      <c r="E1104" s="37">
        <v>33150</v>
      </c>
      <c r="F1104" s="37">
        <v>35850</v>
      </c>
      <c r="G1104" s="37">
        <v>38500</v>
      </c>
      <c r="H1104" s="37">
        <v>41150</v>
      </c>
      <c r="I1104" s="37">
        <v>43800</v>
      </c>
      <c r="J1104" s="29"/>
      <c r="K1104" s="29"/>
      <c r="L1104" s="27"/>
      <c r="M1104" s="27"/>
    </row>
    <row r="1105" spans="1:13" x14ac:dyDescent="0.2">
      <c r="A1105" s="39">
        <v>0.4</v>
      </c>
      <c r="B1105" s="29">
        <f t="shared" ref="B1105:I1105" si="618">B1104*0.8</f>
        <v>18600</v>
      </c>
      <c r="C1105" s="29">
        <f t="shared" si="618"/>
        <v>21240</v>
      </c>
      <c r="D1105" s="29">
        <f t="shared" si="618"/>
        <v>23880</v>
      </c>
      <c r="E1105" s="29">
        <f t="shared" si="618"/>
        <v>26520</v>
      </c>
      <c r="F1105" s="29">
        <f t="shared" si="618"/>
        <v>28680</v>
      </c>
      <c r="G1105" s="29">
        <f t="shared" si="618"/>
        <v>30800</v>
      </c>
      <c r="H1105" s="29">
        <f t="shared" si="618"/>
        <v>32920</v>
      </c>
      <c r="I1105" s="29">
        <f t="shared" si="618"/>
        <v>35040</v>
      </c>
      <c r="J1105" s="35"/>
      <c r="K1105" s="35"/>
      <c r="L1105" s="27"/>
      <c r="M1105" s="27"/>
    </row>
    <row r="1106" spans="1:13" x14ac:dyDescent="0.2">
      <c r="A1106" s="39">
        <v>0.3</v>
      </c>
      <c r="B1106" s="29">
        <f t="shared" ref="B1106:I1106" si="619">B1104*0.6</f>
        <v>13950</v>
      </c>
      <c r="C1106" s="29">
        <f t="shared" si="619"/>
        <v>15930</v>
      </c>
      <c r="D1106" s="29">
        <f t="shared" si="619"/>
        <v>17910</v>
      </c>
      <c r="E1106" s="29">
        <f t="shared" si="619"/>
        <v>19890</v>
      </c>
      <c r="F1106" s="29">
        <f t="shared" si="619"/>
        <v>21510</v>
      </c>
      <c r="G1106" s="29">
        <f t="shared" si="619"/>
        <v>23100</v>
      </c>
      <c r="H1106" s="29">
        <f t="shared" si="619"/>
        <v>24690</v>
      </c>
      <c r="I1106" s="29">
        <f t="shared" si="619"/>
        <v>26280</v>
      </c>
      <c r="J1106" s="35"/>
      <c r="K1106" s="35"/>
      <c r="L1106" s="27"/>
      <c r="M1106" s="27"/>
    </row>
    <row r="1107" spans="1:13" x14ac:dyDescent="0.2">
      <c r="A1107" s="39">
        <v>0.2</v>
      </c>
      <c r="B1107" s="29">
        <f t="shared" ref="B1107:I1107" si="620">B1104*0.4</f>
        <v>9300</v>
      </c>
      <c r="C1107" s="29">
        <f t="shared" si="620"/>
        <v>10620</v>
      </c>
      <c r="D1107" s="29">
        <f t="shared" si="620"/>
        <v>11940</v>
      </c>
      <c r="E1107" s="29">
        <f t="shared" si="620"/>
        <v>13260</v>
      </c>
      <c r="F1107" s="29">
        <f t="shared" si="620"/>
        <v>14340</v>
      </c>
      <c r="G1107" s="29">
        <f t="shared" si="620"/>
        <v>15400</v>
      </c>
      <c r="H1107" s="29">
        <f t="shared" si="620"/>
        <v>16460</v>
      </c>
      <c r="I1107" s="29">
        <f t="shared" si="620"/>
        <v>17520</v>
      </c>
      <c r="J1107" s="35"/>
      <c r="K1107" s="35"/>
      <c r="L1107" s="27"/>
      <c r="M1107" s="27"/>
    </row>
    <row r="1108" spans="1:13" x14ac:dyDescent="0.2">
      <c r="A1108" s="39">
        <v>0.1</v>
      </c>
      <c r="B1108" s="29">
        <f t="shared" ref="B1108:I1108" si="621">B1104*0.2</f>
        <v>4650</v>
      </c>
      <c r="C1108" s="29">
        <f t="shared" si="621"/>
        <v>5310</v>
      </c>
      <c r="D1108" s="29">
        <f t="shared" si="621"/>
        <v>5970</v>
      </c>
      <c r="E1108" s="29">
        <f t="shared" si="621"/>
        <v>6630</v>
      </c>
      <c r="F1108" s="29">
        <f t="shared" si="621"/>
        <v>7170</v>
      </c>
      <c r="G1108" s="29">
        <f t="shared" si="621"/>
        <v>7700</v>
      </c>
      <c r="H1108" s="29">
        <f t="shared" si="621"/>
        <v>8230</v>
      </c>
      <c r="I1108" s="29">
        <f t="shared" si="621"/>
        <v>8760</v>
      </c>
      <c r="J1108" s="35"/>
      <c r="K1108" s="35"/>
      <c r="L1108" s="27"/>
      <c r="M1108" s="27"/>
    </row>
    <row r="1109" spans="1:13" x14ac:dyDescent="0.2">
      <c r="A1109" s="39"/>
      <c r="B1109" s="29"/>
      <c r="C1109" s="29"/>
      <c r="D1109" s="29"/>
      <c r="E1109" s="29"/>
      <c r="F1109" s="29"/>
      <c r="G1109" s="29"/>
      <c r="H1109" s="29"/>
      <c r="I1109" s="29"/>
      <c r="J1109" s="54"/>
      <c r="K1109" s="54"/>
    </row>
    <row r="1110" spans="1:13" ht="15.75" x14ac:dyDescent="0.25">
      <c r="A1110" s="40" t="s">
        <v>94</v>
      </c>
      <c r="B1110" s="44" t="s">
        <v>102</v>
      </c>
      <c r="C1110" s="34"/>
      <c r="D1110" s="34"/>
      <c r="E1110" s="34"/>
      <c r="F1110" s="34"/>
      <c r="G1110" s="34"/>
      <c r="H1110" s="34"/>
      <c r="I1110" s="29"/>
      <c r="J1110" s="35"/>
      <c r="K1110" s="35"/>
      <c r="L1110" s="27"/>
      <c r="M1110" s="27"/>
    </row>
    <row r="1111" spans="1:13" x14ac:dyDescent="0.2">
      <c r="A1111" s="39">
        <v>0.6</v>
      </c>
      <c r="B1111" s="34">
        <f>B1112*1.2</f>
        <v>0</v>
      </c>
      <c r="C1111" s="34">
        <f>C1112*1.2</f>
        <v>0</v>
      </c>
      <c r="D1111" s="34">
        <f t="shared" ref="D1111:I1111" si="622">D1112*1.2</f>
        <v>0</v>
      </c>
      <c r="E1111" s="34">
        <f t="shared" si="622"/>
        <v>0</v>
      </c>
      <c r="F1111" s="34">
        <f t="shared" si="622"/>
        <v>0</v>
      </c>
      <c r="G1111" s="34">
        <f t="shared" si="622"/>
        <v>0</v>
      </c>
      <c r="H1111" s="34">
        <f t="shared" si="622"/>
        <v>0</v>
      </c>
      <c r="I1111" s="29">
        <f t="shared" si="622"/>
        <v>0</v>
      </c>
      <c r="J1111" s="35"/>
      <c r="K1111" s="35"/>
      <c r="L1111" s="27"/>
      <c r="M1111" s="27"/>
    </row>
    <row r="1112" spans="1:13" x14ac:dyDescent="0.2">
      <c r="A1112" s="39">
        <v>0.5</v>
      </c>
      <c r="B1112" s="49">
        <v>0</v>
      </c>
      <c r="C1112" s="49">
        <v>0</v>
      </c>
      <c r="D1112" s="49">
        <v>0</v>
      </c>
      <c r="E1112" s="49">
        <v>0</v>
      </c>
      <c r="F1112" s="49">
        <v>0</v>
      </c>
      <c r="G1112" s="49">
        <v>0</v>
      </c>
      <c r="H1112" s="49">
        <v>0</v>
      </c>
      <c r="I1112" s="49">
        <v>0</v>
      </c>
      <c r="J1112" s="35"/>
      <c r="K1112" s="35"/>
      <c r="L1112" s="27"/>
      <c r="M1112" s="27"/>
    </row>
    <row r="1113" spans="1:13" x14ac:dyDescent="0.2">
      <c r="A1113" s="39">
        <v>0.4</v>
      </c>
      <c r="B1113" s="34">
        <f t="shared" ref="B1113:I1113" si="623">B1112*0.8</f>
        <v>0</v>
      </c>
      <c r="C1113" s="34">
        <f t="shared" si="623"/>
        <v>0</v>
      </c>
      <c r="D1113" s="34">
        <f t="shared" si="623"/>
        <v>0</v>
      </c>
      <c r="E1113" s="34">
        <f t="shared" si="623"/>
        <v>0</v>
      </c>
      <c r="F1113" s="34">
        <f t="shared" si="623"/>
        <v>0</v>
      </c>
      <c r="G1113" s="34">
        <f t="shared" si="623"/>
        <v>0</v>
      </c>
      <c r="H1113" s="34">
        <f t="shared" si="623"/>
        <v>0</v>
      </c>
      <c r="I1113" s="29">
        <f t="shared" si="623"/>
        <v>0</v>
      </c>
      <c r="J1113" s="35"/>
      <c r="K1113" s="35"/>
      <c r="L1113" s="27"/>
      <c r="M1113" s="27"/>
    </row>
    <row r="1114" spans="1:13" x14ac:dyDescent="0.2">
      <c r="A1114" s="39">
        <v>0.3</v>
      </c>
      <c r="B1114" s="34">
        <f t="shared" ref="B1114:I1114" si="624">B1112*0.6</f>
        <v>0</v>
      </c>
      <c r="C1114" s="34">
        <f t="shared" si="624"/>
        <v>0</v>
      </c>
      <c r="D1114" s="34">
        <f t="shared" si="624"/>
        <v>0</v>
      </c>
      <c r="E1114" s="34">
        <f t="shared" si="624"/>
        <v>0</v>
      </c>
      <c r="F1114" s="34">
        <f t="shared" si="624"/>
        <v>0</v>
      </c>
      <c r="G1114" s="34">
        <f t="shared" si="624"/>
        <v>0</v>
      </c>
      <c r="H1114" s="34">
        <f t="shared" si="624"/>
        <v>0</v>
      </c>
      <c r="I1114" s="29">
        <f t="shared" si="624"/>
        <v>0</v>
      </c>
      <c r="J1114" s="35"/>
      <c r="K1114" s="35"/>
      <c r="L1114" s="27"/>
      <c r="M1114" s="27"/>
    </row>
    <row r="1115" spans="1:13" x14ac:dyDescent="0.2">
      <c r="A1115" s="39">
        <v>0.2</v>
      </c>
      <c r="B1115" s="34">
        <f t="shared" ref="B1115:I1115" si="625">B1112*0.4</f>
        <v>0</v>
      </c>
      <c r="C1115" s="34">
        <f t="shared" si="625"/>
        <v>0</v>
      </c>
      <c r="D1115" s="34">
        <f t="shared" si="625"/>
        <v>0</v>
      </c>
      <c r="E1115" s="34">
        <f t="shared" si="625"/>
        <v>0</v>
      </c>
      <c r="F1115" s="34">
        <f t="shared" si="625"/>
        <v>0</v>
      </c>
      <c r="G1115" s="34">
        <f t="shared" si="625"/>
        <v>0</v>
      </c>
      <c r="H1115" s="34">
        <f t="shared" si="625"/>
        <v>0</v>
      </c>
      <c r="I1115" s="29">
        <f t="shared" si="625"/>
        <v>0</v>
      </c>
      <c r="J1115" s="35"/>
      <c r="K1115" s="35"/>
      <c r="L1115" s="27"/>
      <c r="M1115" s="27"/>
    </row>
    <row r="1116" spans="1:13" x14ac:dyDescent="0.2">
      <c r="A1116" s="39">
        <v>0.1</v>
      </c>
      <c r="B1116" s="34">
        <f t="shared" ref="B1116:I1116" si="626">B1112*0.2</f>
        <v>0</v>
      </c>
      <c r="C1116" s="34">
        <f t="shared" si="626"/>
        <v>0</v>
      </c>
      <c r="D1116" s="34">
        <f t="shared" si="626"/>
        <v>0</v>
      </c>
      <c r="E1116" s="34">
        <f t="shared" si="626"/>
        <v>0</v>
      </c>
      <c r="F1116" s="34">
        <f t="shared" si="626"/>
        <v>0</v>
      </c>
      <c r="G1116" s="34">
        <f t="shared" si="626"/>
        <v>0</v>
      </c>
      <c r="H1116" s="34">
        <f t="shared" si="626"/>
        <v>0</v>
      </c>
      <c r="I1116" s="29">
        <f t="shared" si="626"/>
        <v>0</v>
      </c>
      <c r="J1116" s="35"/>
      <c r="K1116" s="35"/>
      <c r="L1116" s="27"/>
      <c r="M1116" s="27"/>
    </row>
    <row r="1117" spans="1:13" x14ac:dyDescent="0.2">
      <c r="A1117" s="28"/>
      <c r="B1117" s="29"/>
      <c r="C1117" s="29"/>
      <c r="D1117" s="29"/>
      <c r="E1117" s="29"/>
      <c r="F1117" s="29"/>
      <c r="G1117" s="29"/>
      <c r="H1117" s="29"/>
      <c r="I1117" s="29"/>
      <c r="J1117" s="28"/>
      <c r="K1117" s="28"/>
      <c r="L1117" s="27"/>
      <c r="M1117" s="27"/>
    </row>
    <row r="1118" spans="1:13" ht="15.75" x14ac:dyDescent="0.25">
      <c r="A1118" s="55" t="s">
        <v>176</v>
      </c>
      <c r="J1118" s="54"/>
      <c r="K1118" s="54"/>
    </row>
    <row r="1119" spans="1:13" x14ac:dyDescent="0.2">
      <c r="A1119" s="27" t="s">
        <v>92</v>
      </c>
      <c r="B1119" s="29"/>
      <c r="C1119" s="29"/>
      <c r="D1119" s="29"/>
      <c r="E1119" s="29"/>
      <c r="F1119" s="29"/>
      <c r="G1119" s="29"/>
      <c r="H1119" s="29"/>
      <c r="I1119" s="29"/>
      <c r="J1119" s="28"/>
      <c r="K1119" s="28"/>
      <c r="L1119" s="27"/>
      <c r="M1119" s="27"/>
    </row>
    <row r="1120" spans="1:13" x14ac:dyDescent="0.2">
      <c r="A1120" s="33" t="s">
        <v>93</v>
      </c>
      <c r="B1120" s="29">
        <f t="shared" ref="B1120:I1120" si="627">(B1123*2.4)</f>
        <v>55800</v>
      </c>
      <c r="C1120" s="29">
        <f t="shared" si="627"/>
        <v>63720</v>
      </c>
      <c r="D1120" s="29">
        <f t="shared" si="627"/>
        <v>71640</v>
      </c>
      <c r="E1120" s="29">
        <f t="shared" si="627"/>
        <v>79560</v>
      </c>
      <c r="F1120" s="29">
        <f t="shared" si="627"/>
        <v>86040</v>
      </c>
      <c r="G1120" s="29">
        <f t="shared" si="627"/>
        <v>92400</v>
      </c>
      <c r="H1120" s="29">
        <f t="shared" si="627"/>
        <v>98760</v>
      </c>
      <c r="I1120" s="29">
        <f t="shared" si="627"/>
        <v>105120</v>
      </c>
      <c r="J1120" s="35"/>
      <c r="K1120" s="35"/>
      <c r="L1120" s="27"/>
      <c r="M1120" s="27"/>
    </row>
    <row r="1121" spans="1:13" x14ac:dyDescent="0.2">
      <c r="A1121" s="36">
        <v>0.8</v>
      </c>
      <c r="B1121" s="37">
        <v>37150</v>
      </c>
      <c r="C1121" s="37">
        <v>42450</v>
      </c>
      <c r="D1121" s="37">
        <v>47750</v>
      </c>
      <c r="E1121" s="37">
        <v>53050</v>
      </c>
      <c r="F1121" s="37">
        <v>57300</v>
      </c>
      <c r="G1121" s="37">
        <v>61550</v>
      </c>
      <c r="H1121" s="37">
        <v>65800</v>
      </c>
      <c r="I1121" s="37">
        <v>70050</v>
      </c>
      <c r="J1121" s="29"/>
      <c r="K1121" s="29"/>
      <c r="L1121" s="27"/>
      <c r="M1121" s="27"/>
    </row>
    <row r="1122" spans="1:13" x14ac:dyDescent="0.2">
      <c r="A1122" s="39">
        <v>0.6</v>
      </c>
      <c r="B1122" s="29">
        <f t="shared" ref="B1122:I1122" si="628">B1123*1.2</f>
        <v>27900.000000000004</v>
      </c>
      <c r="C1122" s="29">
        <f t="shared" si="628"/>
        <v>31860.000000000004</v>
      </c>
      <c r="D1122" s="29">
        <f t="shared" si="628"/>
        <v>35820.000000000007</v>
      </c>
      <c r="E1122" s="29">
        <f t="shared" si="628"/>
        <v>39780.000000000007</v>
      </c>
      <c r="F1122" s="29">
        <f t="shared" si="628"/>
        <v>43020.000000000007</v>
      </c>
      <c r="G1122" s="29">
        <f t="shared" si="628"/>
        <v>46200.000000000007</v>
      </c>
      <c r="H1122" s="29">
        <f t="shared" si="628"/>
        <v>49380.000000000007</v>
      </c>
      <c r="I1122" s="29">
        <f t="shared" si="628"/>
        <v>52560.000000000007</v>
      </c>
      <c r="J1122" s="35"/>
      <c r="K1122" s="35"/>
      <c r="L1122" s="27"/>
      <c r="M1122" s="27"/>
    </row>
    <row r="1123" spans="1:13" x14ac:dyDescent="0.2">
      <c r="A1123" s="39">
        <v>0.5</v>
      </c>
      <c r="B1123" s="37">
        <v>23250</v>
      </c>
      <c r="C1123" s="37">
        <v>26550</v>
      </c>
      <c r="D1123" s="37">
        <v>29850</v>
      </c>
      <c r="E1123" s="37">
        <v>33150</v>
      </c>
      <c r="F1123" s="37">
        <v>35850</v>
      </c>
      <c r="G1123" s="37">
        <v>38500</v>
      </c>
      <c r="H1123" s="37">
        <v>41150</v>
      </c>
      <c r="I1123" s="37">
        <v>43800</v>
      </c>
      <c r="J1123" s="29"/>
      <c r="K1123" s="29"/>
      <c r="L1123" s="27"/>
      <c r="M1123" s="27"/>
    </row>
    <row r="1124" spans="1:13" x14ac:dyDescent="0.2">
      <c r="A1124" s="39">
        <v>0.4</v>
      </c>
      <c r="B1124" s="29">
        <f t="shared" ref="B1124:I1124" si="629">B1123*0.8</f>
        <v>18600</v>
      </c>
      <c r="C1124" s="29">
        <f t="shared" si="629"/>
        <v>21240</v>
      </c>
      <c r="D1124" s="29">
        <f t="shared" si="629"/>
        <v>23880</v>
      </c>
      <c r="E1124" s="29">
        <f t="shared" si="629"/>
        <v>26520</v>
      </c>
      <c r="F1124" s="29">
        <f t="shared" si="629"/>
        <v>28680</v>
      </c>
      <c r="G1124" s="29">
        <f t="shared" si="629"/>
        <v>30800</v>
      </c>
      <c r="H1124" s="29">
        <f t="shared" si="629"/>
        <v>32920</v>
      </c>
      <c r="I1124" s="29">
        <f t="shared" si="629"/>
        <v>35040</v>
      </c>
      <c r="J1124" s="35"/>
      <c r="K1124" s="35"/>
      <c r="L1124" s="27"/>
      <c r="M1124" s="27"/>
    </row>
    <row r="1125" spans="1:13" x14ac:dyDescent="0.2">
      <c r="A1125" s="39">
        <v>0.3</v>
      </c>
      <c r="B1125" s="29">
        <f t="shared" ref="B1125:I1125" si="630">B1123*0.6</f>
        <v>13950</v>
      </c>
      <c r="C1125" s="29">
        <f t="shared" si="630"/>
        <v>15930</v>
      </c>
      <c r="D1125" s="29">
        <f t="shared" si="630"/>
        <v>17910</v>
      </c>
      <c r="E1125" s="29">
        <f t="shared" si="630"/>
        <v>19890</v>
      </c>
      <c r="F1125" s="29">
        <f t="shared" si="630"/>
        <v>21510</v>
      </c>
      <c r="G1125" s="29">
        <f t="shared" si="630"/>
        <v>23100</v>
      </c>
      <c r="H1125" s="29">
        <f t="shared" si="630"/>
        <v>24690</v>
      </c>
      <c r="I1125" s="29">
        <f t="shared" si="630"/>
        <v>26280</v>
      </c>
      <c r="J1125" s="35"/>
      <c r="K1125" s="35"/>
      <c r="L1125" s="27"/>
      <c r="M1125" s="27"/>
    </row>
    <row r="1126" spans="1:13" x14ac:dyDescent="0.2">
      <c r="A1126" s="39">
        <v>0.2</v>
      </c>
      <c r="B1126" s="29">
        <f t="shared" ref="B1126:I1126" si="631">B1123*0.4</f>
        <v>9300</v>
      </c>
      <c r="C1126" s="29">
        <f t="shared" si="631"/>
        <v>10620</v>
      </c>
      <c r="D1126" s="29">
        <f t="shared" si="631"/>
        <v>11940</v>
      </c>
      <c r="E1126" s="29">
        <f t="shared" si="631"/>
        <v>13260</v>
      </c>
      <c r="F1126" s="29">
        <f t="shared" si="631"/>
        <v>14340</v>
      </c>
      <c r="G1126" s="29">
        <f t="shared" si="631"/>
        <v>15400</v>
      </c>
      <c r="H1126" s="29">
        <f t="shared" si="631"/>
        <v>16460</v>
      </c>
      <c r="I1126" s="29">
        <f t="shared" si="631"/>
        <v>17520</v>
      </c>
      <c r="J1126" s="35"/>
      <c r="K1126" s="35"/>
      <c r="L1126" s="27"/>
      <c r="M1126" s="27"/>
    </row>
    <row r="1127" spans="1:13" x14ac:dyDescent="0.2">
      <c r="A1127" s="39">
        <v>0.1</v>
      </c>
      <c r="B1127" s="29">
        <f t="shared" ref="B1127:I1127" si="632">B1123*0.2</f>
        <v>4650</v>
      </c>
      <c r="C1127" s="29">
        <f t="shared" si="632"/>
        <v>5310</v>
      </c>
      <c r="D1127" s="29">
        <f t="shared" si="632"/>
        <v>5970</v>
      </c>
      <c r="E1127" s="29">
        <f t="shared" si="632"/>
        <v>6630</v>
      </c>
      <c r="F1127" s="29">
        <f t="shared" si="632"/>
        <v>7170</v>
      </c>
      <c r="G1127" s="29">
        <f t="shared" si="632"/>
        <v>7700</v>
      </c>
      <c r="H1127" s="29">
        <f t="shared" si="632"/>
        <v>8230</v>
      </c>
      <c r="I1127" s="29">
        <f t="shared" si="632"/>
        <v>8760</v>
      </c>
      <c r="J1127" s="35"/>
      <c r="K1127" s="35"/>
      <c r="L1127" s="27"/>
      <c r="M1127" s="27"/>
    </row>
    <row r="1128" spans="1:13" x14ac:dyDescent="0.2">
      <c r="A1128" s="39"/>
      <c r="B1128" s="29"/>
      <c r="C1128" s="29"/>
      <c r="D1128" s="29"/>
      <c r="E1128" s="29"/>
      <c r="F1128" s="29"/>
      <c r="G1128" s="29"/>
      <c r="H1128" s="29"/>
      <c r="I1128" s="29"/>
      <c r="J1128" s="54"/>
      <c r="K1128" s="54"/>
    </row>
    <row r="1129" spans="1:13" ht="15.75" x14ac:dyDescent="0.25">
      <c r="A1129" s="40" t="s">
        <v>94</v>
      </c>
      <c r="B1129" s="44" t="s">
        <v>102</v>
      </c>
      <c r="C1129" s="34"/>
      <c r="D1129" s="34"/>
      <c r="E1129" s="34"/>
      <c r="F1129" s="34"/>
      <c r="G1129" s="34"/>
      <c r="H1129" s="34"/>
      <c r="I1129" s="29"/>
      <c r="J1129" s="35"/>
      <c r="K1129" s="35"/>
      <c r="L1129" s="27"/>
      <c r="M1129" s="27"/>
    </row>
    <row r="1130" spans="1:13" x14ac:dyDescent="0.2">
      <c r="A1130" s="39">
        <v>0.6</v>
      </c>
      <c r="B1130" s="34">
        <f>B1131*1.2</f>
        <v>0</v>
      </c>
      <c r="C1130" s="34">
        <f>C1131*1.2</f>
        <v>0</v>
      </c>
      <c r="D1130" s="34">
        <f t="shared" ref="D1130:I1130" si="633">D1131*1.2</f>
        <v>0</v>
      </c>
      <c r="E1130" s="34">
        <f t="shared" si="633"/>
        <v>0</v>
      </c>
      <c r="F1130" s="34">
        <f t="shared" si="633"/>
        <v>0</v>
      </c>
      <c r="G1130" s="34">
        <f t="shared" si="633"/>
        <v>0</v>
      </c>
      <c r="H1130" s="34">
        <f t="shared" si="633"/>
        <v>0</v>
      </c>
      <c r="I1130" s="29">
        <f t="shared" si="633"/>
        <v>0</v>
      </c>
      <c r="J1130" s="35"/>
      <c r="K1130" s="35"/>
      <c r="L1130" s="27"/>
      <c r="M1130" s="27"/>
    </row>
    <row r="1131" spans="1:13" x14ac:dyDescent="0.2">
      <c r="A1131" s="39">
        <v>0.5</v>
      </c>
      <c r="B1131" s="37">
        <v>0</v>
      </c>
      <c r="C1131" s="37">
        <v>0</v>
      </c>
      <c r="D1131" s="37">
        <v>0</v>
      </c>
      <c r="E1131" s="37">
        <v>0</v>
      </c>
      <c r="F1131" s="37">
        <v>0</v>
      </c>
      <c r="G1131" s="37">
        <v>0</v>
      </c>
      <c r="H1131" s="37">
        <v>0</v>
      </c>
      <c r="I1131" s="37">
        <v>0</v>
      </c>
      <c r="J1131" s="35"/>
      <c r="K1131" s="35"/>
      <c r="L1131" s="27"/>
      <c r="M1131" s="27"/>
    </row>
    <row r="1132" spans="1:13" x14ac:dyDescent="0.2">
      <c r="A1132" s="39">
        <v>0.4</v>
      </c>
      <c r="B1132" s="34">
        <f t="shared" ref="B1132:I1132" si="634">B1131*0.8</f>
        <v>0</v>
      </c>
      <c r="C1132" s="34">
        <f t="shared" si="634"/>
        <v>0</v>
      </c>
      <c r="D1132" s="34">
        <f t="shared" si="634"/>
        <v>0</v>
      </c>
      <c r="E1132" s="34">
        <f t="shared" si="634"/>
        <v>0</v>
      </c>
      <c r="F1132" s="34">
        <f t="shared" si="634"/>
        <v>0</v>
      </c>
      <c r="G1132" s="34">
        <f t="shared" si="634"/>
        <v>0</v>
      </c>
      <c r="H1132" s="34">
        <f t="shared" si="634"/>
        <v>0</v>
      </c>
      <c r="I1132" s="29">
        <f t="shared" si="634"/>
        <v>0</v>
      </c>
      <c r="J1132" s="35"/>
      <c r="K1132" s="35"/>
      <c r="L1132" s="27"/>
      <c r="M1132" s="27"/>
    </row>
    <row r="1133" spans="1:13" x14ac:dyDescent="0.2">
      <c r="A1133" s="39">
        <v>0.3</v>
      </c>
      <c r="B1133" s="34">
        <f t="shared" ref="B1133:I1133" si="635">B1131*0.6</f>
        <v>0</v>
      </c>
      <c r="C1133" s="34">
        <f t="shared" si="635"/>
        <v>0</v>
      </c>
      <c r="D1133" s="34">
        <f t="shared" si="635"/>
        <v>0</v>
      </c>
      <c r="E1133" s="34">
        <f t="shared" si="635"/>
        <v>0</v>
      </c>
      <c r="F1133" s="34">
        <f t="shared" si="635"/>
        <v>0</v>
      </c>
      <c r="G1133" s="34">
        <f t="shared" si="635"/>
        <v>0</v>
      </c>
      <c r="H1133" s="34">
        <f t="shared" si="635"/>
        <v>0</v>
      </c>
      <c r="I1133" s="29">
        <f t="shared" si="635"/>
        <v>0</v>
      </c>
      <c r="J1133" s="35"/>
      <c r="K1133" s="35"/>
      <c r="L1133" s="27"/>
      <c r="M1133" s="27"/>
    </row>
    <row r="1134" spans="1:13" x14ac:dyDescent="0.2">
      <c r="A1134" s="39">
        <v>0.2</v>
      </c>
      <c r="B1134" s="34">
        <f t="shared" ref="B1134:I1134" si="636">B1131*0.4</f>
        <v>0</v>
      </c>
      <c r="C1134" s="34">
        <f t="shared" si="636"/>
        <v>0</v>
      </c>
      <c r="D1134" s="34">
        <f t="shared" si="636"/>
        <v>0</v>
      </c>
      <c r="E1134" s="34">
        <f t="shared" si="636"/>
        <v>0</v>
      </c>
      <c r="F1134" s="34">
        <f t="shared" si="636"/>
        <v>0</v>
      </c>
      <c r="G1134" s="34">
        <f t="shared" si="636"/>
        <v>0</v>
      </c>
      <c r="H1134" s="34">
        <f t="shared" si="636"/>
        <v>0</v>
      </c>
      <c r="I1134" s="29">
        <f t="shared" si="636"/>
        <v>0</v>
      </c>
      <c r="J1134" s="35"/>
      <c r="K1134" s="35"/>
      <c r="L1134" s="27"/>
      <c r="M1134" s="27"/>
    </row>
    <row r="1135" spans="1:13" x14ac:dyDescent="0.2">
      <c r="A1135" s="39">
        <v>0.1</v>
      </c>
      <c r="B1135" s="34">
        <f t="shared" ref="B1135:I1135" si="637">B1131*0.2</f>
        <v>0</v>
      </c>
      <c r="C1135" s="34">
        <f t="shared" si="637"/>
        <v>0</v>
      </c>
      <c r="D1135" s="34">
        <f t="shared" si="637"/>
        <v>0</v>
      </c>
      <c r="E1135" s="34">
        <f t="shared" si="637"/>
        <v>0</v>
      </c>
      <c r="F1135" s="34">
        <f t="shared" si="637"/>
        <v>0</v>
      </c>
      <c r="G1135" s="34">
        <f t="shared" si="637"/>
        <v>0</v>
      </c>
      <c r="H1135" s="34">
        <f t="shared" si="637"/>
        <v>0</v>
      </c>
      <c r="I1135" s="29">
        <f t="shared" si="637"/>
        <v>0</v>
      </c>
      <c r="J1135" s="35"/>
      <c r="K1135" s="35"/>
      <c r="L1135" s="27"/>
      <c r="M1135" s="27"/>
    </row>
    <row r="1136" spans="1:13" x14ac:dyDescent="0.2">
      <c r="A1136" s="28"/>
      <c r="B1136" s="29"/>
      <c r="C1136" s="29"/>
      <c r="D1136" s="29"/>
      <c r="E1136" s="29"/>
      <c r="F1136" s="29"/>
      <c r="G1136" s="29"/>
      <c r="H1136" s="29"/>
      <c r="I1136" s="29"/>
      <c r="J1136" s="28"/>
      <c r="K1136" s="28"/>
      <c r="L1136" s="27"/>
      <c r="M1136" s="27"/>
    </row>
    <row r="1137" spans="1:13" ht="15.75" x14ac:dyDescent="0.25">
      <c r="A1137" s="58" t="s">
        <v>177</v>
      </c>
      <c r="B1137" s="29"/>
      <c r="C1137" s="29"/>
      <c r="D1137" s="29"/>
      <c r="E1137" s="29"/>
      <c r="F1137" s="29"/>
      <c r="G1137" s="29"/>
      <c r="H1137" s="29"/>
      <c r="I1137" s="29"/>
      <c r="J1137" s="54"/>
      <c r="K1137" s="54"/>
    </row>
    <row r="1138" spans="1:13" x14ac:dyDescent="0.2">
      <c r="A1138" s="27" t="s">
        <v>92</v>
      </c>
      <c r="B1138" s="29"/>
      <c r="C1138" s="29"/>
      <c r="D1138" s="29"/>
      <c r="E1138" s="29"/>
      <c r="F1138" s="29"/>
      <c r="G1138" s="29"/>
      <c r="H1138" s="29"/>
      <c r="I1138" s="29"/>
      <c r="J1138" s="28"/>
      <c r="K1138" s="28"/>
      <c r="L1138" s="27"/>
      <c r="M1138" s="27"/>
    </row>
    <row r="1139" spans="1:13" x14ac:dyDescent="0.2">
      <c r="A1139" s="33" t="s">
        <v>93</v>
      </c>
      <c r="B1139" s="29">
        <f t="shared" ref="B1139:I1139" si="638">(B1142*2.4)</f>
        <v>58200</v>
      </c>
      <c r="C1139" s="29">
        <f t="shared" si="638"/>
        <v>66480</v>
      </c>
      <c r="D1139" s="29">
        <f t="shared" si="638"/>
        <v>74760</v>
      </c>
      <c r="E1139" s="29">
        <f t="shared" si="638"/>
        <v>83040</v>
      </c>
      <c r="F1139" s="29">
        <f t="shared" si="638"/>
        <v>89760</v>
      </c>
      <c r="G1139" s="29">
        <f t="shared" si="638"/>
        <v>96360</v>
      </c>
      <c r="H1139" s="29">
        <f t="shared" si="638"/>
        <v>103080</v>
      </c>
      <c r="I1139" s="29">
        <f t="shared" si="638"/>
        <v>109680</v>
      </c>
      <c r="J1139" s="35"/>
      <c r="K1139" s="35"/>
      <c r="L1139" s="27"/>
      <c r="M1139" s="27"/>
    </row>
    <row r="1140" spans="1:13" x14ac:dyDescent="0.2">
      <c r="A1140" s="36">
        <v>0.8</v>
      </c>
      <c r="B1140" s="37">
        <v>38750</v>
      </c>
      <c r="C1140" s="37">
        <v>44300</v>
      </c>
      <c r="D1140" s="37">
        <v>49850</v>
      </c>
      <c r="E1140" s="37">
        <v>55350</v>
      </c>
      <c r="F1140" s="37">
        <v>59800</v>
      </c>
      <c r="G1140" s="37">
        <v>64250</v>
      </c>
      <c r="H1140" s="37">
        <v>68650</v>
      </c>
      <c r="I1140" s="37">
        <v>73100</v>
      </c>
      <c r="J1140" s="29"/>
      <c r="K1140" s="29"/>
      <c r="L1140" s="27"/>
      <c r="M1140" s="27"/>
    </row>
    <row r="1141" spans="1:13" x14ac:dyDescent="0.2">
      <c r="A1141" s="39">
        <v>0.6</v>
      </c>
      <c r="B1141" s="29">
        <f t="shared" ref="B1141:I1141" si="639">B1142*1.2</f>
        <v>29100.000000000004</v>
      </c>
      <c r="C1141" s="29">
        <f t="shared" si="639"/>
        <v>33240.000000000007</v>
      </c>
      <c r="D1141" s="29">
        <f t="shared" si="639"/>
        <v>37380.000000000007</v>
      </c>
      <c r="E1141" s="29">
        <f t="shared" si="639"/>
        <v>41520.000000000007</v>
      </c>
      <c r="F1141" s="29">
        <f t="shared" si="639"/>
        <v>44880.000000000007</v>
      </c>
      <c r="G1141" s="29">
        <f t="shared" si="639"/>
        <v>48180.000000000007</v>
      </c>
      <c r="H1141" s="29">
        <f t="shared" si="639"/>
        <v>51540.000000000007</v>
      </c>
      <c r="I1141" s="29">
        <f t="shared" si="639"/>
        <v>54840.000000000007</v>
      </c>
      <c r="J1141" s="35"/>
      <c r="K1141" s="35"/>
      <c r="L1141" s="27"/>
      <c r="M1141" s="27"/>
    </row>
    <row r="1142" spans="1:13" x14ac:dyDescent="0.2">
      <c r="A1142" s="39">
        <v>0.5</v>
      </c>
      <c r="B1142" s="37">
        <v>24250</v>
      </c>
      <c r="C1142" s="37">
        <v>27700</v>
      </c>
      <c r="D1142" s="37">
        <v>31150</v>
      </c>
      <c r="E1142" s="37">
        <v>34600</v>
      </c>
      <c r="F1142" s="37">
        <v>37400</v>
      </c>
      <c r="G1142" s="37">
        <v>40150</v>
      </c>
      <c r="H1142" s="37">
        <v>42950</v>
      </c>
      <c r="I1142" s="37">
        <v>45700</v>
      </c>
      <c r="J1142" s="29"/>
      <c r="K1142" s="29"/>
      <c r="L1142" s="27"/>
      <c r="M1142" s="27"/>
    </row>
    <row r="1143" spans="1:13" x14ac:dyDescent="0.2">
      <c r="A1143" s="39">
        <v>0.4</v>
      </c>
      <c r="B1143" s="29">
        <f t="shared" ref="B1143:I1143" si="640">B1142*0.8</f>
        <v>19400</v>
      </c>
      <c r="C1143" s="29">
        <f t="shared" si="640"/>
        <v>22160</v>
      </c>
      <c r="D1143" s="29">
        <f t="shared" si="640"/>
        <v>24920</v>
      </c>
      <c r="E1143" s="29">
        <f t="shared" si="640"/>
        <v>27680</v>
      </c>
      <c r="F1143" s="29">
        <f t="shared" si="640"/>
        <v>29920</v>
      </c>
      <c r="G1143" s="29">
        <f t="shared" si="640"/>
        <v>32120</v>
      </c>
      <c r="H1143" s="29">
        <f t="shared" si="640"/>
        <v>34360</v>
      </c>
      <c r="I1143" s="29">
        <f t="shared" si="640"/>
        <v>36560</v>
      </c>
      <c r="J1143" s="35"/>
      <c r="K1143" s="35"/>
      <c r="L1143" s="27"/>
      <c r="M1143" s="27"/>
    </row>
    <row r="1144" spans="1:13" x14ac:dyDescent="0.2">
      <c r="A1144" s="39">
        <v>0.3</v>
      </c>
      <c r="B1144" s="29">
        <f t="shared" ref="B1144:I1144" si="641">B1142*0.6</f>
        <v>14550</v>
      </c>
      <c r="C1144" s="29">
        <f t="shared" si="641"/>
        <v>16620</v>
      </c>
      <c r="D1144" s="29">
        <f t="shared" si="641"/>
        <v>18690</v>
      </c>
      <c r="E1144" s="29">
        <f t="shared" si="641"/>
        <v>20760</v>
      </c>
      <c r="F1144" s="29">
        <f t="shared" si="641"/>
        <v>22440</v>
      </c>
      <c r="G1144" s="29">
        <f t="shared" si="641"/>
        <v>24090</v>
      </c>
      <c r="H1144" s="29">
        <f t="shared" si="641"/>
        <v>25770</v>
      </c>
      <c r="I1144" s="29">
        <f t="shared" si="641"/>
        <v>27420</v>
      </c>
      <c r="J1144" s="35"/>
      <c r="K1144" s="35"/>
      <c r="L1144" s="27"/>
      <c r="M1144" s="27"/>
    </row>
    <row r="1145" spans="1:13" x14ac:dyDescent="0.2">
      <c r="A1145" s="39">
        <v>0.2</v>
      </c>
      <c r="B1145" s="29">
        <f t="shared" ref="B1145:I1145" si="642">B1142*0.4</f>
        <v>9700</v>
      </c>
      <c r="C1145" s="29">
        <f t="shared" si="642"/>
        <v>11080</v>
      </c>
      <c r="D1145" s="29">
        <f t="shared" si="642"/>
        <v>12460</v>
      </c>
      <c r="E1145" s="29">
        <f t="shared" si="642"/>
        <v>13840</v>
      </c>
      <c r="F1145" s="29">
        <f t="shared" si="642"/>
        <v>14960</v>
      </c>
      <c r="G1145" s="29">
        <f t="shared" si="642"/>
        <v>16060</v>
      </c>
      <c r="H1145" s="29">
        <f t="shared" si="642"/>
        <v>17180</v>
      </c>
      <c r="I1145" s="29">
        <f t="shared" si="642"/>
        <v>18280</v>
      </c>
      <c r="J1145" s="35"/>
      <c r="K1145" s="35"/>
      <c r="L1145" s="27"/>
      <c r="M1145" s="27"/>
    </row>
    <row r="1146" spans="1:13" x14ac:dyDescent="0.2">
      <c r="A1146" s="39">
        <v>0.1</v>
      </c>
      <c r="B1146" s="29">
        <f t="shared" ref="B1146:I1146" si="643">B1142*0.2</f>
        <v>4850</v>
      </c>
      <c r="C1146" s="29">
        <f t="shared" si="643"/>
        <v>5540</v>
      </c>
      <c r="D1146" s="29">
        <f t="shared" si="643"/>
        <v>6230</v>
      </c>
      <c r="E1146" s="29">
        <f t="shared" si="643"/>
        <v>6920</v>
      </c>
      <c r="F1146" s="29">
        <f t="shared" si="643"/>
        <v>7480</v>
      </c>
      <c r="G1146" s="29">
        <f t="shared" si="643"/>
        <v>8030</v>
      </c>
      <c r="H1146" s="29">
        <f t="shared" si="643"/>
        <v>8590</v>
      </c>
      <c r="I1146" s="29">
        <f t="shared" si="643"/>
        <v>9140</v>
      </c>
      <c r="J1146" s="35"/>
      <c r="K1146" s="35"/>
      <c r="L1146" s="27"/>
      <c r="M1146" s="27"/>
    </row>
    <row r="1147" spans="1:13" x14ac:dyDescent="0.2">
      <c r="A1147" s="54"/>
      <c r="J1147" s="54"/>
      <c r="K1147" s="54"/>
    </row>
    <row r="1148" spans="1:13" ht="15.75" x14ac:dyDescent="0.25">
      <c r="A1148" s="40" t="s">
        <v>94</v>
      </c>
      <c r="B1148" s="44"/>
      <c r="C1148" s="34"/>
      <c r="D1148" s="34"/>
      <c r="E1148" s="34"/>
      <c r="F1148" s="34"/>
      <c r="G1148" s="34"/>
      <c r="H1148" s="34"/>
      <c r="I1148" s="29"/>
      <c r="J1148" s="35"/>
      <c r="K1148" s="35"/>
      <c r="L1148" s="27"/>
      <c r="M1148" s="27"/>
    </row>
    <row r="1149" spans="1:13" x14ac:dyDescent="0.2">
      <c r="A1149" s="39">
        <v>0.6</v>
      </c>
      <c r="B1149" s="34">
        <f>B1150*1.2</f>
        <v>29400.000000000004</v>
      </c>
      <c r="C1149" s="34">
        <f>C1150*1.2</f>
        <v>33600</v>
      </c>
      <c r="D1149" s="34">
        <f t="shared" ref="D1149:I1149" si="644">D1150*1.2</f>
        <v>37800.000000000007</v>
      </c>
      <c r="E1149" s="34">
        <f t="shared" si="644"/>
        <v>41940.000000000007</v>
      </c>
      <c r="F1149" s="34">
        <f t="shared" si="644"/>
        <v>45300.000000000007</v>
      </c>
      <c r="G1149" s="34">
        <f t="shared" si="644"/>
        <v>48660.000000000007</v>
      </c>
      <c r="H1149" s="34">
        <f t="shared" si="644"/>
        <v>52020.000000000007</v>
      </c>
      <c r="I1149" s="29">
        <f t="shared" si="644"/>
        <v>55380.000000000007</v>
      </c>
      <c r="J1149" s="35"/>
      <c r="K1149" s="35"/>
      <c r="L1149" s="27"/>
      <c r="M1149" s="27"/>
    </row>
    <row r="1150" spans="1:13" x14ac:dyDescent="0.2">
      <c r="A1150" s="39">
        <v>0.5</v>
      </c>
      <c r="B1150" s="49">
        <v>24500</v>
      </c>
      <c r="C1150" s="49">
        <v>28000</v>
      </c>
      <c r="D1150" s="49">
        <v>31500</v>
      </c>
      <c r="E1150" s="49">
        <v>34950</v>
      </c>
      <c r="F1150" s="49">
        <v>37750</v>
      </c>
      <c r="G1150" s="49">
        <v>40550</v>
      </c>
      <c r="H1150" s="49">
        <v>43350</v>
      </c>
      <c r="I1150" s="49">
        <v>46150</v>
      </c>
      <c r="J1150" s="35"/>
      <c r="K1150" s="35"/>
      <c r="L1150" s="27"/>
      <c r="M1150" s="27"/>
    </row>
    <row r="1151" spans="1:13" x14ac:dyDescent="0.2">
      <c r="A1151" s="39">
        <v>0.4</v>
      </c>
      <c r="B1151" s="34">
        <f t="shared" ref="B1151:I1151" si="645">B1150*0.8</f>
        <v>19600</v>
      </c>
      <c r="C1151" s="34">
        <f t="shared" si="645"/>
        <v>22400</v>
      </c>
      <c r="D1151" s="34">
        <f t="shared" si="645"/>
        <v>25200</v>
      </c>
      <c r="E1151" s="34">
        <f t="shared" si="645"/>
        <v>27960</v>
      </c>
      <c r="F1151" s="34">
        <f t="shared" si="645"/>
        <v>30200</v>
      </c>
      <c r="G1151" s="34">
        <f t="shared" si="645"/>
        <v>32440</v>
      </c>
      <c r="H1151" s="34">
        <f t="shared" si="645"/>
        <v>34680</v>
      </c>
      <c r="I1151" s="29">
        <f t="shared" si="645"/>
        <v>36920</v>
      </c>
      <c r="J1151" s="35"/>
      <c r="K1151" s="35"/>
      <c r="L1151" s="27"/>
      <c r="M1151" s="27"/>
    </row>
    <row r="1152" spans="1:13" x14ac:dyDescent="0.2">
      <c r="A1152" s="39">
        <v>0.3</v>
      </c>
      <c r="B1152" s="34">
        <f t="shared" ref="B1152:I1152" si="646">B1150*0.6</f>
        <v>14700</v>
      </c>
      <c r="C1152" s="34">
        <f t="shared" si="646"/>
        <v>16800</v>
      </c>
      <c r="D1152" s="34">
        <f t="shared" si="646"/>
        <v>18900</v>
      </c>
      <c r="E1152" s="34">
        <f t="shared" si="646"/>
        <v>20970</v>
      </c>
      <c r="F1152" s="34">
        <f t="shared" si="646"/>
        <v>22650</v>
      </c>
      <c r="G1152" s="34">
        <f t="shared" si="646"/>
        <v>24330</v>
      </c>
      <c r="H1152" s="34">
        <f t="shared" si="646"/>
        <v>26010</v>
      </c>
      <c r="I1152" s="29">
        <f t="shared" si="646"/>
        <v>27690</v>
      </c>
      <c r="J1152" s="35"/>
      <c r="K1152" s="35"/>
      <c r="L1152" s="27"/>
      <c r="M1152" s="27"/>
    </row>
    <row r="1153" spans="1:13" x14ac:dyDescent="0.2">
      <c r="A1153" s="39">
        <v>0.2</v>
      </c>
      <c r="B1153" s="34">
        <f t="shared" ref="B1153:I1153" si="647">B1150*0.4</f>
        <v>9800</v>
      </c>
      <c r="C1153" s="34">
        <f t="shared" si="647"/>
        <v>11200</v>
      </c>
      <c r="D1153" s="34">
        <f t="shared" si="647"/>
        <v>12600</v>
      </c>
      <c r="E1153" s="34">
        <f t="shared" si="647"/>
        <v>13980</v>
      </c>
      <c r="F1153" s="34">
        <f t="shared" si="647"/>
        <v>15100</v>
      </c>
      <c r="G1153" s="34">
        <f t="shared" si="647"/>
        <v>16220</v>
      </c>
      <c r="H1153" s="34">
        <f t="shared" si="647"/>
        <v>17340</v>
      </c>
      <c r="I1153" s="29">
        <f t="shared" si="647"/>
        <v>18460</v>
      </c>
      <c r="J1153" s="35"/>
      <c r="K1153" s="35"/>
      <c r="L1153" s="27"/>
      <c r="M1153" s="27"/>
    </row>
    <row r="1154" spans="1:13" x14ac:dyDescent="0.2">
      <c r="A1154" s="39">
        <v>0.1</v>
      </c>
      <c r="B1154" s="34">
        <f t="shared" ref="B1154:I1154" si="648">B1150*0.2</f>
        <v>4900</v>
      </c>
      <c r="C1154" s="34">
        <f t="shared" si="648"/>
        <v>5600</v>
      </c>
      <c r="D1154" s="34">
        <f t="shared" si="648"/>
        <v>6300</v>
      </c>
      <c r="E1154" s="34">
        <f t="shared" si="648"/>
        <v>6990</v>
      </c>
      <c r="F1154" s="34">
        <f t="shared" si="648"/>
        <v>7550</v>
      </c>
      <c r="G1154" s="34">
        <f t="shared" si="648"/>
        <v>8110</v>
      </c>
      <c r="H1154" s="34">
        <f t="shared" si="648"/>
        <v>8670</v>
      </c>
      <c r="I1154" s="29">
        <f t="shared" si="648"/>
        <v>9230</v>
      </c>
      <c r="J1154" s="35"/>
      <c r="K1154" s="35"/>
      <c r="L1154" s="27"/>
      <c r="M1154" s="27"/>
    </row>
    <row r="1155" spans="1:13" x14ac:dyDescent="0.2">
      <c r="A1155" s="28"/>
      <c r="B1155" s="29"/>
      <c r="C1155" s="29"/>
      <c r="D1155" s="29"/>
      <c r="E1155" s="29"/>
      <c r="F1155" s="29"/>
      <c r="G1155" s="29"/>
      <c r="H1155" s="29"/>
      <c r="I1155" s="29"/>
      <c r="J1155" s="28"/>
      <c r="K1155" s="28"/>
      <c r="L1155" s="27"/>
      <c r="M1155" s="27"/>
    </row>
    <row r="1156" spans="1:13" ht="15.75" x14ac:dyDescent="0.25">
      <c r="A1156" s="58" t="s">
        <v>178</v>
      </c>
      <c r="B1156" s="29"/>
      <c r="C1156" s="29"/>
      <c r="D1156" s="29"/>
      <c r="E1156" s="29"/>
      <c r="F1156" s="29"/>
      <c r="G1156" s="29"/>
      <c r="H1156" s="29"/>
      <c r="I1156" s="29"/>
      <c r="J1156" s="54"/>
      <c r="K1156" s="54"/>
    </row>
    <row r="1157" spans="1:13" x14ac:dyDescent="0.2">
      <c r="A1157" s="27" t="s">
        <v>92</v>
      </c>
      <c r="B1157" s="29"/>
      <c r="C1157" s="29"/>
      <c r="D1157" s="29"/>
      <c r="E1157" s="29"/>
      <c r="F1157" s="29"/>
      <c r="G1157" s="29"/>
      <c r="H1157" s="29"/>
      <c r="I1157" s="29"/>
      <c r="J1157" s="28"/>
      <c r="K1157" s="28"/>
      <c r="L1157" s="27"/>
      <c r="M1157" s="27"/>
    </row>
    <row r="1158" spans="1:13" x14ac:dyDescent="0.2">
      <c r="A1158" s="33" t="s">
        <v>93</v>
      </c>
      <c r="B1158" s="29">
        <f t="shared" ref="B1158:I1158" si="649">(B1161*2.4)</f>
        <v>55800</v>
      </c>
      <c r="C1158" s="29">
        <f t="shared" si="649"/>
        <v>63720</v>
      </c>
      <c r="D1158" s="29">
        <f t="shared" si="649"/>
        <v>71640</v>
      </c>
      <c r="E1158" s="29">
        <f t="shared" si="649"/>
        <v>79560</v>
      </c>
      <c r="F1158" s="29">
        <f t="shared" si="649"/>
        <v>86040</v>
      </c>
      <c r="G1158" s="29">
        <f t="shared" si="649"/>
        <v>92400</v>
      </c>
      <c r="H1158" s="29">
        <f t="shared" si="649"/>
        <v>98760</v>
      </c>
      <c r="I1158" s="29">
        <f t="shared" si="649"/>
        <v>105120</v>
      </c>
      <c r="J1158" s="35"/>
      <c r="K1158" s="35"/>
      <c r="L1158" s="27"/>
      <c r="M1158" s="27"/>
    </row>
    <row r="1159" spans="1:13" x14ac:dyDescent="0.2">
      <c r="A1159" s="36">
        <v>0.8</v>
      </c>
      <c r="B1159" s="37">
        <v>37150</v>
      </c>
      <c r="C1159" s="37">
        <v>42450</v>
      </c>
      <c r="D1159" s="37">
        <v>47750</v>
      </c>
      <c r="E1159" s="37">
        <v>53050</v>
      </c>
      <c r="F1159" s="37">
        <v>57300</v>
      </c>
      <c r="G1159" s="37">
        <v>61550</v>
      </c>
      <c r="H1159" s="37">
        <v>65800</v>
      </c>
      <c r="I1159" s="37">
        <v>70050</v>
      </c>
      <c r="J1159" s="29"/>
      <c r="K1159" s="29"/>
      <c r="L1159" s="27"/>
      <c r="M1159" s="27"/>
    </row>
    <row r="1160" spans="1:13" x14ac:dyDescent="0.2">
      <c r="A1160" s="39">
        <v>0.6</v>
      </c>
      <c r="B1160" s="29">
        <f t="shared" ref="B1160:I1160" si="650">B1161*1.2</f>
        <v>27900.000000000004</v>
      </c>
      <c r="C1160" s="29">
        <f t="shared" si="650"/>
        <v>31860.000000000004</v>
      </c>
      <c r="D1160" s="29">
        <f t="shared" si="650"/>
        <v>35820.000000000007</v>
      </c>
      <c r="E1160" s="29">
        <f t="shared" si="650"/>
        <v>39780.000000000007</v>
      </c>
      <c r="F1160" s="29">
        <f t="shared" si="650"/>
        <v>43020.000000000007</v>
      </c>
      <c r="G1160" s="29">
        <f t="shared" si="650"/>
        <v>46200.000000000007</v>
      </c>
      <c r="H1160" s="29">
        <f t="shared" si="650"/>
        <v>49380.000000000007</v>
      </c>
      <c r="I1160" s="29">
        <f t="shared" si="650"/>
        <v>52560.000000000007</v>
      </c>
      <c r="J1160" s="35"/>
      <c r="K1160" s="35"/>
      <c r="L1160" s="27"/>
      <c r="M1160" s="27"/>
    </row>
    <row r="1161" spans="1:13" x14ac:dyDescent="0.2">
      <c r="A1161" s="39">
        <v>0.5</v>
      </c>
      <c r="B1161" s="37">
        <v>23250</v>
      </c>
      <c r="C1161" s="37">
        <v>26550</v>
      </c>
      <c r="D1161" s="37">
        <v>29850</v>
      </c>
      <c r="E1161" s="37">
        <v>33150</v>
      </c>
      <c r="F1161" s="37">
        <v>35850</v>
      </c>
      <c r="G1161" s="37">
        <v>38500</v>
      </c>
      <c r="H1161" s="37">
        <v>41150</v>
      </c>
      <c r="I1161" s="37">
        <v>43800</v>
      </c>
      <c r="J1161" s="29"/>
      <c r="K1161" s="29"/>
      <c r="L1161" s="27"/>
      <c r="M1161" s="27"/>
    </row>
    <row r="1162" spans="1:13" x14ac:dyDescent="0.2">
      <c r="A1162" s="39">
        <v>0.4</v>
      </c>
      <c r="B1162" s="29">
        <f t="shared" ref="B1162:I1162" si="651">B1161*0.8</f>
        <v>18600</v>
      </c>
      <c r="C1162" s="29">
        <f t="shared" si="651"/>
        <v>21240</v>
      </c>
      <c r="D1162" s="29">
        <f t="shared" si="651"/>
        <v>23880</v>
      </c>
      <c r="E1162" s="29">
        <f t="shared" si="651"/>
        <v>26520</v>
      </c>
      <c r="F1162" s="29">
        <f t="shared" si="651"/>
        <v>28680</v>
      </c>
      <c r="G1162" s="29">
        <f t="shared" si="651"/>
        <v>30800</v>
      </c>
      <c r="H1162" s="29">
        <f t="shared" si="651"/>
        <v>32920</v>
      </c>
      <c r="I1162" s="29">
        <f t="shared" si="651"/>
        <v>35040</v>
      </c>
      <c r="J1162" s="35"/>
      <c r="K1162" s="35"/>
      <c r="L1162" s="27"/>
      <c r="M1162" s="27"/>
    </row>
    <row r="1163" spans="1:13" x14ac:dyDescent="0.2">
      <c r="A1163" s="39">
        <v>0.3</v>
      </c>
      <c r="B1163" s="29">
        <f t="shared" ref="B1163:I1163" si="652">B1161*0.6</f>
        <v>13950</v>
      </c>
      <c r="C1163" s="29">
        <f t="shared" si="652"/>
        <v>15930</v>
      </c>
      <c r="D1163" s="29">
        <f t="shared" si="652"/>
        <v>17910</v>
      </c>
      <c r="E1163" s="29">
        <f t="shared" si="652"/>
        <v>19890</v>
      </c>
      <c r="F1163" s="29">
        <f t="shared" si="652"/>
        <v>21510</v>
      </c>
      <c r="G1163" s="29">
        <f t="shared" si="652"/>
        <v>23100</v>
      </c>
      <c r="H1163" s="29">
        <f t="shared" si="652"/>
        <v>24690</v>
      </c>
      <c r="I1163" s="29">
        <f t="shared" si="652"/>
        <v>26280</v>
      </c>
      <c r="J1163" s="35"/>
      <c r="K1163" s="35"/>
      <c r="L1163" s="27"/>
      <c r="M1163" s="27"/>
    </row>
    <row r="1164" spans="1:13" x14ac:dyDescent="0.2">
      <c r="A1164" s="39">
        <v>0.2</v>
      </c>
      <c r="B1164" s="29">
        <f t="shared" ref="B1164:I1164" si="653">B1161*0.4</f>
        <v>9300</v>
      </c>
      <c r="C1164" s="29">
        <f t="shared" si="653"/>
        <v>10620</v>
      </c>
      <c r="D1164" s="29">
        <f t="shared" si="653"/>
        <v>11940</v>
      </c>
      <c r="E1164" s="29">
        <f t="shared" si="653"/>
        <v>13260</v>
      </c>
      <c r="F1164" s="29">
        <f t="shared" si="653"/>
        <v>14340</v>
      </c>
      <c r="G1164" s="29">
        <f t="shared" si="653"/>
        <v>15400</v>
      </c>
      <c r="H1164" s="29">
        <f t="shared" si="653"/>
        <v>16460</v>
      </c>
      <c r="I1164" s="29">
        <f t="shared" si="653"/>
        <v>17520</v>
      </c>
      <c r="J1164" s="35"/>
      <c r="K1164" s="35"/>
      <c r="L1164" s="27"/>
      <c r="M1164" s="27"/>
    </row>
    <row r="1165" spans="1:13" x14ac:dyDescent="0.2">
      <c r="A1165" s="39">
        <v>0.1</v>
      </c>
      <c r="B1165" s="29">
        <f t="shared" ref="B1165:I1165" si="654">B1161*0.2</f>
        <v>4650</v>
      </c>
      <c r="C1165" s="29">
        <f t="shared" si="654"/>
        <v>5310</v>
      </c>
      <c r="D1165" s="29">
        <f t="shared" si="654"/>
        <v>5970</v>
      </c>
      <c r="E1165" s="29">
        <f t="shared" si="654"/>
        <v>6630</v>
      </c>
      <c r="F1165" s="29">
        <f t="shared" si="654"/>
        <v>7170</v>
      </c>
      <c r="G1165" s="29">
        <f t="shared" si="654"/>
        <v>7700</v>
      </c>
      <c r="H1165" s="29">
        <f t="shared" si="654"/>
        <v>8230</v>
      </c>
      <c r="I1165" s="29">
        <f t="shared" si="654"/>
        <v>8760</v>
      </c>
      <c r="J1165" s="35"/>
      <c r="K1165" s="35"/>
      <c r="L1165" s="27"/>
      <c r="M1165" s="27"/>
    </row>
    <row r="1166" spans="1:13" x14ac:dyDescent="0.2">
      <c r="A1166" s="54"/>
      <c r="J1166" s="54"/>
      <c r="K1166" s="54"/>
    </row>
    <row r="1167" spans="1:13" x14ac:dyDescent="0.2">
      <c r="A1167" s="40" t="s">
        <v>94</v>
      </c>
      <c r="B1167" s="34"/>
      <c r="C1167" s="34"/>
      <c r="D1167" s="34"/>
      <c r="E1167" s="34"/>
      <c r="F1167" s="34"/>
      <c r="G1167" s="34"/>
      <c r="H1167" s="34"/>
      <c r="I1167" s="29"/>
      <c r="J1167" s="35"/>
      <c r="K1167" s="35"/>
      <c r="L1167" s="27"/>
      <c r="M1167" s="27"/>
    </row>
    <row r="1168" spans="1:13" x14ac:dyDescent="0.2">
      <c r="A1168" s="39">
        <v>0.6</v>
      </c>
      <c r="B1168" s="34">
        <f>B1169*1.2</f>
        <v>28440.000000000004</v>
      </c>
      <c r="C1168" s="34">
        <f>C1169*1.2</f>
        <v>32520</v>
      </c>
      <c r="D1168" s="34">
        <f t="shared" ref="D1168:I1168" si="655">D1169*1.2</f>
        <v>36600.000000000007</v>
      </c>
      <c r="E1168" s="34">
        <f t="shared" si="655"/>
        <v>40620.000000000007</v>
      </c>
      <c r="F1168" s="34">
        <f t="shared" si="655"/>
        <v>43920.000000000007</v>
      </c>
      <c r="G1168" s="34">
        <f t="shared" si="655"/>
        <v>47160.000000000007</v>
      </c>
      <c r="H1168" s="34">
        <f t="shared" si="655"/>
        <v>50400.000000000007</v>
      </c>
      <c r="I1168" s="29">
        <f t="shared" si="655"/>
        <v>53640.000000000007</v>
      </c>
      <c r="J1168" s="35"/>
      <c r="K1168" s="35"/>
      <c r="L1168" s="27"/>
      <c r="M1168" s="27"/>
    </row>
    <row r="1169" spans="1:13" x14ac:dyDescent="0.2">
      <c r="A1169" s="39">
        <v>0.5</v>
      </c>
      <c r="B1169" s="37">
        <v>23700</v>
      </c>
      <c r="C1169" s="37">
        <v>27100</v>
      </c>
      <c r="D1169" s="37">
        <v>30500</v>
      </c>
      <c r="E1169" s="37">
        <v>33850</v>
      </c>
      <c r="F1169" s="37">
        <v>36600</v>
      </c>
      <c r="G1169" s="37">
        <v>39300</v>
      </c>
      <c r="H1169" s="37">
        <v>42000</v>
      </c>
      <c r="I1169" s="37">
        <v>44700</v>
      </c>
      <c r="J1169" s="35"/>
      <c r="K1169" s="35"/>
      <c r="L1169" s="27"/>
      <c r="M1169" s="27"/>
    </row>
    <row r="1170" spans="1:13" x14ac:dyDescent="0.2">
      <c r="A1170" s="39">
        <v>0.4</v>
      </c>
      <c r="B1170" s="34">
        <f t="shared" ref="B1170:I1170" si="656">B1169*0.8</f>
        <v>18960</v>
      </c>
      <c r="C1170" s="34">
        <f t="shared" si="656"/>
        <v>21680</v>
      </c>
      <c r="D1170" s="34">
        <f t="shared" si="656"/>
        <v>24400</v>
      </c>
      <c r="E1170" s="34">
        <f t="shared" si="656"/>
        <v>27080</v>
      </c>
      <c r="F1170" s="34">
        <f t="shared" si="656"/>
        <v>29280</v>
      </c>
      <c r="G1170" s="34">
        <f t="shared" si="656"/>
        <v>31440</v>
      </c>
      <c r="H1170" s="34">
        <f t="shared" si="656"/>
        <v>33600</v>
      </c>
      <c r="I1170" s="29">
        <f t="shared" si="656"/>
        <v>35760</v>
      </c>
      <c r="J1170" s="35"/>
      <c r="K1170" s="35"/>
      <c r="L1170" s="27"/>
      <c r="M1170" s="27"/>
    </row>
    <row r="1171" spans="1:13" x14ac:dyDescent="0.2">
      <c r="A1171" s="39">
        <v>0.3</v>
      </c>
      <c r="B1171" s="34">
        <f t="shared" ref="B1171:I1171" si="657">B1169*0.6</f>
        <v>14220</v>
      </c>
      <c r="C1171" s="34">
        <f t="shared" si="657"/>
        <v>16260</v>
      </c>
      <c r="D1171" s="34">
        <f t="shared" si="657"/>
        <v>18300</v>
      </c>
      <c r="E1171" s="34">
        <f t="shared" si="657"/>
        <v>20310</v>
      </c>
      <c r="F1171" s="34">
        <f t="shared" si="657"/>
        <v>21960</v>
      </c>
      <c r="G1171" s="34">
        <f t="shared" si="657"/>
        <v>23580</v>
      </c>
      <c r="H1171" s="34">
        <f t="shared" si="657"/>
        <v>25200</v>
      </c>
      <c r="I1171" s="29">
        <f t="shared" si="657"/>
        <v>26820</v>
      </c>
      <c r="J1171" s="35"/>
      <c r="K1171" s="35"/>
      <c r="L1171" s="27"/>
      <c r="M1171" s="27"/>
    </row>
    <row r="1172" spans="1:13" x14ac:dyDescent="0.2">
      <c r="A1172" s="39">
        <v>0.2</v>
      </c>
      <c r="B1172" s="34">
        <f t="shared" ref="B1172:I1172" si="658">B1169*0.4</f>
        <v>9480</v>
      </c>
      <c r="C1172" s="34">
        <f t="shared" si="658"/>
        <v>10840</v>
      </c>
      <c r="D1172" s="34">
        <f t="shared" si="658"/>
        <v>12200</v>
      </c>
      <c r="E1172" s="34">
        <f t="shared" si="658"/>
        <v>13540</v>
      </c>
      <c r="F1172" s="34">
        <f t="shared" si="658"/>
        <v>14640</v>
      </c>
      <c r="G1172" s="34">
        <f t="shared" si="658"/>
        <v>15720</v>
      </c>
      <c r="H1172" s="34">
        <f t="shared" si="658"/>
        <v>16800</v>
      </c>
      <c r="I1172" s="29">
        <f t="shared" si="658"/>
        <v>17880</v>
      </c>
      <c r="J1172" s="35"/>
      <c r="K1172" s="35"/>
      <c r="L1172" s="27"/>
      <c r="M1172" s="27"/>
    </row>
    <row r="1173" spans="1:13" x14ac:dyDescent="0.2">
      <c r="A1173" s="39">
        <v>0.1</v>
      </c>
      <c r="B1173" s="34">
        <f t="shared" ref="B1173:I1173" si="659">B1169*0.2</f>
        <v>4740</v>
      </c>
      <c r="C1173" s="34">
        <f t="shared" si="659"/>
        <v>5420</v>
      </c>
      <c r="D1173" s="34">
        <f t="shared" si="659"/>
        <v>6100</v>
      </c>
      <c r="E1173" s="34">
        <f t="shared" si="659"/>
        <v>6770</v>
      </c>
      <c r="F1173" s="34">
        <f t="shared" si="659"/>
        <v>7320</v>
      </c>
      <c r="G1173" s="34">
        <f t="shared" si="659"/>
        <v>7860</v>
      </c>
      <c r="H1173" s="34">
        <f t="shared" si="659"/>
        <v>8400</v>
      </c>
      <c r="I1173" s="29">
        <f t="shared" si="659"/>
        <v>8940</v>
      </c>
      <c r="J1173" s="35"/>
      <c r="K1173" s="35"/>
      <c r="L1173" s="27"/>
      <c r="M1173" s="27"/>
    </row>
    <row r="1174" spans="1:13" x14ac:dyDescent="0.2">
      <c r="A1174" s="28"/>
      <c r="B1174" s="29"/>
      <c r="C1174" s="29"/>
      <c r="D1174" s="29"/>
      <c r="E1174" s="29"/>
      <c r="F1174" s="29"/>
      <c r="G1174" s="29"/>
      <c r="H1174" s="29"/>
      <c r="I1174" s="29"/>
      <c r="J1174" s="28"/>
      <c r="K1174" s="28"/>
      <c r="L1174" s="27"/>
      <c r="M1174" s="27"/>
    </row>
    <row r="1175" spans="1:13" ht="15.75" x14ac:dyDescent="0.25">
      <c r="A1175" s="55" t="s">
        <v>179</v>
      </c>
      <c r="J1175" s="54"/>
      <c r="K1175" s="54"/>
    </row>
    <row r="1176" spans="1:13" x14ac:dyDescent="0.2">
      <c r="A1176" s="27" t="s">
        <v>92</v>
      </c>
      <c r="B1176" s="29"/>
      <c r="C1176" s="29"/>
      <c r="D1176" s="29"/>
      <c r="E1176" s="29"/>
      <c r="F1176" s="29"/>
      <c r="G1176" s="29"/>
      <c r="H1176" s="29"/>
      <c r="I1176" s="29"/>
      <c r="J1176" s="28"/>
      <c r="K1176" s="28"/>
      <c r="L1176" s="27"/>
      <c r="M1176" s="27"/>
    </row>
    <row r="1177" spans="1:13" x14ac:dyDescent="0.2">
      <c r="A1177" s="54" t="s">
        <v>93</v>
      </c>
      <c r="B1177" s="29">
        <f t="shared" ref="B1177:I1177" si="660">(B1180*2.4)</f>
        <v>55800</v>
      </c>
      <c r="C1177" s="29">
        <f t="shared" si="660"/>
        <v>63720</v>
      </c>
      <c r="D1177" s="29">
        <f t="shared" si="660"/>
        <v>71640</v>
      </c>
      <c r="E1177" s="29">
        <f t="shared" si="660"/>
        <v>79560</v>
      </c>
      <c r="F1177" s="29">
        <f t="shared" si="660"/>
        <v>86040</v>
      </c>
      <c r="G1177" s="29">
        <f t="shared" si="660"/>
        <v>92400</v>
      </c>
      <c r="H1177" s="29">
        <f t="shared" si="660"/>
        <v>98760</v>
      </c>
      <c r="I1177" s="29">
        <f t="shared" si="660"/>
        <v>105120</v>
      </c>
      <c r="J1177" s="54"/>
      <c r="K1177" s="54"/>
    </row>
    <row r="1178" spans="1:13" x14ac:dyDescent="0.2">
      <c r="A1178" s="36">
        <v>0.8</v>
      </c>
      <c r="B1178" s="37">
        <v>37150</v>
      </c>
      <c r="C1178" s="37">
        <v>42450</v>
      </c>
      <c r="D1178" s="37">
        <v>47750</v>
      </c>
      <c r="E1178" s="37">
        <v>53050</v>
      </c>
      <c r="F1178" s="37">
        <v>57300</v>
      </c>
      <c r="G1178" s="37">
        <v>61550</v>
      </c>
      <c r="H1178" s="37">
        <v>65800</v>
      </c>
      <c r="I1178" s="37">
        <v>70050</v>
      </c>
      <c r="J1178" s="29"/>
      <c r="K1178" s="29"/>
    </row>
    <row r="1179" spans="1:13" x14ac:dyDescent="0.2">
      <c r="A1179" s="57">
        <v>0.6</v>
      </c>
      <c r="B1179" s="29">
        <f t="shared" ref="B1179:I1179" si="661">B1180*1.2</f>
        <v>27900.000000000004</v>
      </c>
      <c r="C1179" s="29">
        <f t="shared" si="661"/>
        <v>31860.000000000004</v>
      </c>
      <c r="D1179" s="29">
        <f t="shared" si="661"/>
        <v>35820.000000000007</v>
      </c>
      <c r="E1179" s="29">
        <f t="shared" si="661"/>
        <v>39780.000000000007</v>
      </c>
      <c r="F1179" s="29">
        <f t="shared" si="661"/>
        <v>43020.000000000007</v>
      </c>
      <c r="G1179" s="29">
        <f t="shared" si="661"/>
        <v>46200.000000000007</v>
      </c>
      <c r="H1179" s="29">
        <f t="shared" si="661"/>
        <v>49380.000000000007</v>
      </c>
      <c r="I1179" s="29">
        <f t="shared" si="661"/>
        <v>52560.000000000007</v>
      </c>
      <c r="J1179" s="29"/>
      <c r="K1179" s="29"/>
    </row>
    <row r="1180" spans="1:13" x14ac:dyDescent="0.2">
      <c r="A1180" s="39">
        <v>0.5</v>
      </c>
      <c r="B1180" s="37">
        <v>23250</v>
      </c>
      <c r="C1180" s="37">
        <v>26550</v>
      </c>
      <c r="D1180" s="37">
        <v>29850</v>
      </c>
      <c r="E1180" s="37">
        <v>33150</v>
      </c>
      <c r="F1180" s="37">
        <v>35850</v>
      </c>
      <c r="G1180" s="37">
        <v>38500</v>
      </c>
      <c r="H1180" s="37">
        <v>41150</v>
      </c>
      <c r="I1180" s="37">
        <v>43800</v>
      </c>
      <c r="J1180" s="29"/>
      <c r="K1180" s="29"/>
    </row>
    <row r="1181" spans="1:13" x14ac:dyDescent="0.2">
      <c r="A1181" s="36">
        <v>0.4</v>
      </c>
      <c r="B1181" s="29">
        <f t="shared" ref="B1181:I1181" si="662">B1180*0.8</f>
        <v>18600</v>
      </c>
      <c r="C1181" s="29">
        <f t="shared" si="662"/>
        <v>21240</v>
      </c>
      <c r="D1181" s="29">
        <f t="shared" si="662"/>
        <v>23880</v>
      </c>
      <c r="E1181" s="29">
        <f t="shared" si="662"/>
        <v>26520</v>
      </c>
      <c r="F1181" s="29">
        <f t="shared" si="662"/>
        <v>28680</v>
      </c>
      <c r="G1181" s="29">
        <f t="shared" si="662"/>
        <v>30800</v>
      </c>
      <c r="H1181" s="29">
        <f t="shared" si="662"/>
        <v>32920</v>
      </c>
      <c r="I1181" s="29">
        <f t="shared" si="662"/>
        <v>35040</v>
      </c>
      <c r="J1181" s="29"/>
      <c r="K1181" s="29"/>
    </row>
    <row r="1182" spans="1:13" x14ac:dyDescent="0.2">
      <c r="A1182" s="39">
        <v>0.3</v>
      </c>
      <c r="B1182" s="29">
        <f t="shared" ref="B1182:I1182" si="663">B1180*0.6</f>
        <v>13950</v>
      </c>
      <c r="C1182" s="29">
        <f t="shared" si="663"/>
        <v>15930</v>
      </c>
      <c r="D1182" s="29">
        <f t="shared" si="663"/>
        <v>17910</v>
      </c>
      <c r="E1182" s="29">
        <f t="shared" si="663"/>
        <v>19890</v>
      </c>
      <c r="F1182" s="29">
        <f t="shared" si="663"/>
        <v>21510</v>
      </c>
      <c r="G1182" s="29">
        <f t="shared" si="663"/>
        <v>23100</v>
      </c>
      <c r="H1182" s="29">
        <f t="shared" si="663"/>
        <v>24690</v>
      </c>
      <c r="I1182" s="29">
        <f t="shared" si="663"/>
        <v>26280</v>
      </c>
      <c r="J1182" s="35"/>
      <c r="K1182" s="35"/>
    </row>
    <row r="1183" spans="1:13" x14ac:dyDescent="0.2">
      <c r="A1183" s="39">
        <v>0.2</v>
      </c>
      <c r="B1183" s="29">
        <f t="shared" ref="B1183:I1183" si="664">B1180*0.4</f>
        <v>9300</v>
      </c>
      <c r="C1183" s="29">
        <f t="shared" si="664"/>
        <v>10620</v>
      </c>
      <c r="D1183" s="29">
        <f t="shared" si="664"/>
        <v>11940</v>
      </c>
      <c r="E1183" s="29">
        <f t="shared" si="664"/>
        <v>13260</v>
      </c>
      <c r="F1183" s="29">
        <f t="shared" si="664"/>
        <v>14340</v>
      </c>
      <c r="G1183" s="29">
        <f t="shared" si="664"/>
        <v>15400</v>
      </c>
      <c r="H1183" s="29">
        <f t="shared" si="664"/>
        <v>16460</v>
      </c>
      <c r="I1183" s="29">
        <f t="shared" si="664"/>
        <v>17520</v>
      </c>
      <c r="J1183" s="35"/>
      <c r="K1183" s="35"/>
    </row>
    <row r="1184" spans="1:13" x14ac:dyDescent="0.2">
      <c r="A1184" s="39">
        <v>0.1</v>
      </c>
      <c r="B1184" s="29">
        <f t="shared" ref="B1184:I1184" si="665">B1180*0.2</f>
        <v>4650</v>
      </c>
      <c r="C1184" s="29">
        <f t="shared" si="665"/>
        <v>5310</v>
      </c>
      <c r="D1184" s="29">
        <f t="shared" si="665"/>
        <v>5970</v>
      </c>
      <c r="E1184" s="29">
        <f t="shared" si="665"/>
        <v>6630</v>
      </c>
      <c r="F1184" s="29">
        <f t="shared" si="665"/>
        <v>7170</v>
      </c>
      <c r="G1184" s="29">
        <f t="shared" si="665"/>
        <v>7700</v>
      </c>
      <c r="H1184" s="29">
        <f t="shared" si="665"/>
        <v>8230</v>
      </c>
      <c r="I1184" s="29">
        <f t="shared" si="665"/>
        <v>8760</v>
      </c>
      <c r="J1184" s="35"/>
      <c r="K1184" s="35"/>
    </row>
    <row r="1185" spans="1:13" ht="15" customHeight="1" x14ac:dyDescent="0.2">
      <c r="A1185" s="39"/>
      <c r="B1185" s="29"/>
      <c r="C1185" s="29"/>
      <c r="D1185" s="29"/>
      <c r="E1185" s="29"/>
      <c r="F1185" s="29"/>
      <c r="G1185" s="29"/>
      <c r="H1185" s="29"/>
      <c r="I1185" s="29"/>
      <c r="J1185" s="54"/>
      <c r="K1185" s="54"/>
    </row>
    <row r="1186" spans="1:13" x14ac:dyDescent="0.2">
      <c r="A1186" s="40" t="s">
        <v>94</v>
      </c>
      <c r="B1186" s="34"/>
      <c r="C1186" s="34"/>
      <c r="D1186" s="34"/>
      <c r="E1186" s="34"/>
      <c r="F1186" s="34"/>
      <c r="G1186" s="34"/>
      <c r="H1186" s="34"/>
      <c r="I1186" s="29"/>
      <c r="J1186" s="35"/>
      <c r="K1186" s="35"/>
      <c r="L1186" s="27"/>
      <c r="M1186" s="27"/>
    </row>
    <row r="1187" spans="1:13" x14ac:dyDescent="0.2">
      <c r="A1187" s="39">
        <v>0.6</v>
      </c>
      <c r="B1187" s="34">
        <f>B1188*1.2</f>
        <v>28020.000000000004</v>
      </c>
      <c r="C1187" s="34">
        <f>C1188*1.2</f>
        <v>32040</v>
      </c>
      <c r="D1187" s="34">
        <f t="shared" ref="D1187:I1187" si="666">D1188*1.2</f>
        <v>36060.000000000007</v>
      </c>
      <c r="E1187" s="34">
        <f t="shared" si="666"/>
        <v>40020.000000000007</v>
      </c>
      <c r="F1187" s="34">
        <f t="shared" si="666"/>
        <v>43260.000000000007</v>
      </c>
      <c r="G1187" s="34">
        <f t="shared" si="666"/>
        <v>46440.000000000007</v>
      </c>
      <c r="H1187" s="34">
        <f t="shared" si="666"/>
        <v>49680.000000000007</v>
      </c>
      <c r="I1187" s="29">
        <f t="shared" si="666"/>
        <v>52860.000000000007</v>
      </c>
      <c r="J1187" s="35"/>
      <c r="K1187" s="35"/>
      <c r="L1187" s="27"/>
      <c r="M1187" s="27"/>
    </row>
    <row r="1188" spans="1:13" x14ac:dyDescent="0.2">
      <c r="A1188" s="39">
        <v>0.5</v>
      </c>
      <c r="B1188" s="37">
        <v>23350</v>
      </c>
      <c r="C1188" s="37">
        <v>26700</v>
      </c>
      <c r="D1188" s="37">
        <v>30050</v>
      </c>
      <c r="E1188" s="37">
        <v>33350</v>
      </c>
      <c r="F1188" s="37">
        <v>36050</v>
      </c>
      <c r="G1188" s="37">
        <v>38700</v>
      </c>
      <c r="H1188" s="37">
        <v>41400</v>
      </c>
      <c r="I1188" s="37">
        <v>44050</v>
      </c>
      <c r="J1188" s="35"/>
      <c r="K1188" s="35"/>
      <c r="L1188" s="27"/>
      <c r="M1188" s="27"/>
    </row>
    <row r="1189" spans="1:13" x14ac:dyDescent="0.2">
      <c r="A1189" s="39">
        <v>0.4</v>
      </c>
      <c r="B1189" s="34">
        <f t="shared" ref="B1189:I1189" si="667">B1188*0.8</f>
        <v>18680</v>
      </c>
      <c r="C1189" s="34">
        <f t="shared" si="667"/>
        <v>21360</v>
      </c>
      <c r="D1189" s="34">
        <f t="shared" si="667"/>
        <v>24040</v>
      </c>
      <c r="E1189" s="34">
        <f t="shared" si="667"/>
        <v>26680</v>
      </c>
      <c r="F1189" s="34">
        <f t="shared" si="667"/>
        <v>28840</v>
      </c>
      <c r="G1189" s="34">
        <f t="shared" si="667"/>
        <v>30960</v>
      </c>
      <c r="H1189" s="34">
        <f t="shared" si="667"/>
        <v>33120</v>
      </c>
      <c r="I1189" s="29">
        <f t="shared" si="667"/>
        <v>35240</v>
      </c>
      <c r="J1189" s="35"/>
      <c r="K1189" s="35"/>
      <c r="L1189" s="27"/>
      <c r="M1189" s="27"/>
    </row>
    <row r="1190" spans="1:13" x14ac:dyDescent="0.2">
      <c r="A1190" s="39">
        <v>0.3</v>
      </c>
      <c r="B1190" s="34">
        <f t="shared" ref="B1190:I1190" si="668">B1188*0.6</f>
        <v>14010</v>
      </c>
      <c r="C1190" s="34">
        <f t="shared" si="668"/>
        <v>16020</v>
      </c>
      <c r="D1190" s="34">
        <f t="shared" si="668"/>
        <v>18030</v>
      </c>
      <c r="E1190" s="34">
        <f t="shared" si="668"/>
        <v>20010</v>
      </c>
      <c r="F1190" s="34">
        <f t="shared" si="668"/>
        <v>21630</v>
      </c>
      <c r="G1190" s="34">
        <f t="shared" si="668"/>
        <v>23220</v>
      </c>
      <c r="H1190" s="34">
        <f t="shared" si="668"/>
        <v>24840</v>
      </c>
      <c r="I1190" s="29">
        <f t="shared" si="668"/>
        <v>26430</v>
      </c>
      <c r="J1190" s="35"/>
      <c r="K1190" s="35"/>
      <c r="L1190" s="27"/>
      <c r="M1190" s="27"/>
    </row>
    <row r="1191" spans="1:13" x14ac:dyDescent="0.2">
      <c r="A1191" s="39">
        <v>0.2</v>
      </c>
      <c r="B1191" s="34">
        <f t="shared" ref="B1191:I1191" si="669">B1188*0.4</f>
        <v>9340</v>
      </c>
      <c r="C1191" s="34">
        <f t="shared" si="669"/>
        <v>10680</v>
      </c>
      <c r="D1191" s="34">
        <f t="shared" si="669"/>
        <v>12020</v>
      </c>
      <c r="E1191" s="34">
        <f t="shared" si="669"/>
        <v>13340</v>
      </c>
      <c r="F1191" s="34">
        <f t="shared" si="669"/>
        <v>14420</v>
      </c>
      <c r="G1191" s="34">
        <f t="shared" si="669"/>
        <v>15480</v>
      </c>
      <c r="H1191" s="34">
        <f t="shared" si="669"/>
        <v>16560</v>
      </c>
      <c r="I1191" s="29">
        <f t="shared" si="669"/>
        <v>17620</v>
      </c>
      <c r="J1191" s="35"/>
      <c r="K1191" s="35"/>
      <c r="L1191" s="27"/>
      <c r="M1191" s="27"/>
    </row>
    <row r="1192" spans="1:13" x14ac:dyDescent="0.2">
      <c r="A1192" s="39">
        <v>0.1</v>
      </c>
      <c r="B1192" s="34">
        <f t="shared" ref="B1192:I1192" si="670">B1188*0.2</f>
        <v>4670</v>
      </c>
      <c r="C1192" s="34">
        <f t="shared" si="670"/>
        <v>5340</v>
      </c>
      <c r="D1192" s="34">
        <f t="shared" si="670"/>
        <v>6010</v>
      </c>
      <c r="E1192" s="34">
        <f t="shared" si="670"/>
        <v>6670</v>
      </c>
      <c r="F1192" s="34">
        <f t="shared" si="670"/>
        <v>7210</v>
      </c>
      <c r="G1192" s="34">
        <f t="shared" si="670"/>
        <v>7740</v>
      </c>
      <c r="H1192" s="34">
        <f t="shared" si="670"/>
        <v>8280</v>
      </c>
      <c r="I1192" s="29">
        <f t="shared" si="670"/>
        <v>8810</v>
      </c>
      <c r="J1192" s="35"/>
      <c r="K1192" s="35"/>
      <c r="L1192" s="27"/>
      <c r="M1192" s="27"/>
    </row>
    <row r="1193" spans="1:13" x14ac:dyDescent="0.2">
      <c r="A1193" s="28"/>
      <c r="B1193" s="29"/>
      <c r="C1193" s="29"/>
      <c r="D1193" s="29"/>
      <c r="E1193" s="29"/>
      <c r="F1193" s="29"/>
      <c r="G1193" s="29"/>
      <c r="H1193" s="29"/>
      <c r="I1193" s="29"/>
      <c r="J1193" s="28"/>
      <c r="K1193" s="28"/>
      <c r="L1193" s="27"/>
      <c r="M1193" s="27"/>
    </row>
    <row r="1194" spans="1:13" ht="15.75" x14ac:dyDescent="0.25">
      <c r="A1194" s="55" t="s">
        <v>180</v>
      </c>
      <c r="J1194" s="54"/>
      <c r="K1194" s="54"/>
    </row>
    <row r="1195" spans="1:13" x14ac:dyDescent="0.2">
      <c r="A1195" s="27" t="s">
        <v>92</v>
      </c>
      <c r="B1195" s="29"/>
      <c r="C1195" s="29"/>
      <c r="D1195" s="29"/>
      <c r="E1195" s="29"/>
      <c r="F1195" s="29"/>
      <c r="G1195" s="29"/>
      <c r="H1195" s="29"/>
      <c r="I1195" s="29"/>
      <c r="J1195" s="28"/>
      <c r="K1195" s="28"/>
      <c r="L1195" s="27"/>
      <c r="M1195" s="27"/>
    </row>
    <row r="1196" spans="1:13" x14ac:dyDescent="0.2">
      <c r="A1196" s="33" t="s">
        <v>93</v>
      </c>
      <c r="B1196" s="29">
        <f t="shared" ref="B1196:I1196" si="671">(B1199*2.4)</f>
        <v>55800</v>
      </c>
      <c r="C1196" s="29">
        <f t="shared" si="671"/>
        <v>63720</v>
      </c>
      <c r="D1196" s="29">
        <f t="shared" si="671"/>
        <v>71640</v>
      </c>
      <c r="E1196" s="29">
        <f t="shared" si="671"/>
        <v>79560</v>
      </c>
      <c r="F1196" s="29">
        <f t="shared" si="671"/>
        <v>86040</v>
      </c>
      <c r="G1196" s="29">
        <f t="shared" si="671"/>
        <v>92400</v>
      </c>
      <c r="H1196" s="29">
        <f t="shared" si="671"/>
        <v>98760</v>
      </c>
      <c r="I1196" s="29">
        <f t="shared" si="671"/>
        <v>105120</v>
      </c>
      <c r="J1196" s="35"/>
      <c r="K1196" s="35"/>
    </row>
    <row r="1197" spans="1:13" x14ac:dyDescent="0.2">
      <c r="A1197" s="36">
        <v>0.8</v>
      </c>
      <c r="B1197" s="37">
        <v>37150</v>
      </c>
      <c r="C1197" s="37">
        <v>42450</v>
      </c>
      <c r="D1197" s="37">
        <v>47750</v>
      </c>
      <c r="E1197" s="37">
        <v>53050</v>
      </c>
      <c r="F1197" s="37">
        <v>57300</v>
      </c>
      <c r="G1197" s="37">
        <v>61550</v>
      </c>
      <c r="H1197" s="37">
        <v>65800</v>
      </c>
      <c r="I1197" s="37">
        <v>70050</v>
      </c>
      <c r="J1197" s="29"/>
      <c r="K1197" s="29"/>
    </row>
    <row r="1198" spans="1:13" x14ac:dyDescent="0.2">
      <c r="A1198" s="39">
        <v>0.6</v>
      </c>
      <c r="B1198" s="29">
        <f t="shared" ref="B1198:I1198" si="672">B1199*1.2</f>
        <v>27900.000000000004</v>
      </c>
      <c r="C1198" s="29">
        <f t="shared" si="672"/>
        <v>31860.000000000004</v>
      </c>
      <c r="D1198" s="29">
        <f t="shared" si="672"/>
        <v>35820.000000000007</v>
      </c>
      <c r="E1198" s="29">
        <f t="shared" si="672"/>
        <v>39780.000000000007</v>
      </c>
      <c r="F1198" s="29">
        <f t="shared" si="672"/>
        <v>43020.000000000007</v>
      </c>
      <c r="G1198" s="29">
        <f t="shared" si="672"/>
        <v>46200.000000000007</v>
      </c>
      <c r="H1198" s="29">
        <f t="shared" si="672"/>
        <v>49380.000000000007</v>
      </c>
      <c r="I1198" s="29">
        <f t="shared" si="672"/>
        <v>52560.000000000007</v>
      </c>
      <c r="J1198" s="35"/>
      <c r="K1198" s="35"/>
    </row>
    <row r="1199" spans="1:13" x14ac:dyDescent="0.2">
      <c r="A1199" s="39">
        <v>0.5</v>
      </c>
      <c r="B1199" s="37">
        <v>23250</v>
      </c>
      <c r="C1199" s="37">
        <v>26550</v>
      </c>
      <c r="D1199" s="37">
        <v>29850</v>
      </c>
      <c r="E1199" s="37">
        <v>33150</v>
      </c>
      <c r="F1199" s="37">
        <v>35850</v>
      </c>
      <c r="G1199" s="37">
        <v>38500</v>
      </c>
      <c r="H1199" s="37">
        <v>41150</v>
      </c>
      <c r="I1199" s="37">
        <v>43800</v>
      </c>
      <c r="J1199" s="29"/>
      <c r="K1199" s="29"/>
    </row>
    <row r="1200" spans="1:13" x14ac:dyDescent="0.2">
      <c r="A1200" s="39">
        <v>0.4</v>
      </c>
      <c r="B1200" s="29">
        <f t="shared" ref="B1200:I1200" si="673">B1199*0.8</f>
        <v>18600</v>
      </c>
      <c r="C1200" s="29">
        <f t="shared" si="673"/>
        <v>21240</v>
      </c>
      <c r="D1200" s="29">
        <f t="shared" si="673"/>
        <v>23880</v>
      </c>
      <c r="E1200" s="29">
        <f t="shared" si="673"/>
        <v>26520</v>
      </c>
      <c r="F1200" s="29">
        <f t="shared" si="673"/>
        <v>28680</v>
      </c>
      <c r="G1200" s="29">
        <f t="shared" si="673"/>
        <v>30800</v>
      </c>
      <c r="H1200" s="29">
        <f t="shared" si="673"/>
        <v>32920</v>
      </c>
      <c r="I1200" s="29">
        <f t="shared" si="673"/>
        <v>35040</v>
      </c>
      <c r="J1200" s="35"/>
      <c r="K1200" s="35"/>
    </row>
    <row r="1201" spans="1:13" x14ac:dyDescent="0.2">
      <c r="A1201" s="39">
        <v>0.3</v>
      </c>
      <c r="B1201" s="29">
        <f t="shared" ref="B1201:I1201" si="674">B1199*0.6</f>
        <v>13950</v>
      </c>
      <c r="C1201" s="29">
        <f t="shared" si="674"/>
        <v>15930</v>
      </c>
      <c r="D1201" s="29">
        <f t="shared" si="674"/>
        <v>17910</v>
      </c>
      <c r="E1201" s="29">
        <f t="shared" si="674"/>
        <v>19890</v>
      </c>
      <c r="F1201" s="29">
        <f t="shared" si="674"/>
        <v>21510</v>
      </c>
      <c r="G1201" s="29">
        <f t="shared" si="674"/>
        <v>23100</v>
      </c>
      <c r="H1201" s="29">
        <f t="shared" si="674"/>
        <v>24690</v>
      </c>
      <c r="I1201" s="29">
        <f t="shared" si="674"/>
        <v>26280</v>
      </c>
      <c r="J1201" s="35"/>
      <c r="K1201" s="35"/>
    </row>
    <row r="1202" spans="1:13" x14ac:dyDescent="0.2">
      <c r="A1202" s="39">
        <v>0.2</v>
      </c>
      <c r="B1202" s="29">
        <f t="shared" ref="B1202:I1202" si="675">B1199*0.4</f>
        <v>9300</v>
      </c>
      <c r="C1202" s="29">
        <f t="shared" si="675"/>
        <v>10620</v>
      </c>
      <c r="D1202" s="29">
        <f t="shared" si="675"/>
        <v>11940</v>
      </c>
      <c r="E1202" s="29">
        <f t="shared" si="675"/>
        <v>13260</v>
      </c>
      <c r="F1202" s="29">
        <f t="shared" si="675"/>
        <v>14340</v>
      </c>
      <c r="G1202" s="29">
        <f t="shared" si="675"/>
        <v>15400</v>
      </c>
      <c r="H1202" s="29">
        <f t="shared" si="675"/>
        <v>16460</v>
      </c>
      <c r="I1202" s="29">
        <f t="shared" si="675"/>
        <v>17520</v>
      </c>
      <c r="J1202" s="35"/>
      <c r="K1202" s="35"/>
    </row>
    <row r="1203" spans="1:13" x14ac:dyDescent="0.2">
      <c r="A1203" s="39">
        <v>0.1</v>
      </c>
      <c r="B1203" s="29">
        <f t="shared" ref="B1203:I1203" si="676">B1199*0.2</f>
        <v>4650</v>
      </c>
      <c r="C1203" s="29">
        <f t="shared" si="676"/>
        <v>5310</v>
      </c>
      <c r="D1203" s="29">
        <f t="shared" si="676"/>
        <v>5970</v>
      </c>
      <c r="E1203" s="29">
        <f t="shared" si="676"/>
        <v>6630</v>
      </c>
      <c r="F1203" s="29">
        <f t="shared" si="676"/>
        <v>7170</v>
      </c>
      <c r="G1203" s="29">
        <f t="shared" si="676"/>
        <v>7700</v>
      </c>
      <c r="H1203" s="29">
        <f t="shared" si="676"/>
        <v>8230</v>
      </c>
      <c r="I1203" s="29">
        <f t="shared" si="676"/>
        <v>8760</v>
      </c>
      <c r="J1203" s="35"/>
      <c r="K1203" s="35"/>
    </row>
    <row r="1204" spans="1:13" x14ac:dyDescent="0.2">
      <c r="A1204" s="39"/>
      <c r="B1204" s="29"/>
      <c r="C1204" s="29"/>
      <c r="D1204" s="29"/>
      <c r="E1204" s="29"/>
      <c r="F1204" s="29"/>
      <c r="G1204" s="29"/>
      <c r="H1204" s="29"/>
      <c r="I1204" s="29"/>
      <c r="J1204" s="54"/>
      <c r="K1204" s="54"/>
    </row>
    <row r="1205" spans="1:13" ht="15.75" x14ac:dyDescent="0.25">
      <c r="A1205" s="40" t="s">
        <v>94</v>
      </c>
      <c r="B1205" s="44" t="s">
        <v>102</v>
      </c>
      <c r="C1205" s="34"/>
      <c r="D1205" s="34"/>
      <c r="E1205" s="34"/>
      <c r="F1205" s="34"/>
      <c r="G1205" s="34"/>
      <c r="H1205" s="34"/>
      <c r="I1205" s="29"/>
      <c r="J1205" s="35"/>
      <c r="K1205" s="35"/>
      <c r="L1205" s="27"/>
      <c r="M1205" s="27"/>
    </row>
    <row r="1206" spans="1:13" x14ac:dyDescent="0.2">
      <c r="A1206" s="39">
        <v>0.6</v>
      </c>
      <c r="B1206" s="34">
        <f>B1207*1.2</f>
        <v>0</v>
      </c>
      <c r="C1206" s="34">
        <f>C1207*1.2</f>
        <v>0</v>
      </c>
      <c r="D1206" s="34">
        <f t="shared" ref="D1206:I1206" si="677">D1207*1.2</f>
        <v>0</v>
      </c>
      <c r="E1206" s="34">
        <f t="shared" si="677"/>
        <v>0</v>
      </c>
      <c r="F1206" s="34">
        <f t="shared" si="677"/>
        <v>0</v>
      </c>
      <c r="G1206" s="34">
        <f t="shared" si="677"/>
        <v>0</v>
      </c>
      <c r="H1206" s="34">
        <f t="shared" si="677"/>
        <v>0</v>
      </c>
      <c r="I1206" s="29">
        <f t="shared" si="677"/>
        <v>0</v>
      </c>
      <c r="J1206" s="35"/>
      <c r="K1206" s="35"/>
      <c r="L1206" s="27"/>
      <c r="M1206" s="27"/>
    </row>
    <row r="1207" spans="1:13" x14ac:dyDescent="0.2">
      <c r="A1207" s="39">
        <v>0.5</v>
      </c>
      <c r="B1207" s="37">
        <v>0</v>
      </c>
      <c r="C1207" s="37">
        <v>0</v>
      </c>
      <c r="D1207" s="37">
        <v>0</v>
      </c>
      <c r="E1207" s="37">
        <v>0</v>
      </c>
      <c r="F1207" s="37">
        <v>0</v>
      </c>
      <c r="G1207" s="37">
        <v>0</v>
      </c>
      <c r="H1207" s="37">
        <v>0</v>
      </c>
      <c r="I1207" s="37">
        <v>0</v>
      </c>
      <c r="J1207" s="35"/>
      <c r="K1207" s="35"/>
      <c r="L1207" s="27"/>
      <c r="M1207" s="27"/>
    </row>
    <row r="1208" spans="1:13" x14ac:dyDescent="0.2">
      <c r="A1208" s="39">
        <v>0.4</v>
      </c>
      <c r="B1208" s="34">
        <f t="shared" ref="B1208:I1208" si="678">B1207*0.8</f>
        <v>0</v>
      </c>
      <c r="C1208" s="34">
        <f t="shared" si="678"/>
        <v>0</v>
      </c>
      <c r="D1208" s="34">
        <f t="shared" si="678"/>
        <v>0</v>
      </c>
      <c r="E1208" s="34">
        <f t="shared" si="678"/>
        <v>0</v>
      </c>
      <c r="F1208" s="34">
        <f t="shared" si="678"/>
        <v>0</v>
      </c>
      <c r="G1208" s="34">
        <f t="shared" si="678"/>
        <v>0</v>
      </c>
      <c r="H1208" s="34">
        <f t="shared" si="678"/>
        <v>0</v>
      </c>
      <c r="I1208" s="29">
        <f t="shared" si="678"/>
        <v>0</v>
      </c>
      <c r="J1208" s="35"/>
      <c r="K1208" s="35"/>
      <c r="L1208" s="27"/>
      <c r="M1208" s="27"/>
    </row>
    <row r="1209" spans="1:13" x14ac:dyDescent="0.2">
      <c r="A1209" s="39">
        <v>0.3</v>
      </c>
      <c r="B1209" s="34">
        <f t="shared" ref="B1209:I1209" si="679">B1207*0.6</f>
        <v>0</v>
      </c>
      <c r="C1209" s="34">
        <f t="shared" si="679"/>
        <v>0</v>
      </c>
      <c r="D1209" s="34">
        <f t="shared" si="679"/>
        <v>0</v>
      </c>
      <c r="E1209" s="34">
        <f t="shared" si="679"/>
        <v>0</v>
      </c>
      <c r="F1209" s="34">
        <f t="shared" si="679"/>
        <v>0</v>
      </c>
      <c r="G1209" s="34">
        <f t="shared" si="679"/>
        <v>0</v>
      </c>
      <c r="H1209" s="34">
        <f t="shared" si="679"/>
        <v>0</v>
      </c>
      <c r="I1209" s="29">
        <f t="shared" si="679"/>
        <v>0</v>
      </c>
      <c r="J1209" s="35"/>
      <c r="K1209" s="35"/>
      <c r="L1209" s="27"/>
      <c r="M1209" s="27"/>
    </row>
    <row r="1210" spans="1:13" x14ac:dyDescent="0.2">
      <c r="A1210" s="39">
        <v>0.2</v>
      </c>
      <c r="B1210" s="34">
        <f t="shared" ref="B1210:I1210" si="680">B1207*0.4</f>
        <v>0</v>
      </c>
      <c r="C1210" s="34">
        <f t="shared" si="680"/>
        <v>0</v>
      </c>
      <c r="D1210" s="34">
        <f t="shared" si="680"/>
        <v>0</v>
      </c>
      <c r="E1210" s="34">
        <f t="shared" si="680"/>
        <v>0</v>
      </c>
      <c r="F1210" s="34">
        <f t="shared" si="680"/>
        <v>0</v>
      </c>
      <c r="G1210" s="34">
        <f t="shared" si="680"/>
        <v>0</v>
      </c>
      <c r="H1210" s="34">
        <f t="shared" si="680"/>
        <v>0</v>
      </c>
      <c r="I1210" s="29">
        <f t="shared" si="680"/>
        <v>0</v>
      </c>
      <c r="J1210" s="35"/>
      <c r="K1210" s="35"/>
      <c r="L1210" s="27"/>
      <c r="M1210" s="27"/>
    </row>
    <row r="1211" spans="1:13" x14ac:dyDescent="0.2">
      <c r="A1211" s="39">
        <v>0.1</v>
      </c>
      <c r="B1211" s="34">
        <f t="shared" ref="B1211:I1211" si="681">B1207*0.2</f>
        <v>0</v>
      </c>
      <c r="C1211" s="34">
        <f t="shared" si="681"/>
        <v>0</v>
      </c>
      <c r="D1211" s="34">
        <f t="shared" si="681"/>
        <v>0</v>
      </c>
      <c r="E1211" s="34">
        <f t="shared" si="681"/>
        <v>0</v>
      </c>
      <c r="F1211" s="34">
        <f t="shared" si="681"/>
        <v>0</v>
      </c>
      <c r="G1211" s="34">
        <f t="shared" si="681"/>
        <v>0</v>
      </c>
      <c r="H1211" s="34">
        <f t="shared" si="681"/>
        <v>0</v>
      </c>
      <c r="I1211" s="29">
        <f t="shared" si="681"/>
        <v>0</v>
      </c>
      <c r="J1211" s="35"/>
      <c r="K1211" s="35"/>
      <c r="L1211" s="27"/>
      <c r="M1211" s="27"/>
    </row>
    <row r="1212" spans="1:13" x14ac:dyDescent="0.2">
      <c r="A1212" s="28"/>
      <c r="B1212" s="29"/>
      <c r="C1212" s="29"/>
      <c r="D1212" s="29"/>
      <c r="E1212" s="29"/>
      <c r="F1212" s="29"/>
      <c r="G1212" s="29"/>
      <c r="H1212" s="29"/>
      <c r="I1212" s="29"/>
      <c r="J1212" s="28"/>
      <c r="K1212" s="28"/>
      <c r="L1212" s="27"/>
      <c r="M1212" s="27"/>
    </row>
    <row r="1213" spans="1:13" ht="15.75" x14ac:dyDescent="0.25">
      <c r="A1213" s="55" t="s">
        <v>181</v>
      </c>
      <c r="J1213" s="54"/>
      <c r="K1213" s="54"/>
    </row>
    <row r="1214" spans="1:13" x14ac:dyDescent="0.2">
      <c r="A1214" s="27" t="s">
        <v>92</v>
      </c>
      <c r="B1214" s="29"/>
      <c r="C1214" s="29"/>
      <c r="D1214" s="29"/>
      <c r="E1214" s="29"/>
      <c r="F1214" s="29"/>
      <c r="G1214" s="29"/>
      <c r="H1214" s="29"/>
      <c r="I1214" s="29"/>
      <c r="J1214" s="28"/>
      <c r="K1214" s="28"/>
      <c r="L1214" s="27"/>
      <c r="M1214" s="27"/>
    </row>
    <row r="1215" spans="1:13" x14ac:dyDescent="0.2">
      <c r="A1215" s="54" t="s">
        <v>93</v>
      </c>
      <c r="B1215" s="29">
        <f t="shared" ref="B1215:I1215" si="682">(B1218*2.4)</f>
        <v>61680</v>
      </c>
      <c r="C1215" s="29">
        <f t="shared" si="682"/>
        <v>70560</v>
      </c>
      <c r="D1215" s="29">
        <f t="shared" si="682"/>
        <v>79320</v>
      </c>
      <c r="E1215" s="29">
        <f t="shared" si="682"/>
        <v>88080</v>
      </c>
      <c r="F1215" s="29">
        <f t="shared" si="682"/>
        <v>95160</v>
      </c>
      <c r="G1215" s="29">
        <f t="shared" si="682"/>
        <v>102240</v>
      </c>
      <c r="H1215" s="29">
        <f t="shared" si="682"/>
        <v>109320</v>
      </c>
      <c r="I1215" s="29">
        <f t="shared" si="682"/>
        <v>116280</v>
      </c>
      <c r="J1215" s="54"/>
      <c r="K1215" s="54"/>
    </row>
    <row r="1216" spans="1:13" x14ac:dyDescent="0.2">
      <c r="A1216" s="36">
        <v>0.8</v>
      </c>
      <c r="B1216" s="37">
        <v>41100</v>
      </c>
      <c r="C1216" s="37">
        <v>47000</v>
      </c>
      <c r="D1216" s="37">
        <v>52850</v>
      </c>
      <c r="E1216" s="37">
        <v>58700</v>
      </c>
      <c r="F1216" s="37">
        <v>63400</v>
      </c>
      <c r="G1216" s="37">
        <v>68100</v>
      </c>
      <c r="H1216" s="37">
        <v>72800</v>
      </c>
      <c r="I1216" s="37">
        <v>77500</v>
      </c>
      <c r="J1216" s="29"/>
      <c r="K1216" s="29"/>
    </row>
    <row r="1217" spans="1:13" x14ac:dyDescent="0.2">
      <c r="A1217" s="57">
        <v>0.6</v>
      </c>
      <c r="B1217" s="29">
        <f t="shared" ref="B1217:I1217" si="683">B1218*1.2</f>
        <v>30840.000000000004</v>
      </c>
      <c r="C1217" s="29">
        <f t="shared" si="683"/>
        <v>35280.000000000007</v>
      </c>
      <c r="D1217" s="29">
        <f t="shared" si="683"/>
        <v>39660.000000000007</v>
      </c>
      <c r="E1217" s="29">
        <f t="shared" si="683"/>
        <v>44040.000000000007</v>
      </c>
      <c r="F1217" s="29">
        <f t="shared" si="683"/>
        <v>47580.000000000007</v>
      </c>
      <c r="G1217" s="29">
        <f t="shared" si="683"/>
        <v>51120.000000000007</v>
      </c>
      <c r="H1217" s="29">
        <f t="shared" si="683"/>
        <v>54660.000000000007</v>
      </c>
      <c r="I1217" s="29">
        <f t="shared" si="683"/>
        <v>58140.000000000007</v>
      </c>
      <c r="J1217" s="29"/>
      <c r="K1217" s="29"/>
    </row>
    <row r="1218" spans="1:13" x14ac:dyDescent="0.2">
      <c r="A1218" s="39">
        <v>0.5</v>
      </c>
      <c r="B1218" s="37">
        <v>25700</v>
      </c>
      <c r="C1218" s="37">
        <v>29400</v>
      </c>
      <c r="D1218" s="37">
        <v>33050</v>
      </c>
      <c r="E1218" s="37">
        <v>36700</v>
      </c>
      <c r="F1218" s="37">
        <v>39650</v>
      </c>
      <c r="G1218" s="37">
        <v>42600</v>
      </c>
      <c r="H1218" s="37">
        <v>45550</v>
      </c>
      <c r="I1218" s="37">
        <v>48450</v>
      </c>
      <c r="J1218" s="29"/>
      <c r="K1218" s="29"/>
    </row>
    <row r="1219" spans="1:13" x14ac:dyDescent="0.2">
      <c r="A1219" s="36">
        <v>0.4</v>
      </c>
      <c r="B1219" s="29">
        <f t="shared" ref="B1219:I1219" si="684">B1218*0.8</f>
        <v>20560</v>
      </c>
      <c r="C1219" s="29">
        <f t="shared" si="684"/>
        <v>23520</v>
      </c>
      <c r="D1219" s="29">
        <f t="shared" si="684"/>
        <v>26440</v>
      </c>
      <c r="E1219" s="29">
        <f t="shared" si="684"/>
        <v>29360</v>
      </c>
      <c r="F1219" s="29">
        <f t="shared" si="684"/>
        <v>31720</v>
      </c>
      <c r="G1219" s="29">
        <f t="shared" si="684"/>
        <v>34080</v>
      </c>
      <c r="H1219" s="29">
        <f t="shared" si="684"/>
        <v>36440</v>
      </c>
      <c r="I1219" s="29">
        <f t="shared" si="684"/>
        <v>38760</v>
      </c>
      <c r="J1219" s="29"/>
      <c r="K1219" s="29"/>
    </row>
    <row r="1220" spans="1:13" x14ac:dyDescent="0.2">
      <c r="A1220" s="39">
        <v>0.3</v>
      </c>
      <c r="B1220" s="29">
        <f t="shared" ref="B1220:I1220" si="685">B1218*0.6</f>
        <v>15420</v>
      </c>
      <c r="C1220" s="29">
        <f t="shared" si="685"/>
        <v>17640</v>
      </c>
      <c r="D1220" s="29">
        <f t="shared" si="685"/>
        <v>19830</v>
      </c>
      <c r="E1220" s="29">
        <f t="shared" si="685"/>
        <v>22020</v>
      </c>
      <c r="F1220" s="29">
        <f t="shared" si="685"/>
        <v>23790</v>
      </c>
      <c r="G1220" s="29">
        <f t="shared" si="685"/>
        <v>25560</v>
      </c>
      <c r="H1220" s="29">
        <f t="shared" si="685"/>
        <v>27330</v>
      </c>
      <c r="I1220" s="29">
        <f t="shared" si="685"/>
        <v>29070</v>
      </c>
      <c r="J1220" s="35"/>
      <c r="K1220" s="35"/>
    </row>
    <row r="1221" spans="1:13" x14ac:dyDescent="0.2">
      <c r="A1221" s="39">
        <v>0.2</v>
      </c>
      <c r="B1221" s="29">
        <f t="shared" ref="B1221:I1221" si="686">B1218*0.4</f>
        <v>10280</v>
      </c>
      <c r="C1221" s="29">
        <f t="shared" si="686"/>
        <v>11760</v>
      </c>
      <c r="D1221" s="29">
        <f t="shared" si="686"/>
        <v>13220</v>
      </c>
      <c r="E1221" s="29">
        <f t="shared" si="686"/>
        <v>14680</v>
      </c>
      <c r="F1221" s="29">
        <f t="shared" si="686"/>
        <v>15860</v>
      </c>
      <c r="G1221" s="29">
        <f t="shared" si="686"/>
        <v>17040</v>
      </c>
      <c r="H1221" s="29">
        <f t="shared" si="686"/>
        <v>18220</v>
      </c>
      <c r="I1221" s="29">
        <f t="shared" si="686"/>
        <v>19380</v>
      </c>
      <c r="J1221" s="35"/>
      <c r="K1221" s="35"/>
    </row>
    <row r="1222" spans="1:13" x14ac:dyDescent="0.2">
      <c r="A1222" s="39">
        <v>0.1</v>
      </c>
      <c r="B1222" s="29">
        <f t="shared" ref="B1222:I1222" si="687">B1218*0.2</f>
        <v>5140</v>
      </c>
      <c r="C1222" s="29">
        <f t="shared" si="687"/>
        <v>5880</v>
      </c>
      <c r="D1222" s="29">
        <f t="shared" si="687"/>
        <v>6610</v>
      </c>
      <c r="E1222" s="29">
        <f t="shared" si="687"/>
        <v>7340</v>
      </c>
      <c r="F1222" s="29">
        <f t="shared" si="687"/>
        <v>7930</v>
      </c>
      <c r="G1222" s="29">
        <f t="shared" si="687"/>
        <v>8520</v>
      </c>
      <c r="H1222" s="29">
        <f t="shared" si="687"/>
        <v>9110</v>
      </c>
      <c r="I1222" s="29">
        <f t="shared" si="687"/>
        <v>9690</v>
      </c>
      <c r="J1222" s="35"/>
      <c r="K1222" s="35"/>
    </row>
    <row r="1223" spans="1:13" ht="15" customHeight="1" x14ac:dyDescent="0.2">
      <c r="A1223" s="39"/>
      <c r="B1223" s="29"/>
      <c r="C1223" s="29"/>
      <c r="D1223" s="29"/>
      <c r="E1223" s="29"/>
      <c r="F1223" s="29"/>
      <c r="G1223" s="29"/>
      <c r="H1223" s="29"/>
      <c r="I1223" s="29"/>
      <c r="J1223" s="54"/>
      <c r="K1223" s="54"/>
    </row>
    <row r="1224" spans="1:13" x14ac:dyDescent="0.2">
      <c r="A1224" s="40" t="s">
        <v>94</v>
      </c>
      <c r="B1224" s="34"/>
      <c r="C1224" s="34"/>
      <c r="D1224" s="34"/>
      <c r="E1224" s="34"/>
      <c r="F1224" s="34"/>
      <c r="G1224" s="34"/>
      <c r="H1224" s="34"/>
      <c r="I1224" s="29"/>
      <c r="J1224" s="35"/>
      <c r="K1224" s="35"/>
      <c r="L1224" s="27"/>
      <c r="M1224" s="27"/>
    </row>
    <row r="1225" spans="1:13" x14ac:dyDescent="0.2">
      <c r="A1225" s="39">
        <v>0.6</v>
      </c>
      <c r="B1225" s="34">
        <f>B1226*1.2</f>
        <v>31140.000000000004</v>
      </c>
      <c r="C1225" s="34">
        <f>C1226*1.2</f>
        <v>35580</v>
      </c>
      <c r="D1225" s="34">
        <f t="shared" ref="D1225:I1225" si="688">D1226*1.2</f>
        <v>40020.000000000007</v>
      </c>
      <c r="E1225" s="34">
        <f t="shared" si="688"/>
        <v>44460.000000000007</v>
      </c>
      <c r="F1225" s="34">
        <f t="shared" si="688"/>
        <v>48060.000000000007</v>
      </c>
      <c r="G1225" s="34">
        <f t="shared" si="688"/>
        <v>51600.000000000007</v>
      </c>
      <c r="H1225" s="34">
        <f t="shared" si="688"/>
        <v>55140.000000000007</v>
      </c>
      <c r="I1225" s="29">
        <f t="shared" si="688"/>
        <v>58740.000000000007</v>
      </c>
      <c r="J1225" s="35"/>
      <c r="K1225" s="35"/>
      <c r="L1225" s="27"/>
      <c r="M1225" s="27"/>
    </row>
    <row r="1226" spans="1:13" x14ac:dyDescent="0.2">
      <c r="A1226" s="39">
        <v>0.5</v>
      </c>
      <c r="B1226" s="37">
        <v>25950</v>
      </c>
      <c r="C1226" s="37">
        <v>29650</v>
      </c>
      <c r="D1226" s="37">
        <v>33350</v>
      </c>
      <c r="E1226" s="37">
        <v>37050</v>
      </c>
      <c r="F1226" s="37">
        <v>40050</v>
      </c>
      <c r="G1226" s="37">
        <v>43000</v>
      </c>
      <c r="H1226" s="37">
        <v>45950</v>
      </c>
      <c r="I1226" s="37">
        <v>48950</v>
      </c>
      <c r="J1226" s="35"/>
      <c r="K1226" s="35"/>
      <c r="L1226" s="27"/>
      <c r="M1226" s="27"/>
    </row>
    <row r="1227" spans="1:13" x14ac:dyDescent="0.2">
      <c r="A1227" s="39">
        <v>0.4</v>
      </c>
      <c r="B1227" s="34">
        <f t="shared" ref="B1227:I1227" si="689">B1226*0.8</f>
        <v>20760</v>
      </c>
      <c r="C1227" s="34">
        <f t="shared" si="689"/>
        <v>23720</v>
      </c>
      <c r="D1227" s="34">
        <f t="shared" si="689"/>
        <v>26680</v>
      </c>
      <c r="E1227" s="34">
        <f t="shared" si="689"/>
        <v>29640</v>
      </c>
      <c r="F1227" s="34">
        <f t="shared" si="689"/>
        <v>32040</v>
      </c>
      <c r="G1227" s="34">
        <f t="shared" si="689"/>
        <v>34400</v>
      </c>
      <c r="H1227" s="34">
        <f t="shared" si="689"/>
        <v>36760</v>
      </c>
      <c r="I1227" s="29">
        <f t="shared" si="689"/>
        <v>39160</v>
      </c>
      <c r="J1227" s="35"/>
      <c r="K1227" s="35"/>
      <c r="L1227" s="27"/>
      <c r="M1227" s="27"/>
    </row>
    <row r="1228" spans="1:13" x14ac:dyDescent="0.2">
      <c r="A1228" s="39">
        <v>0.3</v>
      </c>
      <c r="B1228" s="34">
        <f t="shared" ref="B1228:I1228" si="690">B1226*0.6</f>
        <v>15570</v>
      </c>
      <c r="C1228" s="34">
        <f t="shared" si="690"/>
        <v>17790</v>
      </c>
      <c r="D1228" s="34">
        <f t="shared" si="690"/>
        <v>20010</v>
      </c>
      <c r="E1228" s="34">
        <f t="shared" si="690"/>
        <v>22230</v>
      </c>
      <c r="F1228" s="34">
        <f t="shared" si="690"/>
        <v>24030</v>
      </c>
      <c r="G1228" s="34">
        <f t="shared" si="690"/>
        <v>25800</v>
      </c>
      <c r="H1228" s="34">
        <f t="shared" si="690"/>
        <v>27570</v>
      </c>
      <c r="I1228" s="29">
        <f t="shared" si="690"/>
        <v>29370</v>
      </c>
      <c r="J1228" s="35"/>
      <c r="K1228" s="35"/>
      <c r="L1228" s="27"/>
      <c r="M1228" s="27"/>
    </row>
    <row r="1229" spans="1:13" x14ac:dyDescent="0.2">
      <c r="A1229" s="39">
        <v>0.2</v>
      </c>
      <c r="B1229" s="34">
        <f t="shared" ref="B1229:I1229" si="691">B1226*0.4</f>
        <v>10380</v>
      </c>
      <c r="C1229" s="34">
        <f t="shared" si="691"/>
        <v>11860</v>
      </c>
      <c r="D1229" s="34">
        <f t="shared" si="691"/>
        <v>13340</v>
      </c>
      <c r="E1229" s="34">
        <f t="shared" si="691"/>
        <v>14820</v>
      </c>
      <c r="F1229" s="34">
        <f t="shared" si="691"/>
        <v>16020</v>
      </c>
      <c r="G1229" s="34">
        <f t="shared" si="691"/>
        <v>17200</v>
      </c>
      <c r="H1229" s="34">
        <f t="shared" si="691"/>
        <v>18380</v>
      </c>
      <c r="I1229" s="29">
        <f t="shared" si="691"/>
        <v>19580</v>
      </c>
      <c r="J1229" s="35"/>
      <c r="K1229" s="35"/>
      <c r="L1229" s="27"/>
      <c r="M1229" s="27"/>
    </row>
    <row r="1230" spans="1:13" x14ac:dyDescent="0.2">
      <c r="A1230" s="39">
        <v>0.1</v>
      </c>
      <c r="B1230" s="34">
        <f t="shared" ref="B1230:I1230" si="692">B1226*0.2</f>
        <v>5190</v>
      </c>
      <c r="C1230" s="34">
        <f t="shared" si="692"/>
        <v>5930</v>
      </c>
      <c r="D1230" s="34">
        <f t="shared" si="692"/>
        <v>6670</v>
      </c>
      <c r="E1230" s="34">
        <f t="shared" si="692"/>
        <v>7410</v>
      </c>
      <c r="F1230" s="34">
        <f t="shared" si="692"/>
        <v>8010</v>
      </c>
      <c r="G1230" s="34">
        <f t="shared" si="692"/>
        <v>8600</v>
      </c>
      <c r="H1230" s="34">
        <f t="shared" si="692"/>
        <v>9190</v>
      </c>
      <c r="I1230" s="29">
        <f t="shared" si="692"/>
        <v>9790</v>
      </c>
      <c r="J1230" s="35"/>
      <c r="K1230" s="35"/>
      <c r="L1230" s="27"/>
      <c r="M1230" s="27"/>
    </row>
    <row r="1231" spans="1:13" x14ac:dyDescent="0.2">
      <c r="A1231" s="28"/>
      <c r="B1231" s="29"/>
      <c r="C1231" s="29"/>
      <c r="D1231" s="29"/>
      <c r="E1231" s="29"/>
      <c r="F1231" s="29"/>
      <c r="G1231" s="29"/>
      <c r="H1231" s="29"/>
      <c r="I1231" s="29"/>
      <c r="J1231" s="28"/>
      <c r="K1231" s="28"/>
      <c r="L1231" s="27"/>
      <c r="M1231" s="27"/>
    </row>
    <row r="1232" spans="1:13" ht="15.75" x14ac:dyDescent="0.25">
      <c r="A1232" s="55" t="s">
        <v>182</v>
      </c>
      <c r="J1232" s="54"/>
      <c r="K1232" s="54"/>
    </row>
    <row r="1233" spans="1:13" x14ac:dyDescent="0.2">
      <c r="A1233" s="27" t="s">
        <v>92</v>
      </c>
      <c r="B1233" s="29"/>
      <c r="C1233" s="29"/>
      <c r="D1233" s="29"/>
      <c r="E1233" s="29"/>
      <c r="F1233" s="29"/>
      <c r="G1233" s="29"/>
      <c r="H1233" s="29"/>
      <c r="I1233" s="29"/>
      <c r="J1233" s="28"/>
      <c r="K1233" s="28"/>
      <c r="L1233" s="27"/>
      <c r="M1233" s="27"/>
    </row>
    <row r="1234" spans="1:13" x14ac:dyDescent="0.2">
      <c r="A1234" s="33" t="s">
        <v>93</v>
      </c>
      <c r="B1234" s="29">
        <f t="shared" ref="B1234:I1234" si="693">(B1237*2.4)</f>
        <v>55800</v>
      </c>
      <c r="C1234" s="29">
        <f t="shared" si="693"/>
        <v>63720</v>
      </c>
      <c r="D1234" s="29">
        <f t="shared" si="693"/>
        <v>71640</v>
      </c>
      <c r="E1234" s="29">
        <f t="shared" si="693"/>
        <v>79560</v>
      </c>
      <c r="F1234" s="29">
        <f t="shared" si="693"/>
        <v>86040</v>
      </c>
      <c r="G1234" s="29">
        <f t="shared" si="693"/>
        <v>92400</v>
      </c>
      <c r="H1234" s="29">
        <f t="shared" si="693"/>
        <v>98760</v>
      </c>
      <c r="I1234" s="29">
        <f t="shared" si="693"/>
        <v>105120</v>
      </c>
      <c r="J1234" s="35"/>
      <c r="K1234" s="35"/>
      <c r="L1234" s="27"/>
      <c r="M1234" s="27"/>
    </row>
    <row r="1235" spans="1:13" x14ac:dyDescent="0.2">
      <c r="A1235" s="36">
        <v>0.8</v>
      </c>
      <c r="B1235" s="37">
        <v>37150</v>
      </c>
      <c r="C1235" s="37">
        <v>42450</v>
      </c>
      <c r="D1235" s="37">
        <v>47750</v>
      </c>
      <c r="E1235" s="37">
        <v>53050</v>
      </c>
      <c r="F1235" s="37">
        <v>57300</v>
      </c>
      <c r="G1235" s="37">
        <v>61550</v>
      </c>
      <c r="H1235" s="37">
        <v>65800</v>
      </c>
      <c r="I1235" s="37">
        <v>70050</v>
      </c>
      <c r="J1235" s="29"/>
      <c r="K1235" s="29"/>
      <c r="L1235" s="27"/>
      <c r="M1235" s="27"/>
    </row>
    <row r="1236" spans="1:13" x14ac:dyDescent="0.2">
      <c r="A1236" s="39">
        <v>0.6</v>
      </c>
      <c r="B1236" s="29">
        <f t="shared" ref="B1236:I1236" si="694">B1237*1.2</f>
        <v>27900.000000000004</v>
      </c>
      <c r="C1236" s="29">
        <f t="shared" si="694"/>
        <v>31860.000000000004</v>
      </c>
      <c r="D1236" s="29">
        <f t="shared" si="694"/>
        <v>35820.000000000007</v>
      </c>
      <c r="E1236" s="29">
        <f t="shared" si="694"/>
        <v>39780.000000000007</v>
      </c>
      <c r="F1236" s="29">
        <f t="shared" si="694"/>
        <v>43020.000000000007</v>
      </c>
      <c r="G1236" s="29">
        <f t="shared" si="694"/>
        <v>46200.000000000007</v>
      </c>
      <c r="H1236" s="29">
        <f t="shared" si="694"/>
        <v>49380.000000000007</v>
      </c>
      <c r="I1236" s="29">
        <f t="shared" si="694"/>
        <v>52560.000000000007</v>
      </c>
      <c r="J1236" s="35"/>
      <c r="K1236" s="35"/>
      <c r="L1236" s="27"/>
      <c r="M1236" s="27"/>
    </row>
    <row r="1237" spans="1:13" x14ac:dyDescent="0.2">
      <c r="A1237" s="39">
        <v>0.5</v>
      </c>
      <c r="B1237" s="37">
        <v>23250</v>
      </c>
      <c r="C1237" s="37">
        <v>26550</v>
      </c>
      <c r="D1237" s="37">
        <v>29850</v>
      </c>
      <c r="E1237" s="37">
        <v>33150</v>
      </c>
      <c r="F1237" s="37">
        <v>35850</v>
      </c>
      <c r="G1237" s="37">
        <v>38500</v>
      </c>
      <c r="H1237" s="37">
        <v>41150</v>
      </c>
      <c r="I1237" s="37">
        <v>43800</v>
      </c>
      <c r="J1237" s="29"/>
      <c r="K1237" s="29"/>
      <c r="L1237" s="27"/>
      <c r="M1237" s="27"/>
    </row>
    <row r="1238" spans="1:13" x14ac:dyDescent="0.2">
      <c r="A1238" s="39">
        <v>0.4</v>
      </c>
      <c r="B1238" s="29">
        <f t="shared" ref="B1238:I1238" si="695">B1237*0.8</f>
        <v>18600</v>
      </c>
      <c r="C1238" s="29">
        <f t="shared" si="695"/>
        <v>21240</v>
      </c>
      <c r="D1238" s="29">
        <f t="shared" si="695"/>
        <v>23880</v>
      </c>
      <c r="E1238" s="29">
        <f t="shared" si="695"/>
        <v>26520</v>
      </c>
      <c r="F1238" s="29">
        <f t="shared" si="695"/>
        <v>28680</v>
      </c>
      <c r="G1238" s="29">
        <f t="shared" si="695"/>
        <v>30800</v>
      </c>
      <c r="H1238" s="29">
        <f t="shared" si="695"/>
        <v>32920</v>
      </c>
      <c r="I1238" s="29">
        <f t="shared" si="695"/>
        <v>35040</v>
      </c>
      <c r="J1238" s="35"/>
      <c r="K1238" s="35"/>
      <c r="L1238" s="27"/>
      <c r="M1238" s="27"/>
    </row>
    <row r="1239" spans="1:13" x14ac:dyDescent="0.2">
      <c r="A1239" s="39">
        <v>0.3</v>
      </c>
      <c r="B1239" s="29">
        <f t="shared" ref="B1239:I1239" si="696">B1237*0.6</f>
        <v>13950</v>
      </c>
      <c r="C1239" s="29">
        <f t="shared" si="696"/>
        <v>15930</v>
      </c>
      <c r="D1239" s="29">
        <f t="shared" si="696"/>
        <v>17910</v>
      </c>
      <c r="E1239" s="29">
        <f t="shared" si="696"/>
        <v>19890</v>
      </c>
      <c r="F1239" s="29">
        <f t="shared" si="696"/>
        <v>21510</v>
      </c>
      <c r="G1239" s="29">
        <f t="shared" si="696"/>
        <v>23100</v>
      </c>
      <c r="H1239" s="29">
        <f t="shared" si="696"/>
        <v>24690</v>
      </c>
      <c r="I1239" s="29">
        <f t="shared" si="696"/>
        <v>26280</v>
      </c>
      <c r="J1239" s="35"/>
      <c r="K1239" s="35"/>
      <c r="L1239" s="27"/>
      <c r="M1239" s="27"/>
    </row>
    <row r="1240" spans="1:13" x14ac:dyDescent="0.2">
      <c r="A1240" s="39">
        <v>0.2</v>
      </c>
      <c r="B1240" s="29">
        <f t="shared" ref="B1240:I1240" si="697">B1237*0.4</f>
        <v>9300</v>
      </c>
      <c r="C1240" s="29">
        <f t="shared" si="697"/>
        <v>10620</v>
      </c>
      <c r="D1240" s="29">
        <f t="shared" si="697"/>
        <v>11940</v>
      </c>
      <c r="E1240" s="29">
        <f t="shared" si="697"/>
        <v>13260</v>
      </c>
      <c r="F1240" s="29">
        <f t="shared" si="697"/>
        <v>14340</v>
      </c>
      <c r="G1240" s="29">
        <f t="shared" si="697"/>
        <v>15400</v>
      </c>
      <c r="H1240" s="29">
        <f t="shared" si="697"/>
        <v>16460</v>
      </c>
      <c r="I1240" s="29">
        <f t="shared" si="697"/>
        <v>17520</v>
      </c>
      <c r="J1240" s="35"/>
      <c r="K1240" s="35"/>
      <c r="L1240" s="27"/>
      <c r="M1240" s="27"/>
    </row>
    <row r="1241" spans="1:13" x14ac:dyDescent="0.2">
      <c r="A1241" s="39">
        <v>0.1</v>
      </c>
      <c r="B1241" s="29">
        <f t="shared" ref="B1241:I1241" si="698">B1237*0.2</f>
        <v>4650</v>
      </c>
      <c r="C1241" s="29">
        <f t="shared" si="698"/>
        <v>5310</v>
      </c>
      <c r="D1241" s="29">
        <f t="shared" si="698"/>
        <v>5970</v>
      </c>
      <c r="E1241" s="29">
        <f t="shared" si="698"/>
        <v>6630</v>
      </c>
      <c r="F1241" s="29">
        <f t="shared" si="698"/>
        <v>7170</v>
      </c>
      <c r="G1241" s="29">
        <f t="shared" si="698"/>
        <v>7700</v>
      </c>
      <c r="H1241" s="29">
        <f t="shared" si="698"/>
        <v>8230</v>
      </c>
      <c r="I1241" s="29">
        <f t="shared" si="698"/>
        <v>8760</v>
      </c>
      <c r="J1241" s="35"/>
      <c r="K1241" s="35"/>
      <c r="L1241" s="27"/>
      <c r="M1241" s="27"/>
    </row>
    <row r="1242" spans="1:13" ht="15" customHeight="1" x14ac:dyDescent="0.2">
      <c r="A1242" s="39"/>
      <c r="B1242" s="29"/>
      <c r="C1242" s="29"/>
      <c r="D1242" s="29"/>
      <c r="E1242" s="29"/>
      <c r="F1242" s="29"/>
      <c r="G1242" s="29"/>
      <c r="H1242" s="29"/>
      <c r="I1242" s="29"/>
      <c r="J1242" s="54"/>
      <c r="K1242" s="54"/>
    </row>
    <row r="1243" spans="1:13" ht="15.75" x14ac:dyDescent="0.25">
      <c r="A1243" s="40" t="s">
        <v>94</v>
      </c>
      <c r="B1243" s="44"/>
      <c r="C1243" s="34"/>
      <c r="D1243" s="34"/>
      <c r="E1243" s="34"/>
      <c r="F1243" s="34"/>
      <c r="G1243" s="34"/>
      <c r="H1243" s="34"/>
      <c r="I1243" s="29"/>
      <c r="J1243" s="35"/>
      <c r="K1243" s="35"/>
      <c r="L1243" s="27"/>
      <c r="M1243" s="27"/>
    </row>
    <row r="1244" spans="1:13" x14ac:dyDescent="0.2">
      <c r="A1244" s="39">
        <v>0.6</v>
      </c>
      <c r="B1244" s="34">
        <f>B1245*1.2</f>
        <v>28740.000000000004</v>
      </c>
      <c r="C1244" s="34">
        <f>C1245*1.2</f>
        <v>32820</v>
      </c>
      <c r="D1244" s="34">
        <f t="shared" ref="D1244:I1244" si="699">D1245*1.2</f>
        <v>36900.000000000007</v>
      </c>
      <c r="E1244" s="34">
        <f t="shared" si="699"/>
        <v>40980.000000000007</v>
      </c>
      <c r="F1244" s="34">
        <f t="shared" si="699"/>
        <v>44280.000000000007</v>
      </c>
      <c r="G1244" s="34">
        <f t="shared" si="699"/>
        <v>47580.000000000007</v>
      </c>
      <c r="H1244" s="34">
        <f t="shared" si="699"/>
        <v>50820.000000000007</v>
      </c>
      <c r="I1244" s="29">
        <f t="shared" si="699"/>
        <v>54120.000000000007</v>
      </c>
      <c r="J1244" s="35"/>
      <c r="K1244" s="35"/>
      <c r="L1244" s="27"/>
      <c r="M1244" s="27"/>
    </row>
    <row r="1245" spans="1:13" x14ac:dyDescent="0.2">
      <c r="A1245" s="39">
        <v>0.5</v>
      </c>
      <c r="B1245" s="49">
        <v>23950</v>
      </c>
      <c r="C1245" s="49">
        <v>27350</v>
      </c>
      <c r="D1245" s="49">
        <v>30750</v>
      </c>
      <c r="E1245" s="49">
        <v>34150</v>
      </c>
      <c r="F1245" s="49">
        <v>36900</v>
      </c>
      <c r="G1245" s="49">
        <v>39650</v>
      </c>
      <c r="H1245" s="49">
        <v>42350</v>
      </c>
      <c r="I1245" s="49">
        <v>45100</v>
      </c>
      <c r="J1245" s="35"/>
      <c r="K1245" s="35"/>
      <c r="L1245" s="27"/>
      <c r="M1245" s="27"/>
    </row>
    <row r="1246" spans="1:13" x14ac:dyDescent="0.2">
      <c r="A1246" s="39">
        <v>0.4</v>
      </c>
      <c r="B1246" s="34">
        <f t="shared" ref="B1246:I1246" si="700">B1245*0.8</f>
        <v>19160</v>
      </c>
      <c r="C1246" s="34">
        <f t="shared" si="700"/>
        <v>21880</v>
      </c>
      <c r="D1246" s="34">
        <f t="shared" si="700"/>
        <v>24600</v>
      </c>
      <c r="E1246" s="34">
        <f t="shared" si="700"/>
        <v>27320</v>
      </c>
      <c r="F1246" s="34">
        <f t="shared" si="700"/>
        <v>29520</v>
      </c>
      <c r="G1246" s="34">
        <f t="shared" si="700"/>
        <v>31720</v>
      </c>
      <c r="H1246" s="34">
        <f t="shared" si="700"/>
        <v>33880</v>
      </c>
      <c r="I1246" s="29">
        <f t="shared" si="700"/>
        <v>36080</v>
      </c>
      <c r="J1246" s="35"/>
      <c r="K1246" s="35"/>
      <c r="L1246" s="27"/>
      <c r="M1246" s="27"/>
    </row>
    <row r="1247" spans="1:13" x14ac:dyDescent="0.2">
      <c r="A1247" s="39">
        <v>0.3</v>
      </c>
      <c r="B1247" s="34">
        <f t="shared" ref="B1247:I1247" si="701">B1245*0.6</f>
        <v>14370</v>
      </c>
      <c r="C1247" s="34">
        <f t="shared" si="701"/>
        <v>16410</v>
      </c>
      <c r="D1247" s="34">
        <f t="shared" si="701"/>
        <v>18450</v>
      </c>
      <c r="E1247" s="34">
        <f t="shared" si="701"/>
        <v>20490</v>
      </c>
      <c r="F1247" s="34">
        <f t="shared" si="701"/>
        <v>22140</v>
      </c>
      <c r="G1247" s="34">
        <f t="shared" si="701"/>
        <v>23790</v>
      </c>
      <c r="H1247" s="34">
        <f t="shared" si="701"/>
        <v>25410</v>
      </c>
      <c r="I1247" s="29">
        <f t="shared" si="701"/>
        <v>27060</v>
      </c>
      <c r="J1247" s="35"/>
      <c r="K1247" s="35"/>
      <c r="L1247" s="27"/>
      <c r="M1247" s="27"/>
    </row>
    <row r="1248" spans="1:13" x14ac:dyDescent="0.2">
      <c r="A1248" s="39">
        <v>0.2</v>
      </c>
      <c r="B1248" s="34">
        <f t="shared" ref="B1248:I1248" si="702">B1245*0.4</f>
        <v>9580</v>
      </c>
      <c r="C1248" s="34">
        <f t="shared" si="702"/>
        <v>10940</v>
      </c>
      <c r="D1248" s="34">
        <f t="shared" si="702"/>
        <v>12300</v>
      </c>
      <c r="E1248" s="34">
        <f t="shared" si="702"/>
        <v>13660</v>
      </c>
      <c r="F1248" s="34">
        <f t="shared" si="702"/>
        <v>14760</v>
      </c>
      <c r="G1248" s="34">
        <f t="shared" si="702"/>
        <v>15860</v>
      </c>
      <c r="H1248" s="34">
        <f t="shared" si="702"/>
        <v>16940</v>
      </c>
      <c r="I1248" s="29">
        <f t="shared" si="702"/>
        <v>18040</v>
      </c>
      <c r="J1248" s="35"/>
      <c r="K1248" s="35"/>
      <c r="L1248" s="27"/>
      <c r="M1248" s="27"/>
    </row>
    <row r="1249" spans="1:13" x14ac:dyDescent="0.2">
      <c r="A1249" s="39">
        <v>0.1</v>
      </c>
      <c r="B1249" s="34">
        <f t="shared" ref="B1249:I1249" si="703">B1245*0.2</f>
        <v>4790</v>
      </c>
      <c r="C1249" s="34">
        <f t="shared" si="703"/>
        <v>5470</v>
      </c>
      <c r="D1249" s="34">
        <f t="shared" si="703"/>
        <v>6150</v>
      </c>
      <c r="E1249" s="34">
        <f t="shared" si="703"/>
        <v>6830</v>
      </c>
      <c r="F1249" s="34">
        <f t="shared" si="703"/>
        <v>7380</v>
      </c>
      <c r="G1249" s="34">
        <f t="shared" si="703"/>
        <v>7930</v>
      </c>
      <c r="H1249" s="34">
        <f t="shared" si="703"/>
        <v>8470</v>
      </c>
      <c r="I1249" s="29">
        <f t="shared" si="703"/>
        <v>9020</v>
      </c>
      <c r="J1249" s="35"/>
      <c r="K1249" s="35"/>
      <c r="L1249" s="27"/>
      <c r="M1249" s="27"/>
    </row>
    <row r="1250" spans="1:13" x14ac:dyDescent="0.2">
      <c r="A1250" s="28"/>
      <c r="B1250" s="29"/>
      <c r="C1250" s="29"/>
      <c r="D1250" s="29"/>
      <c r="E1250" s="29"/>
      <c r="F1250" s="29"/>
      <c r="G1250" s="29"/>
      <c r="H1250" s="29"/>
      <c r="I1250" s="29"/>
      <c r="J1250" s="28"/>
      <c r="K1250" s="28"/>
      <c r="L1250" s="27"/>
      <c r="M1250" s="27"/>
    </row>
    <row r="1251" spans="1:13" ht="15.75" x14ac:dyDescent="0.25">
      <c r="A1251" s="55" t="s">
        <v>183</v>
      </c>
      <c r="J1251" s="54"/>
      <c r="K1251" s="54"/>
    </row>
    <row r="1252" spans="1:13" x14ac:dyDescent="0.2">
      <c r="A1252" s="27" t="s">
        <v>92</v>
      </c>
      <c r="B1252" s="29"/>
      <c r="C1252" s="29"/>
      <c r="D1252" s="29"/>
      <c r="E1252" s="29"/>
      <c r="F1252" s="29"/>
      <c r="G1252" s="29"/>
      <c r="H1252" s="29"/>
      <c r="I1252" s="29"/>
      <c r="J1252" s="28"/>
      <c r="K1252" s="28"/>
      <c r="L1252" s="27"/>
      <c r="M1252" s="27"/>
    </row>
    <row r="1253" spans="1:13" x14ac:dyDescent="0.2">
      <c r="A1253" s="33" t="s">
        <v>93</v>
      </c>
      <c r="B1253" s="29">
        <f t="shared" ref="B1253:I1253" si="704">(B1256*2.4)</f>
        <v>55800</v>
      </c>
      <c r="C1253" s="29">
        <f t="shared" si="704"/>
        <v>63720</v>
      </c>
      <c r="D1253" s="29">
        <f t="shared" si="704"/>
        <v>71640</v>
      </c>
      <c r="E1253" s="29">
        <f t="shared" si="704"/>
        <v>79560</v>
      </c>
      <c r="F1253" s="29">
        <f t="shared" si="704"/>
        <v>86040</v>
      </c>
      <c r="G1253" s="29">
        <f t="shared" si="704"/>
        <v>92400</v>
      </c>
      <c r="H1253" s="29">
        <f t="shared" si="704"/>
        <v>98760</v>
      </c>
      <c r="I1253" s="29">
        <f t="shared" si="704"/>
        <v>105120</v>
      </c>
      <c r="J1253" s="35"/>
      <c r="K1253" s="35"/>
      <c r="L1253" s="27"/>
      <c r="M1253" s="27"/>
    </row>
    <row r="1254" spans="1:13" x14ac:dyDescent="0.2">
      <c r="A1254" s="36">
        <v>0.8</v>
      </c>
      <c r="B1254" s="37">
        <v>37150</v>
      </c>
      <c r="C1254" s="37">
        <v>42450</v>
      </c>
      <c r="D1254" s="37">
        <v>47750</v>
      </c>
      <c r="E1254" s="37">
        <v>53050</v>
      </c>
      <c r="F1254" s="37">
        <v>57300</v>
      </c>
      <c r="G1254" s="37">
        <v>61550</v>
      </c>
      <c r="H1254" s="37">
        <v>65800</v>
      </c>
      <c r="I1254" s="37">
        <v>70050</v>
      </c>
      <c r="J1254" s="29"/>
      <c r="K1254" s="29"/>
      <c r="L1254" s="27"/>
      <c r="M1254" s="27"/>
    </row>
    <row r="1255" spans="1:13" x14ac:dyDescent="0.2">
      <c r="A1255" s="39">
        <v>0.6</v>
      </c>
      <c r="B1255" s="29">
        <f t="shared" ref="B1255:I1255" si="705">B1256*1.2</f>
        <v>27900.000000000004</v>
      </c>
      <c r="C1255" s="29">
        <f t="shared" si="705"/>
        <v>31860.000000000004</v>
      </c>
      <c r="D1255" s="29">
        <f t="shared" si="705"/>
        <v>35820.000000000007</v>
      </c>
      <c r="E1255" s="29">
        <f t="shared" si="705"/>
        <v>39780.000000000007</v>
      </c>
      <c r="F1255" s="29">
        <f t="shared" si="705"/>
        <v>43020.000000000007</v>
      </c>
      <c r="G1255" s="29">
        <f t="shared" si="705"/>
        <v>46200.000000000007</v>
      </c>
      <c r="H1255" s="29">
        <f t="shared" si="705"/>
        <v>49380.000000000007</v>
      </c>
      <c r="I1255" s="29">
        <f t="shared" si="705"/>
        <v>52560.000000000007</v>
      </c>
      <c r="J1255" s="35"/>
      <c r="K1255" s="35"/>
      <c r="L1255" s="27"/>
      <c r="M1255" s="27"/>
    </row>
    <row r="1256" spans="1:13" x14ac:dyDescent="0.2">
      <c r="A1256" s="39">
        <v>0.5</v>
      </c>
      <c r="B1256" s="37">
        <v>23250</v>
      </c>
      <c r="C1256" s="37">
        <v>26550</v>
      </c>
      <c r="D1256" s="37">
        <v>29850</v>
      </c>
      <c r="E1256" s="37">
        <v>33150</v>
      </c>
      <c r="F1256" s="37">
        <v>35850</v>
      </c>
      <c r="G1256" s="37">
        <v>38500</v>
      </c>
      <c r="H1256" s="37">
        <v>41150</v>
      </c>
      <c r="I1256" s="37">
        <v>43800</v>
      </c>
      <c r="J1256" s="29"/>
      <c r="K1256" s="29"/>
      <c r="L1256" s="27"/>
      <c r="M1256" s="27"/>
    </row>
    <row r="1257" spans="1:13" x14ac:dyDescent="0.2">
      <c r="A1257" s="39">
        <v>0.4</v>
      </c>
      <c r="B1257" s="29">
        <f t="shared" ref="B1257:I1257" si="706">B1256*0.8</f>
        <v>18600</v>
      </c>
      <c r="C1257" s="29">
        <f t="shared" si="706"/>
        <v>21240</v>
      </c>
      <c r="D1257" s="29">
        <f t="shared" si="706"/>
        <v>23880</v>
      </c>
      <c r="E1257" s="29">
        <f t="shared" si="706"/>
        <v>26520</v>
      </c>
      <c r="F1257" s="29">
        <f t="shared" si="706"/>
        <v>28680</v>
      </c>
      <c r="G1257" s="29">
        <f t="shared" si="706"/>
        <v>30800</v>
      </c>
      <c r="H1257" s="29">
        <f t="shared" si="706"/>
        <v>32920</v>
      </c>
      <c r="I1257" s="29">
        <f t="shared" si="706"/>
        <v>35040</v>
      </c>
      <c r="J1257" s="35"/>
      <c r="K1257" s="35"/>
      <c r="L1257" s="27"/>
      <c r="M1257" s="27"/>
    </row>
    <row r="1258" spans="1:13" x14ac:dyDescent="0.2">
      <c r="A1258" s="39">
        <v>0.3</v>
      </c>
      <c r="B1258" s="29">
        <f t="shared" ref="B1258:I1258" si="707">B1256*0.6</f>
        <v>13950</v>
      </c>
      <c r="C1258" s="29">
        <f t="shared" si="707"/>
        <v>15930</v>
      </c>
      <c r="D1258" s="29">
        <f t="shared" si="707"/>
        <v>17910</v>
      </c>
      <c r="E1258" s="29">
        <f t="shared" si="707"/>
        <v>19890</v>
      </c>
      <c r="F1258" s="29">
        <f t="shared" si="707"/>
        <v>21510</v>
      </c>
      <c r="G1258" s="29">
        <f t="shared" si="707"/>
        <v>23100</v>
      </c>
      <c r="H1258" s="29">
        <f t="shared" si="707"/>
        <v>24690</v>
      </c>
      <c r="I1258" s="29">
        <f t="shared" si="707"/>
        <v>26280</v>
      </c>
      <c r="J1258" s="35"/>
      <c r="K1258" s="35"/>
      <c r="L1258" s="27"/>
      <c r="M1258" s="27"/>
    </row>
    <row r="1259" spans="1:13" x14ac:dyDescent="0.2">
      <c r="A1259" s="39">
        <v>0.2</v>
      </c>
      <c r="B1259" s="29">
        <f t="shared" ref="B1259:I1259" si="708">B1256*0.4</f>
        <v>9300</v>
      </c>
      <c r="C1259" s="29">
        <f t="shared" si="708"/>
        <v>10620</v>
      </c>
      <c r="D1259" s="29">
        <f t="shared" si="708"/>
        <v>11940</v>
      </c>
      <c r="E1259" s="29">
        <f t="shared" si="708"/>
        <v>13260</v>
      </c>
      <c r="F1259" s="29">
        <f t="shared" si="708"/>
        <v>14340</v>
      </c>
      <c r="G1259" s="29">
        <f t="shared" si="708"/>
        <v>15400</v>
      </c>
      <c r="H1259" s="29">
        <f t="shared" si="708"/>
        <v>16460</v>
      </c>
      <c r="I1259" s="29">
        <f t="shared" si="708"/>
        <v>17520</v>
      </c>
      <c r="J1259" s="35"/>
      <c r="K1259" s="35"/>
      <c r="L1259" s="27"/>
      <c r="M1259" s="27"/>
    </row>
    <row r="1260" spans="1:13" x14ac:dyDescent="0.2">
      <c r="A1260" s="39">
        <v>0.1</v>
      </c>
      <c r="B1260" s="29">
        <f t="shared" ref="B1260:I1260" si="709">B1256*0.2</f>
        <v>4650</v>
      </c>
      <c r="C1260" s="29">
        <f t="shared" si="709"/>
        <v>5310</v>
      </c>
      <c r="D1260" s="29">
        <f t="shared" si="709"/>
        <v>5970</v>
      </c>
      <c r="E1260" s="29">
        <f t="shared" si="709"/>
        <v>6630</v>
      </c>
      <c r="F1260" s="29">
        <f t="shared" si="709"/>
        <v>7170</v>
      </c>
      <c r="G1260" s="29">
        <f t="shared" si="709"/>
        <v>7700</v>
      </c>
      <c r="H1260" s="29">
        <f t="shared" si="709"/>
        <v>8230</v>
      </c>
      <c r="I1260" s="29">
        <f t="shared" si="709"/>
        <v>8760</v>
      </c>
      <c r="J1260" s="35"/>
      <c r="K1260" s="35"/>
      <c r="L1260" s="27"/>
      <c r="M1260" s="27"/>
    </row>
    <row r="1261" spans="1:13" ht="15" customHeight="1" x14ac:dyDescent="0.2">
      <c r="A1261" s="39"/>
      <c r="B1261" s="29"/>
      <c r="C1261" s="29"/>
      <c r="D1261" s="29"/>
      <c r="E1261" s="29"/>
      <c r="F1261" s="29"/>
      <c r="G1261" s="29"/>
      <c r="H1261" s="29"/>
      <c r="I1261" s="29"/>
      <c r="J1261" s="54"/>
      <c r="K1261" s="54"/>
    </row>
    <row r="1262" spans="1:13" ht="15.75" x14ac:dyDescent="0.25">
      <c r="A1262" s="40" t="s">
        <v>94</v>
      </c>
      <c r="B1262" s="44" t="s">
        <v>102</v>
      </c>
      <c r="C1262" s="34"/>
      <c r="D1262" s="34"/>
      <c r="E1262" s="34"/>
      <c r="F1262" s="34"/>
      <c r="G1262" s="34"/>
      <c r="H1262" s="34"/>
      <c r="I1262" s="29"/>
      <c r="J1262" s="35"/>
      <c r="K1262" s="35"/>
      <c r="L1262" s="27"/>
      <c r="M1262" s="27"/>
    </row>
    <row r="1263" spans="1:13" x14ac:dyDescent="0.2">
      <c r="A1263" s="39">
        <v>0.6</v>
      </c>
      <c r="B1263" s="34">
        <f>B1264*1.2</f>
        <v>0</v>
      </c>
      <c r="C1263" s="34">
        <f>C1264*1.2</f>
        <v>0</v>
      </c>
      <c r="D1263" s="34">
        <f t="shared" ref="D1263:I1263" si="710">D1264*1.2</f>
        <v>0</v>
      </c>
      <c r="E1263" s="34">
        <f t="shared" si="710"/>
        <v>0</v>
      </c>
      <c r="F1263" s="34">
        <f t="shared" si="710"/>
        <v>0</v>
      </c>
      <c r="G1263" s="34">
        <f t="shared" si="710"/>
        <v>0</v>
      </c>
      <c r="H1263" s="34">
        <f t="shared" si="710"/>
        <v>0</v>
      </c>
      <c r="I1263" s="29">
        <f t="shared" si="710"/>
        <v>0</v>
      </c>
      <c r="J1263" s="35"/>
      <c r="K1263" s="35"/>
      <c r="L1263" s="27"/>
      <c r="M1263" s="27"/>
    </row>
    <row r="1264" spans="1:13" x14ac:dyDescent="0.2">
      <c r="A1264" s="39">
        <v>0.5</v>
      </c>
      <c r="B1264" s="37">
        <v>0</v>
      </c>
      <c r="C1264" s="37">
        <v>0</v>
      </c>
      <c r="D1264" s="37">
        <v>0</v>
      </c>
      <c r="E1264" s="37">
        <v>0</v>
      </c>
      <c r="F1264" s="37">
        <v>0</v>
      </c>
      <c r="G1264" s="37">
        <v>0</v>
      </c>
      <c r="H1264" s="37">
        <v>0</v>
      </c>
      <c r="I1264" s="37">
        <v>0</v>
      </c>
      <c r="J1264" s="35"/>
      <c r="K1264" s="35"/>
      <c r="L1264" s="27"/>
      <c r="M1264" s="27"/>
    </row>
    <row r="1265" spans="1:13" x14ac:dyDescent="0.2">
      <c r="A1265" s="39">
        <v>0.4</v>
      </c>
      <c r="B1265" s="34">
        <f t="shared" ref="B1265:I1265" si="711">B1264*0.8</f>
        <v>0</v>
      </c>
      <c r="C1265" s="34">
        <f t="shared" si="711"/>
        <v>0</v>
      </c>
      <c r="D1265" s="34">
        <f t="shared" si="711"/>
        <v>0</v>
      </c>
      <c r="E1265" s="34">
        <f t="shared" si="711"/>
        <v>0</v>
      </c>
      <c r="F1265" s="34">
        <f t="shared" si="711"/>
        <v>0</v>
      </c>
      <c r="G1265" s="34">
        <f t="shared" si="711"/>
        <v>0</v>
      </c>
      <c r="H1265" s="34">
        <f t="shared" si="711"/>
        <v>0</v>
      </c>
      <c r="I1265" s="29">
        <f t="shared" si="711"/>
        <v>0</v>
      </c>
      <c r="J1265" s="35"/>
      <c r="K1265" s="35"/>
      <c r="L1265" s="27"/>
      <c r="M1265" s="27"/>
    </row>
    <row r="1266" spans="1:13" x14ac:dyDescent="0.2">
      <c r="A1266" s="39">
        <v>0.3</v>
      </c>
      <c r="B1266" s="34">
        <f t="shared" ref="B1266:I1266" si="712">B1264*0.6</f>
        <v>0</v>
      </c>
      <c r="C1266" s="34">
        <f t="shared" si="712"/>
        <v>0</v>
      </c>
      <c r="D1266" s="34">
        <f t="shared" si="712"/>
        <v>0</v>
      </c>
      <c r="E1266" s="34">
        <f t="shared" si="712"/>
        <v>0</v>
      </c>
      <c r="F1266" s="34">
        <f t="shared" si="712"/>
        <v>0</v>
      </c>
      <c r="G1266" s="34">
        <f t="shared" si="712"/>
        <v>0</v>
      </c>
      <c r="H1266" s="34">
        <f t="shared" si="712"/>
        <v>0</v>
      </c>
      <c r="I1266" s="29">
        <f t="shared" si="712"/>
        <v>0</v>
      </c>
      <c r="J1266" s="35"/>
      <c r="K1266" s="35"/>
      <c r="L1266" s="27"/>
      <c r="M1266" s="27"/>
    </row>
    <row r="1267" spans="1:13" x14ac:dyDescent="0.2">
      <c r="A1267" s="39">
        <v>0.2</v>
      </c>
      <c r="B1267" s="34">
        <f t="shared" ref="B1267:I1267" si="713">B1264*0.4</f>
        <v>0</v>
      </c>
      <c r="C1267" s="34">
        <f t="shared" si="713"/>
        <v>0</v>
      </c>
      <c r="D1267" s="34">
        <f t="shared" si="713"/>
        <v>0</v>
      </c>
      <c r="E1267" s="34">
        <f t="shared" si="713"/>
        <v>0</v>
      </c>
      <c r="F1267" s="34">
        <f t="shared" si="713"/>
        <v>0</v>
      </c>
      <c r="G1267" s="34">
        <f t="shared" si="713"/>
        <v>0</v>
      </c>
      <c r="H1267" s="34">
        <f t="shared" si="713"/>
        <v>0</v>
      </c>
      <c r="I1267" s="29">
        <f t="shared" si="713"/>
        <v>0</v>
      </c>
      <c r="J1267" s="35"/>
      <c r="K1267" s="35"/>
      <c r="L1267" s="27"/>
      <c r="M1267" s="27"/>
    </row>
    <row r="1268" spans="1:13" x14ac:dyDescent="0.2">
      <c r="A1268" s="39">
        <v>0.1</v>
      </c>
      <c r="B1268" s="34">
        <f t="shared" ref="B1268:I1268" si="714">B1264*0.2</f>
        <v>0</v>
      </c>
      <c r="C1268" s="34">
        <f t="shared" si="714"/>
        <v>0</v>
      </c>
      <c r="D1268" s="34">
        <f t="shared" si="714"/>
        <v>0</v>
      </c>
      <c r="E1268" s="34">
        <f t="shared" si="714"/>
        <v>0</v>
      </c>
      <c r="F1268" s="34">
        <f t="shared" si="714"/>
        <v>0</v>
      </c>
      <c r="G1268" s="34">
        <f t="shared" si="714"/>
        <v>0</v>
      </c>
      <c r="H1268" s="34">
        <f t="shared" si="714"/>
        <v>0</v>
      </c>
      <c r="I1268" s="29">
        <f t="shared" si="714"/>
        <v>0</v>
      </c>
      <c r="J1268" s="35"/>
      <c r="K1268" s="35"/>
      <c r="L1268" s="27"/>
      <c r="M1268" s="27"/>
    </row>
    <row r="1269" spans="1:13" x14ac:dyDescent="0.2">
      <c r="A1269" s="28"/>
      <c r="B1269" s="29"/>
      <c r="C1269" s="29"/>
      <c r="D1269" s="29"/>
      <c r="E1269" s="29"/>
      <c r="F1269" s="29"/>
      <c r="G1269" s="29"/>
      <c r="H1269" s="29"/>
      <c r="I1269" s="29"/>
      <c r="J1269" s="28"/>
      <c r="K1269" s="28"/>
      <c r="L1269" s="27"/>
      <c r="M1269" s="27"/>
    </row>
    <row r="1270" spans="1:13" ht="15.75" x14ac:dyDescent="0.25">
      <c r="A1270" s="55" t="s">
        <v>184</v>
      </c>
      <c r="J1270" s="54"/>
      <c r="K1270" s="54"/>
    </row>
    <row r="1271" spans="1:13" x14ac:dyDescent="0.2">
      <c r="A1271" s="27" t="s">
        <v>92</v>
      </c>
      <c r="B1271" s="29"/>
      <c r="C1271" s="29"/>
      <c r="D1271" s="29"/>
      <c r="E1271" s="29"/>
      <c r="F1271" s="29"/>
      <c r="G1271" s="29"/>
      <c r="H1271" s="29"/>
      <c r="I1271" s="29"/>
      <c r="J1271" s="28"/>
      <c r="K1271" s="28"/>
      <c r="L1271" s="27"/>
      <c r="M1271" s="27"/>
    </row>
    <row r="1272" spans="1:13" x14ac:dyDescent="0.2">
      <c r="A1272" s="33" t="s">
        <v>93</v>
      </c>
      <c r="B1272" s="29">
        <f t="shared" ref="B1272:I1272" si="715">(B1275*2.4)</f>
        <v>55800</v>
      </c>
      <c r="C1272" s="29">
        <f t="shared" si="715"/>
        <v>63720</v>
      </c>
      <c r="D1272" s="29">
        <f t="shared" si="715"/>
        <v>71640</v>
      </c>
      <c r="E1272" s="29">
        <f t="shared" si="715"/>
        <v>79560</v>
      </c>
      <c r="F1272" s="29">
        <f t="shared" si="715"/>
        <v>86040</v>
      </c>
      <c r="G1272" s="29">
        <f t="shared" si="715"/>
        <v>92400</v>
      </c>
      <c r="H1272" s="29">
        <f t="shared" si="715"/>
        <v>98760</v>
      </c>
      <c r="I1272" s="29">
        <f t="shared" si="715"/>
        <v>105120</v>
      </c>
      <c r="J1272" s="35"/>
      <c r="K1272" s="35"/>
      <c r="L1272" s="27"/>
      <c r="M1272" s="27"/>
    </row>
    <row r="1273" spans="1:13" x14ac:dyDescent="0.2">
      <c r="A1273" s="36">
        <v>0.8</v>
      </c>
      <c r="B1273" s="37">
        <v>37150</v>
      </c>
      <c r="C1273" s="37">
        <v>42450</v>
      </c>
      <c r="D1273" s="37">
        <v>47750</v>
      </c>
      <c r="E1273" s="37">
        <v>53050</v>
      </c>
      <c r="F1273" s="37">
        <v>57300</v>
      </c>
      <c r="G1273" s="37">
        <v>61550</v>
      </c>
      <c r="H1273" s="37">
        <v>65800</v>
      </c>
      <c r="I1273" s="37">
        <v>70050</v>
      </c>
      <c r="J1273" s="29"/>
      <c r="K1273" s="29"/>
      <c r="L1273" s="27"/>
      <c r="M1273" s="27"/>
    </row>
    <row r="1274" spans="1:13" x14ac:dyDescent="0.2">
      <c r="A1274" s="39">
        <v>0.6</v>
      </c>
      <c r="B1274" s="29">
        <f t="shared" ref="B1274:I1274" si="716">B1275*1.2</f>
        <v>27900.000000000004</v>
      </c>
      <c r="C1274" s="29">
        <f t="shared" si="716"/>
        <v>31860.000000000004</v>
      </c>
      <c r="D1274" s="29">
        <f t="shared" si="716"/>
        <v>35820.000000000007</v>
      </c>
      <c r="E1274" s="29">
        <f t="shared" si="716"/>
        <v>39780.000000000007</v>
      </c>
      <c r="F1274" s="29">
        <f t="shared" si="716"/>
        <v>43020.000000000007</v>
      </c>
      <c r="G1274" s="29">
        <f t="shared" si="716"/>
        <v>46200.000000000007</v>
      </c>
      <c r="H1274" s="29">
        <f t="shared" si="716"/>
        <v>49380.000000000007</v>
      </c>
      <c r="I1274" s="29">
        <f t="shared" si="716"/>
        <v>52560.000000000007</v>
      </c>
      <c r="J1274" s="35"/>
      <c r="K1274" s="35"/>
      <c r="L1274" s="27"/>
      <c r="M1274" s="27"/>
    </row>
    <row r="1275" spans="1:13" x14ac:dyDescent="0.2">
      <c r="A1275" s="39">
        <v>0.5</v>
      </c>
      <c r="B1275" s="37">
        <v>23250</v>
      </c>
      <c r="C1275" s="37">
        <v>26550</v>
      </c>
      <c r="D1275" s="37">
        <v>29850</v>
      </c>
      <c r="E1275" s="37">
        <v>33150</v>
      </c>
      <c r="F1275" s="37">
        <v>35850</v>
      </c>
      <c r="G1275" s="37">
        <v>38500</v>
      </c>
      <c r="H1275" s="37">
        <v>41150</v>
      </c>
      <c r="I1275" s="37">
        <v>43800</v>
      </c>
      <c r="J1275" s="29"/>
      <c r="K1275" s="29"/>
      <c r="L1275" s="27"/>
      <c r="M1275" s="27"/>
    </row>
    <row r="1276" spans="1:13" x14ac:dyDescent="0.2">
      <c r="A1276" s="39">
        <v>0.4</v>
      </c>
      <c r="B1276" s="29">
        <f t="shared" ref="B1276:I1276" si="717">B1275*0.8</f>
        <v>18600</v>
      </c>
      <c r="C1276" s="29">
        <f t="shared" si="717"/>
        <v>21240</v>
      </c>
      <c r="D1276" s="29">
        <f t="shared" si="717"/>
        <v>23880</v>
      </c>
      <c r="E1276" s="29">
        <f t="shared" si="717"/>
        <v>26520</v>
      </c>
      <c r="F1276" s="29">
        <f t="shared" si="717"/>
        <v>28680</v>
      </c>
      <c r="G1276" s="29">
        <f t="shared" si="717"/>
        <v>30800</v>
      </c>
      <c r="H1276" s="29">
        <f t="shared" si="717"/>
        <v>32920</v>
      </c>
      <c r="I1276" s="29">
        <f t="shared" si="717"/>
        <v>35040</v>
      </c>
      <c r="J1276" s="35"/>
      <c r="K1276" s="35"/>
      <c r="L1276" s="27"/>
      <c r="M1276" s="27"/>
    </row>
    <row r="1277" spans="1:13" x14ac:dyDescent="0.2">
      <c r="A1277" s="39">
        <v>0.3</v>
      </c>
      <c r="B1277" s="29">
        <f t="shared" ref="B1277:I1277" si="718">B1275*0.6</f>
        <v>13950</v>
      </c>
      <c r="C1277" s="29">
        <f t="shared" si="718"/>
        <v>15930</v>
      </c>
      <c r="D1277" s="29">
        <f t="shared" si="718"/>
        <v>17910</v>
      </c>
      <c r="E1277" s="29">
        <f t="shared" si="718"/>
        <v>19890</v>
      </c>
      <c r="F1277" s="29">
        <f t="shared" si="718"/>
        <v>21510</v>
      </c>
      <c r="G1277" s="29">
        <f t="shared" si="718"/>
        <v>23100</v>
      </c>
      <c r="H1277" s="29">
        <f t="shared" si="718"/>
        <v>24690</v>
      </c>
      <c r="I1277" s="29">
        <f t="shared" si="718"/>
        <v>26280</v>
      </c>
      <c r="J1277" s="35"/>
      <c r="K1277" s="35"/>
      <c r="L1277" s="27"/>
      <c r="M1277" s="27"/>
    </row>
    <row r="1278" spans="1:13" x14ac:dyDescent="0.2">
      <c r="A1278" s="39">
        <v>0.2</v>
      </c>
      <c r="B1278" s="29">
        <f t="shared" ref="B1278:I1278" si="719">B1275*0.4</f>
        <v>9300</v>
      </c>
      <c r="C1278" s="29">
        <f t="shared" si="719"/>
        <v>10620</v>
      </c>
      <c r="D1278" s="29">
        <f t="shared" si="719"/>
        <v>11940</v>
      </c>
      <c r="E1278" s="29">
        <f t="shared" si="719"/>
        <v>13260</v>
      </c>
      <c r="F1278" s="29">
        <f t="shared" si="719"/>
        <v>14340</v>
      </c>
      <c r="G1278" s="29">
        <f t="shared" si="719"/>
        <v>15400</v>
      </c>
      <c r="H1278" s="29">
        <f t="shared" si="719"/>
        <v>16460</v>
      </c>
      <c r="I1278" s="29">
        <f t="shared" si="719"/>
        <v>17520</v>
      </c>
      <c r="J1278" s="35"/>
      <c r="K1278" s="35"/>
      <c r="L1278" s="27"/>
      <c r="M1278" s="27"/>
    </row>
    <row r="1279" spans="1:13" x14ac:dyDescent="0.2">
      <c r="A1279" s="39">
        <v>0.1</v>
      </c>
      <c r="B1279" s="29">
        <f t="shared" ref="B1279:I1279" si="720">B1275*0.2</f>
        <v>4650</v>
      </c>
      <c r="C1279" s="29">
        <f t="shared" si="720"/>
        <v>5310</v>
      </c>
      <c r="D1279" s="29">
        <f t="shared" si="720"/>
        <v>5970</v>
      </c>
      <c r="E1279" s="29">
        <f t="shared" si="720"/>
        <v>6630</v>
      </c>
      <c r="F1279" s="29">
        <f t="shared" si="720"/>
        <v>7170</v>
      </c>
      <c r="G1279" s="29">
        <f t="shared" si="720"/>
        <v>7700</v>
      </c>
      <c r="H1279" s="29">
        <f t="shared" si="720"/>
        <v>8230</v>
      </c>
      <c r="I1279" s="29">
        <f t="shared" si="720"/>
        <v>8760</v>
      </c>
      <c r="J1279" s="35"/>
      <c r="K1279" s="35"/>
      <c r="L1279" s="27"/>
      <c r="M1279" s="27"/>
    </row>
    <row r="1280" spans="1:13" ht="15" customHeight="1" x14ac:dyDescent="0.2">
      <c r="A1280" s="39"/>
      <c r="B1280" s="29"/>
      <c r="C1280" s="29"/>
      <c r="D1280" s="29"/>
      <c r="E1280" s="29"/>
      <c r="F1280" s="29"/>
      <c r="G1280" s="29"/>
      <c r="H1280" s="29"/>
      <c r="I1280" s="29"/>
      <c r="J1280" s="54"/>
      <c r="K1280" s="54"/>
    </row>
    <row r="1281" spans="1:13" x14ac:dyDescent="0.2">
      <c r="A1281" s="40" t="s">
        <v>94</v>
      </c>
      <c r="B1281" s="34"/>
      <c r="C1281" s="34"/>
      <c r="D1281" s="34"/>
      <c r="E1281" s="34"/>
      <c r="F1281" s="34"/>
      <c r="G1281" s="34"/>
      <c r="H1281" s="34"/>
      <c r="I1281" s="29"/>
      <c r="J1281" s="35"/>
      <c r="K1281" s="35"/>
      <c r="L1281" s="27"/>
      <c r="M1281" s="27"/>
    </row>
    <row r="1282" spans="1:13" x14ac:dyDescent="0.2">
      <c r="A1282" s="39">
        <v>0.6</v>
      </c>
      <c r="B1282" s="34">
        <f>B1283*1.2</f>
        <v>30360.000000000004</v>
      </c>
      <c r="C1282" s="34">
        <f>C1283*1.2</f>
        <v>34680</v>
      </c>
      <c r="D1282" s="34">
        <f t="shared" ref="D1282:I1282" si="721">D1283*1.2</f>
        <v>39000.000000000007</v>
      </c>
      <c r="E1282" s="34">
        <f t="shared" si="721"/>
        <v>43320.000000000007</v>
      </c>
      <c r="F1282" s="34">
        <f t="shared" si="721"/>
        <v>46800.000000000007</v>
      </c>
      <c r="G1282" s="34">
        <f t="shared" si="721"/>
        <v>50280.000000000007</v>
      </c>
      <c r="H1282" s="34">
        <f t="shared" si="721"/>
        <v>53760.000000000007</v>
      </c>
      <c r="I1282" s="29">
        <f t="shared" si="721"/>
        <v>57240.000000000007</v>
      </c>
      <c r="J1282" s="35"/>
      <c r="K1282" s="35"/>
      <c r="L1282" s="27"/>
      <c r="M1282" s="27"/>
    </row>
    <row r="1283" spans="1:13" x14ac:dyDescent="0.2">
      <c r="A1283" s="39">
        <v>0.5</v>
      </c>
      <c r="B1283" s="37">
        <v>25300</v>
      </c>
      <c r="C1283" s="37">
        <v>28900</v>
      </c>
      <c r="D1283" s="37">
        <v>32500</v>
      </c>
      <c r="E1283" s="37">
        <v>36100</v>
      </c>
      <c r="F1283" s="37">
        <v>39000</v>
      </c>
      <c r="G1283" s="37">
        <v>41900</v>
      </c>
      <c r="H1283" s="37">
        <v>44800</v>
      </c>
      <c r="I1283" s="37">
        <v>47700</v>
      </c>
      <c r="J1283" s="35"/>
      <c r="K1283" s="35"/>
      <c r="L1283" s="27"/>
      <c r="M1283" s="27"/>
    </row>
    <row r="1284" spans="1:13" x14ac:dyDescent="0.2">
      <c r="A1284" s="39">
        <v>0.4</v>
      </c>
      <c r="B1284" s="34">
        <f t="shared" ref="B1284:I1284" si="722">B1283*0.8</f>
        <v>20240</v>
      </c>
      <c r="C1284" s="34">
        <f t="shared" si="722"/>
        <v>23120</v>
      </c>
      <c r="D1284" s="34">
        <f t="shared" si="722"/>
        <v>26000</v>
      </c>
      <c r="E1284" s="34">
        <f t="shared" si="722"/>
        <v>28880</v>
      </c>
      <c r="F1284" s="34">
        <f t="shared" si="722"/>
        <v>31200</v>
      </c>
      <c r="G1284" s="34">
        <f t="shared" si="722"/>
        <v>33520</v>
      </c>
      <c r="H1284" s="34">
        <f t="shared" si="722"/>
        <v>35840</v>
      </c>
      <c r="I1284" s="29">
        <f t="shared" si="722"/>
        <v>38160</v>
      </c>
      <c r="J1284" s="35"/>
      <c r="K1284" s="35"/>
      <c r="L1284" s="27"/>
      <c r="M1284" s="27"/>
    </row>
    <row r="1285" spans="1:13" x14ac:dyDescent="0.2">
      <c r="A1285" s="39">
        <v>0.3</v>
      </c>
      <c r="B1285" s="34">
        <f t="shared" ref="B1285:I1285" si="723">B1283*0.6</f>
        <v>15180</v>
      </c>
      <c r="C1285" s="34">
        <f t="shared" si="723"/>
        <v>17340</v>
      </c>
      <c r="D1285" s="34">
        <f t="shared" si="723"/>
        <v>19500</v>
      </c>
      <c r="E1285" s="34">
        <f t="shared" si="723"/>
        <v>21660</v>
      </c>
      <c r="F1285" s="34">
        <f t="shared" si="723"/>
        <v>23400</v>
      </c>
      <c r="G1285" s="34">
        <f t="shared" si="723"/>
        <v>25140</v>
      </c>
      <c r="H1285" s="34">
        <f t="shared" si="723"/>
        <v>26880</v>
      </c>
      <c r="I1285" s="29">
        <f t="shared" si="723"/>
        <v>28620</v>
      </c>
      <c r="J1285" s="35"/>
      <c r="K1285" s="35"/>
      <c r="L1285" s="27"/>
      <c r="M1285" s="27"/>
    </row>
    <row r="1286" spans="1:13" x14ac:dyDescent="0.2">
      <c r="A1286" s="39">
        <v>0.2</v>
      </c>
      <c r="B1286" s="34">
        <f t="shared" ref="B1286:I1286" si="724">B1283*0.4</f>
        <v>10120</v>
      </c>
      <c r="C1286" s="34">
        <f t="shared" si="724"/>
        <v>11560</v>
      </c>
      <c r="D1286" s="34">
        <f t="shared" si="724"/>
        <v>13000</v>
      </c>
      <c r="E1286" s="34">
        <f t="shared" si="724"/>
        <v>14440</v>
      </c>
      <c r="F1286" s="34">
        <f t="shared" si="724"/>
        <v>15600</v>
      </c>
      <c r="G1286" s="34">
        <f t="shared" si="724"/>
        <v>16760</v>
      </c>
      <c r="H1286" s="34">
        <f t="shared" si="724"/>
        <v>17920</v>
      </c>
      <c r="I1286" s="29">
        <f t="shared" si="724"/>
        <v>19080</v>
      </c>
      <c r="J1286" s="35"/>
      <c r="K1286" s="35"/>
      <c r="L1286" s="27"/>
      <c r="M1286" s="27"/>
    </row>
    <row r="1287" spans="1:13" x14ac:dyDescent="0.2">
      <c r="A1287" s="39">
        <v>0.1</v>
      </c>
      <c r="B1287" s="34">
        <f t="shared" ref="B1287:I1287" si="725">B1283*0.2</f>
        <v>5060</v>
      </c>
      <c r="C1287" s="34">
        <f t="shared" si="725"/>
        <v>5780</v>
      </c>
      <c r="D1287" s="34">
        <f t="shared" si="725"/>
        <v>6500</v>
      </c>
      <c r="E1287" s="34">
        <f t="shared" si="725"/>
        <v>7220</v>
      </c>
      <c r="F1287" s="34">
        <f t="shared" si="725"/>
        <v>7800</v>
      </c>
      <c r="G1287" s="34">
        <f t="shared" si="725"/>
        <v>8380</v>
      </c>
      <c r="H1287" s="34">
        <f t="shared" si="725"/>
        <v>8960</v>
      </c>
      <c r="I1287" s="29">
        <f t="shared" si="725"/>
        <v>9540</v>
      </c>
      <c r="J1287" s="35"/>
      <c r="K1287" s="35"/>
      <c r="L1287" s="27"/>
      <c r="M1287" s="27"/>
    </row>
    <row r="1288" spans="1:13" x14ac:dyDescent="0.2">
      <c r="A1288" s="28"/>
      <c r="B1288" s="29"/>
      <c r="C1288" s="29"/>
      <c r="D1288" s="29"/>
      <c r="E1288" s="29"/>
      <c r="F1288" s="29"/>
      <c r="G1288" s="29"/>
      <c r="H1288" s="29"/>
      <c r="I1288" s="29"/>
      <c r="J1288" s="28"/>
      <c r="K1288" s="28"/>
      <c r="L1288" s="27"/>
      <c r="M1288" s="27"/>
    </row>
    <row r="1289" spans="1:13" ht="15.75" x14ac:dyDescent="0.25">
      <c r="A1289" s="55" t="s">
        <v>185</v>
      </c>
      <c r="J1289" s="54"/>
      <c r="K1289" s="54"/>
    </row>
    <row r="1290" spans="1:13" x14ac:dyDescent="0.2">
      <c r="A1290" s="27" t="s">
        <v>92</v>
      </c>
      <c r="B1290" s="29"/>
      <c r="C1290" s="29"/>
      <c r="D1290" s="29"/>
      <c r="E1290" s="29"/>
      <c r="F1290" s="29"/>
      <c r="G1290" s="29"/>
      <c r="H1290" s="29"/>
      <c r="I1290" s="29"/>
      <c r="J1290" s="28"/>
      <c r="K1290" s="28"/>
      <c r="L1290" s="27"/>
      <c r="M1290" s="27"/>
    </row>
    <row r="1291" spans="1:13" x14ac:dyDescent="0.2">
      <c r="A1291" s="33" t="s">
        <v>93</v>
      </c>
      <c r="B1291" s="29">
        <f t="shared" ref="B1291:I1291" si="726">(B1294*2.4)</f>
        <v>55800</v>
      </c>
      <c r="C1291" s="29">
        <f t="shared" si="726"/>
        <v>63720</v>
      </c>
      <c r="D1291" s="29">
        <f t="shared" si="726"/>
        <v>71640</v>
      </c>
      <c r="E1291" s="29">
        <f t="shared" si="726"/>
        <v>79560</v>
      </c>
      <c r="F1291" s="29">
        <f t="shared" si="726"/>
        <v>86040</v>
      </c>
      <c r="G1291" s="29">
        <f t="shared" si="726"/>
        <v>92400</v>
      </c>
      <c r="H1291" s="29">
        <f t="shared" si="726"/>
        <v>98760</v>
      </c>
      <c r="I1291" s="29">
        <f t="shared" si="726"/>
        <v>105120</v>
      </c>
      <c r="J1291" s="35"/>
      <c r="K1291" s="35"/>
      <c r="L1291" s="27"/>
      <c r="M1291" s="27"/>
    </row>
    <row r="1292" spans="1:13" x14ac:dyDescent="0.2">
      <c r="A1292" s="36">
        <v>0.8</v>
      </c>
      <c r="B1292" s="37">
        <v>37150</v>
      </c>
      <c r="C1292" s="37">
        <v>42450</v>
      </c>
      <c r="D1292" s="37">
        <v>47750</v>
      </c>
      <c r="E1292" s="37">
        <v>53050</v>
      </c>
      <c r="F1292" s="37">
        <v>57300</v>
      </c>
      <c r="G1292" s="37">
        <v>61550</v>
      </c>
      <c r="H1292" s="37">
        <v>65800</v>
      </c>
      <c r="I1292" s="37">
        <v>70050</v>
      </c>
      <c r="J1292" s="29"/>
      <c r="K1292" s="29"/>
      <c r="L1292" s="27"/>
      <c r="M1292" s="27"/>
    </row>
    <row r="1293" spans="1:13" x14ac:dyDescent="0.2">
      <c r="A1293" s="39">
        <v>0.6</v>
      </c>
      <c r="B1293" s="29">
        <f t="shared" ref="B1293:I1293" si="727">B1294*1.2</f>
        <v>27900.000000000004</v>
      </c>
      <c r="C1293" s="29">
        <f t="shared" si="727"/>
        <v>31860.000000000004</v>
      </c>
      <c r="D1293" s="29">
        <f t="shared" si="727"/>
        <v>35820.000000000007</v>
      </c>
      <c r="E1293" s="29">
        <f t="shared" si="727"/>
        <v>39780.000000000007</v>
      </c>
      <c r="F1293" s="29">
        <f t="shared" si="727"/>
        <v>43020.000000000007</v>
      </c>
      <c r="G1293" s="29">
        <f t="shared" si="727"/>
        <v>46200.000000000007</v>
      </c>
      <c r="H1293" s="29">
        <f t="shared" si="727"/>
        <v>49380.000000000007</v>
      </c>
      <c r="I1293" s="29">
        <f t="shared" si="727"/>
        <v>52560.000000000007</v>
      </c>
      <c r="J1293" s="35"/>
      <c r="K1293" s="35"/>
      <c r="L1293" s="27"/>
      <c r="M1293" s="27"/>
    </row>
    <row r="1294" spans="1:13" x14ac:dyDescent="0.2">
      <c r="A1294" s="39">
        <v>0.5</v>
      </c>
      <c r="B1294" s="37">
        <v>23250</v>
      </c>
      <c r="C1294" s="37">
        <v>26550</v>
      </c>
      <c r="D1294" s="37">
        <v>29850</v>
      </c>
      <c r="E1294" s="37">
        <v>33150</v>
      </c>
      <c r="F1294" s="37">
        <v>35850</v>
      </c>
      <c r="G1294" s="37">
        <v>38500</v>
      </c>
      <c r="H1294" s="37">
        <v>41150</v>
      </c>
      <c r="I1294" s="37">
        <v>43800</v>
      </c>
      <c r="J1294" s="29"/>
      <c r="K1294" s="29"/>
      <c r="L1294" s="27"/>
      <c r="M1294" s="27"/>
    </row>
    <row r="1295" spans="1:13" x14ac:dyDescent="0.2">
      <c r="A1295" s="39">
        <v>0.4</v>
      </c>
      <c r="B1295" s="29">
        <f t="shared" ref="B1295:I1295" si="728">B1294*0.8</f>
        <v>18600</v>
      </c>
      <c r="C1295" s="29">
        <f t="shared" si="728"/>
        <v>21240</v>
      </c>
      <c r="D1295" s="29">
        <f t="shared" si="728"/>
        <v>23880</v>
      </c>
      <c r="E1295" s="29">
        <f t="shared" si="728"/>
        <v>26520</v>
      </c>
      <c r="F1295" s="29">
        <f t="shared" si="728"/>
        <v>28680</v>
      </c>
      <c r="G1295" s="29">
        <f t="shared" si="728"/>
        <v>30800</v>
      </c>
      <c r="H1295" s="29">
        <f t="shared" si="728"/>
        <v>32920</v>
      </c>
      <c r="I1295" s="29">
        <f t="shared" si="728"/>
        <v>35040</v>
      </c>
      <c r="J1295" s="35"/>
      <c r="K1295" s="35"/>
      <c r="L1295" s="27"/>
      <c r="M1295" s="27"/>
    </row>
    <row r="1296" spans="1:13" x14ac:dyDescent="0.2">
      <c r="A1296" s="39">
        <v>0.3</v>
      </c>
      <c r="B1296" s="29">
        <f t="shared" ref="B1296:I1296" si="729">B1294*0.6</f>
        <v>13950</v>
      </c>
      <c r="C1296" s="29">
        <f t="shared" si="729"/>
        <v>15930</v>
      </c>
      <c r="D1296" s="29">
        <f t="shared" si="729"/>
        <v>17910</v>
      </c>
      <c r="E1296" s="29">
        <f t="shared" si="729"/>
        <v>19890</v>
      </c>
      <c r="F1296" s="29">
        <f t="shared" si="729"/>
        <v>21510</v>
      </c>
      <c r="G1296" s="29">
        <f t="shared" si="729"/>
        <v>23100</v>
      </c>
      <c r="H1296" s="29">
        <f t="shared" si="729"/>
        <v>24690</v>
      </c>
      <c r="I1296" s="29">
        <f t="shared" si="729"/>
        <v>26280</v>
      </c>
      <c r="J1296" s="35"/>
      <c r="K1296" s="35"/>
      <c r="L1296" s="27"/>
      <c r="M1296" s="27"/>
    </row>
    <row r="1297" spans="1:13" x14ac:dyDescent="0.2">
      <c r="A1297" s="39">
        <v>0.2</v>
      </c>
      <c r="B1297" s="29">
        <f t="shared" ref="B1297:I1297" si="730">B1294*0.4</f>
        <v>9300</v>
      </c>
      <c r="C1297" s="29">
        <f t="shared" si="730"/>
        <v>10620</v>
      </c>
      <c r="D1297" s="29">
        <f t="shared" si="730"/>
        <v>11940</v>
      </c>
      <c r="E1297" s="29">
        <f t="shared" si="730"/>
        <v>13260</v>
      </c>
      <c r="F1297" s="29">
        <f t="shared" si="730"/>
        <v>14340</v>
      </c>
      <c r="G1297" s="29">
        <f t="shared" si="730"/>
        <v>15400</v>
      </c>
      <c r="H1297" s="29">
        <f t="shared" si="730"/>
        <v>16460</v>
      </c>
      <c r="I1297" s="29">
        <f t="shared" si="730"/>
        <v>17520</v>
      </c>
      <c r="J1297" s="35"/>
      <c r="K1297" s="35"/>
      <c r="L1297" s="27"/>
      <c r="M1297" s="27"/>
    </row>
    <row r="1298" spans="1:13" x14ac:dyDescent="0.2">
      <c r="A1298" s="39">
        <v>0.1</v>
      </c>
      <c r="B1298" s="29">
        <f t="shared" ref="B1298:I1298" si="731">B1294*0.2</f>
        <v>4650</v>
      </c>
      <c r="C1298" s="29">
        <f t="shared" si="731"/>
        <v>5310</v>
      </c>
      <c r="D1298" s="29">
        <f t="shared" si="731"/>
        <v>5970</v>
      </c>
      <c r="E1298" s="29">
        <f t="shared" si="731"/>
        <v>6630</v>
      </c>
      <c r="F1298" s="29">
        <f t="shared" si="731"/>
        <v>7170</v>
      </c>
      <c r="G1298" s="29">
        <f t="shared" si="731"/>
        <v>7700</v>
      </c>
      <c r="H1298" s="29">
        <f t="shared" si="731"/>
        <v>8230</v>
      </c>
      <c r="I1298" s="29">
        <f t="shared" si="731"/>
        <v>8760</v>
      </c>
      <c r="J1298" s="35"/>
      <c r="K1298" s="35"/>
      <c r="L1298" s="27"/>
      <c r="M1298" s="27"/>
    </row>
    <row r="1299" spans="1:13" ht="15" customHeight="1" x14ac:dyDescent="0.2">
      <c r="A1299" s="39"/>
      <c r="B1299" s="29"/>
      <c r="C1299" s="29"/>
      <c r="D1299" s="29"/>
      <c r="E1299" s="29"/>
      <c r="F1299" s="29"/>
      <c r="G1299" s="29"/>
      <c r="H1299" s="29"/>
      <c r="I1299" s="29"/>
      <c r="J1299" s="54"/>
      <c r="K1299" s="54"/>
    </row>
    <row r="1300" spans="1:13" ht="15.75" x14ac:dyDescent="0.25">
      <c r="A1300" s="40" t="s">
        <v>94</v>
      </c>
      <c r="B1300" s="44" t="s">
        <v>102</v>
      </c>
      <c r="C1300" s="34"/>
      <c r="D1300" s="34"/>
      <c r="E1300" s="34"/>
      <c r="F1300" s="34"/>
      <c r="G1300" s="34"/>
      <c r="H1300" s="34"/>
      <c r="I1300" s="29"/>
      <c r="J1300" s="35"/>
      <c r="K1300" s="35"/>
      <c r="L1300" s="27"/>
      <c r="M1300" s="27"/>
    </row>
    <row r="1301" spans="1:13" x14ac:dyDescent="0.2">
      <c r="A1301" s="39">
        <v>0.6</v>
      </c>
      <c r="B1301" s="34">
        <f>B1302*1.2</f>
        <v>0</v>
      </c>
      <c r="C1301" s="34">
        <f>C1302*1.2</f>
        <v>0</v>
      </c>
      <c r="D1301" s="34">
        <f t="shared" ref="D1301:I1301" si="732">D1302*1.2</f>
        <v>0</v>
      </c>
      <c r="E1301" s="34">
        <f t="shared" si="732"/>
        <v>0</v>
      </c>
      <c r="F1301" s="34">
        <f t="shared" si="732"/>
        <v>0</v>
      </c>
      <c r="G1301" s="34">
        <f t="shared" si="732"/>
        <v>0</v>
      </c>
      <c r="H1301" s="34">
        <f t="shared" si="732"/>
        <v>0</v>
      </c>
      <c r="I1301" s="29">
        <f t="shared" si="732"/>
        <v>0</v>
      </c>
      <c r="J1301" s="35"/>
      <c r="K1301" s="35"/>
      <c r="L1301" s="27"/>
      <c r="M1301" s="27"/>
    </row>
    <row r="1302" spans="1:13" x14ac:dyDescent="0.2">
      <c r="A1302" s="39">
        <v>0.5</v>
      </c>
      <c r="B1302" s="37">
        <v>0</v>
      </c>
      <c r="C1302" s="37">
        <v>0</v>
      </c>
      <c r="D1302" s="37">
        <v>0</v>
      </c>
      <c r="E1302" s="37">
        <v>0</v>
      </c>
      <c r="F1302" s="37">
        <v>0</v>
      </c>
      <c r="G1302" s="37">
        <v>0</v>
      </c>
      <c r="H1302" s="37">
        <v>0</v>
      </c>
      <c r="I1302" s="37">
        <v>0</v>
      </c>
      <c r="J1302" s="35"/>
      <c r="K1302" s="35"/>
      <c r="L1302" s="27"/>
      <c r="M1302" s="27"/>
    </row>
    <row r="1303" spans="1:13" x14ac:dyDescent="0.2">
      <c r="A1303" s="39">
        <v>0.4</v>
      </c>
      <c r="B1303" s="34">
        <f t="shared" ref="B1303:I1303" si="733">B1302*0.8</f>
        <v>0</v>
      </c>
      <c r="C1303" s="34">
        <f t="shared" si="733"/>
        <v>0</v>
      </c>
      <c r="D1303" s="34">
        <f t="shared" si="733"/>
        <v>0</v>
      </c>
      <c r="E1303" s="34">
        <f t="shared" si="733"/>
        <v>0</v>
      </c>
      <c r="F1303" s="34">
        <f t="shared" si="733"/>
        <v>0</v>
      </c>
      <c r="G1303" s="34">
        <f t="shared" si="733"/>
        <v>0</v>
      </c>
      <c r="H1303" s="34">
        <f t="shared" si="733"/>
        <v>0</v>
      </c>
      <c r="I1303" s="29">
        <f t="shared" si="733"/>
        <v>0</v>
      </c>
      <c r="J1303" s="35"/>
      <c r="K1303" s="35"/>
      <c r="L1303" s="27"/>
      <c r="M1303" s="27"/>
    </row>
    <row r="1304" spans="1:13" x14ac:dyDescent="0.2">
      <c r="A1304" s="39">
        <v>0.3</v>
      </c>
      <c r="B1304" s="34">
        <f t="shared" ref="B1304:I1304" si="734">B1302*0.6</f>
        <v>0</v>
      </c>
      <c r="C1304" s="34">
        <f t="shared" si="734"/>
        <v>0</v>
      </c>
      <c r="D1304" s="34">
        <f t="shared" si="734"/>
        <v>0</v>
      </c>
      <c r="E1304" s="34">
        <f t="shared" si="734"/>
        <v>0</v>
      </c>
      <c r="F1304" s="34">
        <f t="shared" si="734"/>
        <v>0</v>
      </c>
      <c r="G1304" s="34">
        <f t="shared" si="734"/>
        <v>0</v>
      </c>
      <c r="H1304" s="34">
        <f t="shared" si="734"/>
        <v>0</v>
      </c>
      <c r="I1304" s="29">
        <f t="shared" si="734"/>
        <v>0</v>
      </c>
      <c r="J1304" s="35"/>
      <c r="K1304" s="35"/>
      <c r="L1304" s="27"/>
      <c r="M1304" s="27"/>
    </row>
    <row r="1305" spans="1:13" x14ac:dyDescent="0.2">
      <c r="A1305" s="39">
        <v>0.2</v>
      </c>
      <c r="B1305" s="34">
        <f t="shared" ref="B1305:I1305" si="735">B1302*0.4</f>
        <v>0</v>
      </c>
      <c r="C1305" s="34">
        <f t="shared" si="735"/>
        <v>0</v>
      </c>
      <c r="D1305" s="34">
        <f t="shared" si="735"/>
        <v>0</v>
      </c>
      <c r="E1305" s="34">
        <f t="shared" si="735"/>
        <v>0</v>
      </c>
      <c r="F1305" s="34">
        <f t="shared" si="735"/>
        <v>0</v>
      </c>
      <c r="G1305" s="34">
        <f t="shared" si="735"/>
        <v>0</v>
      </c>
      <c r="H1305" s="34">
        <f t="shared" si="735"/>
        <v>0</v>
      </c>
      <c r="I1305" s="29">
        <f t="shared" si="735"/>
        <v>0</v>
      </c>
      <c r="J1305" s="35"/>
      <c r="K1305" s="35"/>
      <c r="L1305" s="27"/>
      <c r="M1305" s="27"/>
    </row>
    <row r="1306" spans="1:13" x14ac:dyDescent="0.2">
      <c r="A1306" s="39">
        <v>0.1</v>
      </c>
      <c r="B1306" s="34">
        <f t="shared" ref="B1306:I1306" si="736">B1302*0.2</f>
        <v>0</v>
      </c>
      <c r="C1306" s="34">
        <f t="shared" si="736"/>
        <v>0</v>
      </c>
      <c r="D1306" s="34">
        <f t="shared" si="736"/>
        <v>0</v>
      </c>
      <c r="E1306" s="34">
        <f t="shared" si="736"/>
        <v>0</v>
      </c>
      <c r="F1306" s="34">
        <f t="shared" si="736"/>
        <v>0</v>
      </c>
      <c r="G1306" s="34">
        <f t="shared" si="736"/>
        <v>0</v>
      </c>
      <c r="H1306" s="34">
        <f t="shared" si="736"/>
        <v>0</v>
      </c>
      <c r="I1306" s="29">
        <f t="shared" si="736"/>
        <v>0</v>
      </c>
      <c r="J1306" s="35"/>
      <c r="K1306" s="35"/>
      <c r="L1306" s="27"/>
      <c r="M1306" s="27"/>
    </row>
    <row r="1307" spans="1:13" x14ac:dyDescent="0.2">
      <c r="A1307" s="28"/>
      <c r="B1307" s="29"/>
      <c r="C1307" s="29"/>
      <c r="D1307" s="29"/>
      <c r="E1307" s="29"/>
      <c r="F1307" s="29"/>
      <c r="G1307" s="29"/>
      <c r="H1307" s="29"/>
      <c r="I1307" s="29"/>
      <c r="J1307" s="28"/>
      <c r="K1307" s="28"/>
      <c r="L1307" s="27"/>
      <c r="M1307" s="27"/>
    </row>
    <row r="1308" spans="1:13" ht="15.75" x14ac:dyDescent="0.25">
      <c r="A1308" s="55" t="s">
        <v>186</v>
      </c>
      <c r="J1308" s="35"/>
      <c r="K1308" s="35"/>
    </row>
    <row r="1309" spans="1:13" x14ac:dyDescent="0.2">
      <c r="A1309" s="27" t="s">
        <v>92</v>
      </c>
      <c r="B1309" s="29"/>
      <c r="C1309" s="29"/>
      <c r="D1309" s="29"/>
      <c r="E1309" s="29"/>
      <c r="F1309" s="29"/>
      <c r="G1309" s="29"/>
      <c r="H1309" s="29"/>
      <c r="I1309" s="29"/>
      <c r="J1309" s="28"/>
      <c r="K1309" s="28"/>
      <c r="L1309" s="27"/>
      <c r="M1309" s="27"/>
    </row>
    <row r="1310" spans="1:13" x14ac:dyDescent="0.2">
      <c r="A1310" s="33" t="s">
        <v>93</v>
      </c>
      <c r="B1310" s="29">
        <f t="shared" ref="B1310:I1310" si="737">(B1313*2.4)</f>
        <v>70680</v>
      </c>
      <c r="C1310" s="29">
        <f t="shared" si="737"/>
        <v>80760</v>
      </c>
      <c r="D1310" s="29">
        <f t="shared" si="737"/>
        <v>90840</v>
      </c>
      <c r="E1310" s="29">
        <f t="shared" si="737"/>
        <v>100920</v>
      </c>
      <c r="F1310" s="29">
        <f t="shared" si="737"/>
        <v>109080</v>
      </c>
      <c r="G1310" s="29">
        <f t="shared" si="737"/>
        <v>117120</v>
      </c>
      <c r="H1310" s="29">
        <f t="shared" si="737"/>
        <v>125160</v>
      </c>
      <c r="I1310" s="29">
        <f t="shared" si="737"/>
        <v>133320</v>
      </c>
      <c r="J1310" s="54"/>
      <c r="K1310" s="54"/>
    </row>
    <row r="1311" spans="1:13" x14ac:dyDescent="0.2">
      <c r="A1311" s="36">
        <v>0.8</v>
      </c>
      <c r="B1311" s="37">
        <v>47150</v>
      </c>
      <c r="C1311" s="37">
        <v>53850</v>
      </c>
      <c r="D1311" s="37">
        <v>60600</v>
      </c>
      <c r="E1311" s="37">
        <v>67300</v>
      </c>
      <c r="F1311" s="37">
        <v>72700</v>
      </c>
      <c r="G1311" s="37">
        <v>78100</v>
      </c>
      <c r="H1311" s="37">
        <v>83500</v>
      </c>
      <c r="I1311" s="37">
        <v>88850</v>
      </c>
      <c r="J1311" s="35"/>
      <c r="K1311" s="35"/>
    </row>
    <row r="1312" spans="1:13" x14ac:dyDescent="0.2">
      <c r="A1312" s="39">
        <v>0.6</v>
      </c>
      <c r="B1312" s="29">
        <f t="shared" ref="B1312:I1312" si="738">B1313*1.2</f>
        <v>35340.000000000007</v>
      </c>
      <c r="C1312" s="29">
        <f t="shared" si="738"/>
        <v>40380.000000000007</v>
      </c>
      <c r="D1312" s="29">
        <f t="shared" si="738"/>
        <v>45420.000000000007</v>
      </c>
      <c r="E1312" s="29">
        <f t="shared" si="738"/>
        <v>50460.000000000007</v>
      </c>
      <c r="F1312" s="29">
        <f t="shared" si="738"/>
        <v>54540.000000000007</v>
      </c>
      <c r="G1312" s="29">
        <f t="shared" si="738"/>
        <v>58560.000000000007</v>
      </c>
      <c r="H1312" s="29">
        <f t="shared" si="738"/>
        <v>62580.000000000007</v>
      </c>
      <c r="I1312" s="29">
        <f t="shared" si="738"/>
        <v>66660.000000000015</v>
      </c>
      <c r="J1312" s="29"/>
      <c r="K1312" s="29"/>
    </row>
    <row r="1313" spans="1:13" x14ac:dyDescent="0.2">
      <c r="A1313" s="39">
        <v>0.5</v>
      </c>
      <c r="B1313" s="37">
        <v>29450</v>
      </c>
      <c r="C1313" s="37">
        <v>33650</v>
      </c>
      <c r="D1313" s="37">
        <v>37850</v>
      </c>
      <c r="E1313" s="37">
        <v>42050</v>
      </c>
      <c r="F1313" s="37">
        <v>45450</v>
      </c>
      <c r="G1313" s="37">
        <v>48800</v>
      </c>
      <c r="H1313" s="37">
        <v>52150</v>
      </c>
      <c r="I1313" s="37">
        <v>55550</v>
      </c>
      <c r="J1313" s="35"/>
      <c r="K1313" s="35"/>
    </row>
    <row r="1314" spans="1:13" x14ac:dyDescent="0.2">
      <c r="A1314" s="39">
        <v>0.4</v>
      </c>
      <c r="B1314" s="29">
        <f t="shared" ref="B1314:I1314" si="739">B1313*0.8</f>
        <v>23560</v>
      </c>
      <c r="C1314" s="29">
        <f t="shared" si="739"/>
        <v>26920</v>
      </c>
      <c r="D1314" s="29">
        <f t="shared" si="739"/>
        <v>30280</v>
      </c>
      <c r="E1314" s="29">
        <f t="shared" si="739"/>
        <v>33640</v>
      </c>
      <c r="F1314" s="29">
        <f t="shared" si="739"/>
        <v>36360</v>
      </c>
      <c r="G1314" s="29">
        <f t="shared" si="739"/>
        <v>39040</v>
      </c>
      <c r="H1314" s="29">
        <f t="shared" si="739"/>
        <v>41720</v>
      </c>
      <c r="I1314" s="29">
        <f t="shared" si="739"/>
        <v>44440</v>
      </c>
      <c r="J1314" s="29"/>
      <c r="K1314" s="29"/>
    </row>
    <row r="1315" spans="1:13" x14ac:dyDescent="0.2">
      <c r="A1315" s="39">
        <v>0.3</v>
      </c>
      <c r="B1315" s="29">
        <f t="shared" ref="B1315:I1315" si="740">B1313*0.6</f>
        <v>17670</v>
      </c>
      <c r="C1315" s="29">
        <f t="shared" si="740"/>
        <v>20190</v>
      </c>
      <c r="D1315" s="29">
        <f t="shared" si="740"/>
        <v>22710</v>
      </c>
      <c r="E1315" s="29">
        <f t="shared" si="740"/>
        <v>25230</v>
      </c>
      <c r="F1315" s="29">
        <f t="shared" si="740"/>
        <v>27270</v>
      </c>
      <c r="G1315" s="29">
        <f t="shared" si="740"/>
        <v>29280</v>
      </c>
      <c r="H1315" s="29">
        <f t="shared" si="740"/>
        <v>31290</v>
      </c>
      <c r="I1315" s="29">
        <f t="shared" si="740"/>
        <v>33330</v>
      </c>
      <c r="J1315" s="35"/>
      <c r="K1315" s="35"/>
    </row>
    <row r="1316" spans="1:13" x14ac:dyDescent="0.2">
      <c r="A1316" s="39">
        <v>0.2</v>
      </c>
      <c r="B1316" s="29">
        <f t="shared" ref="B1316:I1316" si="741">B1313*0.4</f>
        <v>11780</v>
      </c>
      <c r="C1316" s="29">
        <f t="shared" si="741"/>
        <v>13460</v>
      </c>
      <c r="D1316" s="29">
        <f t="shared" si="741"/>
        <v>15140</v>
      </c>
      <c r="E1316" s="29">
        <f t="shared" si="741"/>
        <v>16820</v>
      </c>
      <c r="F1316" s="29">
        <f t="shared" si="741"/>
        <v>18180</v>
      </c>
      <c r="G1316" s="29">
        <f t="shared" si="741"/>
        <v>19520</v>
      </c>
      <c r="H1316" s="29">
        <f t="shared" si="741"/>
        <v>20860</v>
      </c>
      <c r="I1316" s="29">
        <f t="shared" si="741"/>
        <v>22220</v>
      </c>
      <c r="J1316" s="35"/>
      <c r="K1316" s="35"/>
    </row>
    <row r="1317" spans="1:13" x14ac:dyDescent="0.2">
      <c r="A1317" s="39">
        <v>0.1</v>
      </c>
      <c r="B1317" s="29">
        <f t="shared" ref="B1317:I1317" si="742">B1313*0.2</f>
        <v>5890</v>
      </c>
      <c r="C1317" s="29">
        <f t="shared" si="742"/>
        <v>6730</v>
      </c>
      <c r="D1317" s="29">
        <f t="shared" si="742"/>
        <v>7570</v>
      </c>
      <c r="E1317" s="29">
        <f t="shared" si="742"/>
        <v>8410</v>
      </c>
      <c r="F1317" s="29">
        <f t="shared" si="742"/>
        <v>9090</v>
      </c>
      <c r="G1317" s="29">
        <f t="shared" si="742"/>
        <v>9760</v>
      </c>
      <c r="H1317" s="29">
        <f t="shared" si="742"/>
        <v>10430</v>
      </c>
      <c r="I1317" s="29">
        <f t="shared" si="742"/>
        <v>11110</v>
      </c>
      <c r="J1317" s="35"/>
      <c r="K1317" s="35"/>
    </row>
    <row r="1318" spans="1:13" x14ac:dyDescent="0.2">
      <c r="A1318" s="39"/>
      <c r="B1318" s="29"/>
      <c r="C1318" s="29"/>
      <c r="D1318" s="29"/>
      <c r="E1318" s="29"/>
      <c r="F1318" s="29"/>
      <c r="G1318" s="29"/>
      <c r="H1318" s="29"/>
      <c r="I1318" s="29"/>
      <c r="J1318" s="35"/>
      <c r="K1318" s="35"/>
    </row>
    <row r="1319" spans="1:13" x14ac:dyDescent="0.2">
      <c r="A1319" s="40" t="s">
        <v>94</v>
      </c>
      <c r="B1319" s="34"/>
      <c r="C1319" s="34"/>
      <c r="D1319" s="34"/>
      <c r="E1319" s="34"/>
      <c r="F1319" s="34"/>
      <c r="G1319" s="34"/>
      <c r="H1319" s="34"/>
      <c r="I1319" s="29"/>
      <c r="J1319" s="35"/>
      <c r="K1319" s="35"/>
      <c r="L1319" s="27"/>
      <c r="M1319" s="27"/>
    </row>
    <row r="1320" spans="1:13" x14ac:dyDescent="0.2">
      <c r="A1320" s="39">
        <v>0.6</v>
      </c>
      <c r="B1320" s="34">
        <f>B1321*1.2</f>
        <v>35400.000000000007</v>
      </c>
      <c r="C1320" s="34">
        <f>C1321*1.2</f>
        <v>40440</v>
      </c>
      <c r="D1320" s="34">
        <f t="shared" ref="D1320:I1320" si="743">D1321*1.2</f>
        <v>45480.000000000007</v>
      </c>
      <c r="E1320" s="34">
        <f t="shared" si="743"/>
        <v>50520.000000000007</v>
      </c>
      <c r="F1320" s="34">
        <f t="shared" si="743"/>
        <v>54600.000000000007</v>
      </c>
      <c r="G1320" s="34">
        <f t="shared" si="743"/>
        <v>58620.000000000007</v>
      </c>
      <c r="H1320" s="34">
        <f t="shared" si="743"/>
        <v>62700.000000000007</v>
      </c>
      <c r="I1320" s="29">
        <f t="shared" si="743"/>
        <v>66720.000000000015</v>
      </c>
      <c r="J1320" s="35"/>
      <c r="K1320" s="35"/>
      <c r="L1320" s="27"/>
      <c r="M1320" s="27"/>
    </row>
    <row r="1321" spans="1:13" x14ac:dyDescent="0.2">
      <c r="A1321" s="39">
        <v>0.5</v>
      </c>
      <c r="B1321" s="37">
        <v>29500</v>
      </c>
      <c r="C1321" s="37">
        <v>33700</v>
      </c>
      <c r="D1321" s="37">
        <v>37900</v>
      </c>
      <c r="E1321" s="37">
        <v>42100</v>
      </c>
      <c r="F1321" s="37">
        <v>45500</v>
      </c>
      <c r="G1321" s="37">
        <v>48850</v>
      </c>
      <c r="H1321" s="37">
        <v>52250</v>
      </c>
      <c r="I1321" s="37">
        <v>55600</v>
      </c>
      <c r="J1321" s="35"/>
      <c r="K1321" s="35"/>
      <c r="L1321" s="27"/>
      <c r="M1321" s="27"/>
    </row>
    <row r="1322" spans="1:13" x14ac:dyDescent="0.2">
      <c r="A1322" s="39">
        <v>0.4</v>
      </c>
      <c r="B1322" s="34">
        <f t="shared" ref="B1322:I1322" si="744">B1321*0.8</f>
        <v>23600</v>
      </c>
      <c r="C1322" s="34">
        <f t="shared" si="744"/>
        <v>26960</v>
      </c>
      <c r="D1322" s="34">
        <f t="shared" si="744"/>
        <v>30320</v>
      </c>
      <c r="E1322" s="34">
        <f t="shared" si="744"/>
        <v>33680</v>
      </c>
      <c r="F1322" s="34">
        <f t="shared" si="744"/>
        <v>36400</v>
      </c>
      <c r="G1322" s="34">
        <f t="shared" si="744"/>
        <v>39080</v>
      </c>
      <c r="H1322" s="34">
        <f t="shared" si="744"/>
        <v>41800</v>
      </c>
      <c r="I1322" s="29">
        <f t="shared" si="744"/>
        <v>44480</v>
      </c>
      <c r="J1322" s="35"/>
      <c r="K1322" s="35"/>
      <c r="L1322" s="27"/>
      <c r="M1322" s="27"/>
    </row>
    <row r="1323" spans="1:13" x14ac:dyDescent="0.2">
      <c r="A1323" s="39">
        <v>0.3</v>
      </c>
      <c r="B1323" s="34">
        <f t="shared" ref="B1323:I1323" si="745">B1321*0.6</f>
        <v>17700</v>
      </c>
      <c r="C1323" s="34">
        <f t="shared" si="745"/>
        <v>20220</v>
      </c>
      <c r="D1323" s="34">
        <f t="shared" si="745"/>
        <v>22740</v>
      </c>
      <c r="E1323" s="34">
        <f t="shared" si="745"/>
        <v>25260</v>
      </c>
      <c r="F1323" s="34">
        <f t="shared" si="745"/>
        <v>27300</v>
      </c>
      <c r="G1323" s="34">
        <f t="shared" si="745"/>
        <v>29310</v>
      </c>
      <c r="H1323" s="34">
        <f t="shared" si="745"/>
        <v>31350</v>
      </c>
      <c r="I1323" s="29">
        <f t="shared" si="745"/>
        <v>33360</v>
      </c>
      <c r="J1323" s="35"/>
      <c r="K1323" s="35"/>
      <c r="L1323" s="27"/>
      <c r="M1323" s="27"/>
    </row>
    <row r="1324" spans="1:13" x14ac:dyDescent="0.2">
      <c r="A1324" s="39">
        <v>0.2</v>
      </c>
      <c r="B1324" s="34">
        <f t="shared" ref="B1324:I1324" si="746">B1321*0.4</f>
        <v>11800</v>
      </c>
      <c r="C1324" s="34">
        <f t="shared" si="746"/>
        <v>13480</v>
      </c>
      <c r="D1324" s="34">
        <f t="shared" si="746"/>
        <v>15160</v>
      </c>
      <c r="E1324" s="34">
        <f t="shared" si="746"/>
        <v>16840</v>
      </c>
      <c r="F1324" s="34">
        <f t="shared" si="746"/>
        <v>18200</v>
      </c>
      <c r="G1324" s="34">
        <f t="shared" si="746"/>
        <v>19540</v>
      </c>
      <c r="H1324" s="34">
        <f t="shared" si="746"/>
        <v>20900</v>
      </c>
      <c r="I1324" s="29">
        <f t="shared" si="746"/>
        <v>22240</v>
      </c>
      <c r="J1324" s="35"/>
      <c r="K1324" s="35"/>
      <c r="L1324" s="27"/>
      <c r="M1324" s="27"/>
    </row>
    <row r="1325" spans="1:13" x14ac:dyDescent="0.2">
      <c r="A1325" s="39">
        <v>0.1</v>
      </c>
      <c r="B1325" s="34">
        <f t="shared" ref="B1325:I1325" si="747">B1321*0.2</f>
        <v>5900</v>
      </c>
      <c r="C1325" s="34">
        <f t="shared" si="747"/>
        <v>6740</v>
      </c>
      <c r="D1325" s="34">
        <f t="shared" si="747"/>
        <v>7580</v>
      </c>
      <c r="E1325" s="34">
        <f t="shared" si="747"/>
        <v>8420</v>
      </c>
      <c r="F1325" s="34">
        <f t="shared" si="747"/>
        <v>9100</v>
      </c>
      <c r="G1325" s="34">
        <f t="shared" si="747"/>
        <v>9770</v>
      </c>
      <c r="H1325" s="34">
        <f t="shared" si="747"/>
        <v>10450</v>
      </c>
      <c r="I1325" s="29">
        <f t="shared" si="747"/>
        <v>11120</v>
      </c>
      <c r="J1325" s="35"/>
      <c r="K1325" s="35"/>
      <c r="L1325" s="27"/>
      <c r="M1325" s="27"/>
    </row>
    <row r="1326" spans="1:13" x14ac:dyDescent="0.2">
      <c r="A1326" s="28"/>
      <c r="B1326" s="29"/>
      <c r="C1326" s="29"/>
      <c r="D1326" s="29"/>
      <c r="E1326" s="29"/>
      <c r="F1326" s="29"/>
      <c r="G1326" s="29"/>
      <c r="H1326" s="29"/>
      <c r="I1326" s="29"/>
      <c r="J1326" s="28"/>
      <c r="K1326" s="28"/>
      <c r="L1326" s="27"/>
      <c r="M1326" s="27"/>
    </row>
    <row r="1327" spans="1:13" ht="15.75" x14ac:dyDescent="0.25">
      <c r="A1327" s="55" t="s">
        <v>187</v>
      </c>
      <c r="J1327" s="54"/>
      <c r="K1327" s="54"/>
    </row>
    <row r="1328" spans="1:13" x14ac:dyDescent="0.2">
      <c r="A1328" s="27" t="s">
        <v>92</v>
      </c>
      <c r="B1328" s="29"/>
      <c r="C1328" s="29"/>
      <c r="D1328" s="29"/>
      <c r="E1328" s="29"/>
      <c r="F1328" s="29"/>
      <c r="G1328" s="29"/>
      <c r="H1328" s="29"/>
      <c r="I1328" s="29"/>
      <c r="J1328" s="28"/>
      <c r="K1328" s="28"/>
      <c r="L1328" s="27"/>
      <c r="M1328" s="27"/>
    </row>
    <row r="1329" spans="1:13" x14ac:dyDescent="0.2">
      <c r="A1329" s="33" t="s">
        <v>93</v>
      </c>
      <c r="B1329" s="29">
        <f t="shared" ref="B1329:I1329" si="748">(B1332*2.4)</f>
        <v>57120</v>
      </c>
      <c r="C1329" s="29">
        <f t="shared" si="748"/>
        <v>65280</v>
      </c>
      <c r="D1329" s="29">
        <f t="shared" si="748"/>
        <v>73440</v>
      </c>
      <c r="E1329" s="29">
        <f t="shared" si="748"/>
        <v>81480</v>
      </c>
      <c r="F1329" s="29">
        <f t="shared" si="748"/>
        <v>88080</v>
      </c>
      <c r="G1329" s="29">
        <f t="shared" si="748"/>
        <v>94560</v>
      </c>
      <c r="H1329" s="29">
        <f t="shared" si="748"/>
        <v>101040</v>
      </c>
      <c r="I1329" s="29">
        <f t="shared" si="748"/>
        <v>107640</v>
      </c>
      <c r="J1329" s="54"/>
      <c r="K1329" s="54"/>
    </row>
    <row r="1330" spans="1:13" x14ac:dyDescent="0.2">
      <c r="A1330" s="36">
        <v>0.8</v>
      </c>
      <c r="B1330" s="37">
        <v>38050</v>
      </c>
      <c r="C1330" s="37">
        <v>43450</v>
      </c>
      <c r="D1330" s="37">
        <v>48900</v>
      </c>
      <c r="E1330" s="37">
        <v>54300</v>
      </c>
      <c r="F1330" s="37">
        <v>58650</v>
      </c>
      <c r="G1330" s="37">
        <v>63000</v>
      </c>
      <c r="H1330" s="37">
        <v>67350</v>
      </c>
      <c r="I1330" s="37">
        <v>71700</v>
      </c>
      <c r="J1330" s="54"/>
      <c r="K1330" s="54"/>
    </row>
    <row r="1331" spans="1:13" x14ac:dyDescent="0.2">
      <c r="A1331" s="36">
        <v>0.6</v>
      </c>
      <c r="B1331" s="29">
        <f t="shared" ref="B1331:I1331" si="749">B1332*1.2</f>
        <v>28560.000000000004</v>
      </c>
      <c r="C1331" s="29">
        <f t="shared" si="749"/>
        <v>32640.000000000004</v>
      </c>
      <c r="D1331" s="29">
        <f t="shared" si="749"/>
        <v>36720.000000000007</v>
      </c>
      <c r="E1331" s="29">
        <f t="shared" si="749"/>
        <v>40740.000000000007</v>
      </c>
      <c r="F1331" s="29">
        <f t="shared" si="749"/>
        <v>44040.000000000007</v>
      </c>
      <c r="G1331" s="29">
        <f t="shared" si="749"/>
        <v>47280.000000000007</v>
      </c>
      <c r="H1331" s="29">
        <f t="shared" si="749"/>
        <v>50520.000000000007</v>
      </c>
      <c r="I1331" s="29">
        <f t="shared" si="749"/>
        <v>53820.000000000007</v>
      </c>
      <c r="J1331" s="29"/>
      <c r="K1331" s="29"/>
    </row>
    <row r="1332" spans="1:13" x14ac:dyDescent="0.2">
      <c r="A1332" s="39">
        <v>0.5</v>
      </c>
      <c r="B1332" s="37">
        <v>23800</v>
      </c>
      <c r="C1332" s="37">
        <v>27200</v>
      </c>
      <c r="D1332" s="37">
        <v>30600</v>
      </c>
      <c r="E1332" s="37">
        <v>33950</v>
      </c>
      <c r="F1332" s="37">
        <v>36700</v>
      </c>
      <c r="G1332" s="37">
        <v>39400</v>
      </c>
      <c r="H1332" s="37">
        <v>42100</v>
      </c>
      <c r="I1332" s="37">
        <v>44850</v>
      </c>
      <c r="J1332" s="29"/>
      <c r="K1332" s="29"/>
    </row>
    <row r="1333" spans="1:13" x14ac:dyDescent="0.2">
      <c r="A1333" s="39">
        <v>0.4</v>
      </c>
      <c r="B1333" s="29">
        <f t="shared" ref="B1333:I1333" si="750">B1332*0.8</f>
        <v>19040</v>
      </c>
      <c r="C1333" s="29">
        <f t="shared" si="750"/>
        <v>21760</v>
      </c>
      <c r="D1333" s="29">
        <f t="shared" si="750"/>
        <v>24480</v>
      </c>
      <c r="E1333" s="29">
        <f t="shared" si="750"/>
        <v>27160</v>
      </c>
      <c r="F1333" s="29">
        <f t="shared" si="750"/>
        <v>29360</v>
      </c>
      <c r="G1333" s="29">
        <f t="shared" si="750"/>
        <v>31520</v>
      </c>
      <c r="H1333" s="29">
        <f t="shared" si="750"/>
        <v>33680</v>
      </c>
      <c r="I1333" s="29">
        <f t="shared" si="750"/>
        <v>35880</v>
      </c>
      <c r="J1333" s="29"/>
      <c r="K1333" s="29"/>
    </row>
    <row r="1334" spans="1:13" x14ac:dyDescent="0.2">
      <c r="A1334" s="39">
        <v>0.3</v>
      </c>
      <c r="B1334" s="29">
        <f t="shared" ref="B1334:I1334" si="751">B1332*0.6</f>
        <v>14280</v>
      </c>
      <c r="C1334" s="29">
        <f t="shared" si="751"/>
        <v>16320</v>
      </c>
      <c r="D1334" s="29">
        <f t="shared" si="751"/>
        <v>18360</v>
      </c>
      <c r="E1334" s="29">
        <f t="shared" si="751"/>
        <v>20370</v>
      </c>
      <c r="F1334" s="29">
        <f t="shared" si="751"/>
        <v>22020</v>
      </c>
      <c r="G1334" s="29">
        <f t="shared" si="751"/>
        <v>23640</v>
      </c>
      <c r="H1334" s="29">
        <f t="shared" si="751"/>
        <v>25260</v>
      </c>
      <c r="I1334" s="29">
        <f t="shared" si="751"/>
        <v>26910</v>
      </c>
      <c r="J1334" s="29"/>
      <c r="K1334" s="29"/>
    </row>
    <row r="1335" spans="1:13" x14ac:dyDescent="0.2">
      <c r="A1335" s="39">
        <v>0.2</v>
      </c>
      <c r="B1335" s="29">
        <f t="shared" ref="B1335:I1335" si="752">B1332*0.4</f>
        <v>9520</v>
      </c>
      <c r="C1335" s="29">
        <f t="shared" si="752"/>
        <v>10880</v>
      </c>
      <c r="D1335" s="29">
        <f t="shared" si="752"/>
        <v>12240</v>
      </c>
      <c r="E1335" s="29">
        <f t="shared" si="752"/>
        <v>13580</v>
      </c>
      <c r="F1335" s="29">
        <f t="shared" si="752"/>
        <v>14680</v>
      </c>
      <c r="G1335" s="29">
        <f t="shared" si="752"/>
        <v>15760</v>
      </c>
      <c r="H1335" s="29">
        <f t="shared" si="752"/>
        <v>16840</v>
      </c>
      <c r="I1335" s="29">
        <f t="shared" si="752"/>
        <v>17940</v>
      </c>
      <c r="J1335" s="35"/>
      <c r="K1335" s="35"/>
    </row>
    <row r="1336" spans="1:13" x14ac:dyDescent="0.2">
      <c r="A1336" s="39">
        <v>0.1</v>
      </c>
      <c r="B1336" s="29">
        <f t="shared" ref="B1336:I1336" si="753">B1332*0.2</f>
        <v>4760</v>
      </c>
      <c r="C1336" s="29">
        <f t="shared" si="753"/>
        <v>5440</v>
      </c>
      <c r="D1336" s="29">
        <f t="shared" si="753"/>
        <v>6120</v>
      </c>
      <c r="E1336" s="29">
        <f t="shared" si="753"/>
        <v>6790</v>
      </c>
      <c r="F1336" s="29">
        <f t="shared" si="753"/>
        <v>7340</v>
      </c>
      <c r="G1336" s="29">
        <f t="shared" si="753"/>
        <v>7880</v>
      </c>
      <c r="H1336" s="29">
        <f t="shared" si="753"/>
        <v>8420</v>
      </c>
      <c r="I1336" s="29">
        <f t="shared" si="753"/>
        <v>8970</v>
      </c>
      <c r="J1336" s="35"/>
      <c r="K1336" s="35"/>
    </row>
    <row r="1337" spans="1:13" x14ac:dyDescent="0.2">
      <c r="A1337" s="39"/>
      <c r="B1337" s="29"/>
      <c r="C1337" s="29"/>
      <c r="D1337" s="29"/>
      <c r="E1337" s="29"/>
      <c r="F1337" s="29"/>
      <c r="G1337" s="29"/>
      <c r="H1337" s="29"/>
      <c r="I1337" s="29"/>
      <c r="J1337" s="35"/>
      <c r="K1337" s="35"/>
    </row>
    <row r="1338" spans="1:13" x14ac:dyDescent="0.2">
      <c r="A1338" s="40" t="s">
        <v>94</v>
      </c>
      <c r="B1338" s="34"/>
      <c r="C1338" s="34"/>
      <c r="D1338" s="34"/>
      <c r="E1338" s="34"/>
      <c r="F1338" s="34"/>
      <c r="G1338" s="34"/>
      <c r="H1338" s="34"/>
      <c r="I1338" s="29"/>
      <c r="J1338" s="35"/>
      <c r="K1338" s="35"/>
      <c r="L1338" s="27"/>
      <c r="M1338" s="27"/>
    </row>
    <row r="1339" spans="1:13" x14ac:dyDescent="0.2">
      <c r="A1339" s="39">
        <v>0.6</v>
      </c>
      <c r="B1339" s="34">
        <f>B1340*1.2</f>
        <v>28740.000000000004</v>
      </c>
      <c r="C1339" s="34">
        <f>C1340*1.2</f>
        <v>32880</v>
      </c>
      <c r="D1339" s="34">
        <f t="shared" ref="D1339:I1339" si="754">D1340*1.2</f>
        <v>36960.000000000007</v>
      </c>
      <c r="E1339" s="34">
        <f t="shared" si="754"/>
        <v>41040.000000000007</v>
      </c>
      <c r="F1339" s="34">
        <f t="shared" si="754"/>
        <v>44340.000000000007</v>
      </c>
      <c r="G1339" s="34">
        <f t="shared" si="754"/>
        <v>47640.000000000007</v>
      </c>
      <c r="H1339" s="34">
        <f t="shared" si="754"/>
        <v>50940.000000000007</v>
      </c>
      <c r="I1339" s="29">
        <f t="shared" si="754"/>
        <v>54180.000000000007</v>
      </c>
      <c r="J1339" s="35"/>
      <c r="K1339" s="35"/>
      <c r="L1339" s="27"/>
      <c r="M1339" s="27"/>
    </row>
    <row r="1340" spans="1:13" x14ac:dyDescent="0.2">
      <c r="A1340" s="39">
        <v>0.5</v>
      </c>
      <c r="B1340" s="37">
        <v>23950</v>
      </c>
      <c r="C1340" s="37">
        <v>27400</v>
      </c>
      <c r="D1340" s="37">
        <v>30800</v>
      </c>
      <c r="E1340" s="37">
        <v>34200</v>
      </c>
      <c r="F1340" s="37">
        <v>36950</v>
      </c>
      <c r="G1340" s="37">
        <v>39700</v>
      </c>
      <c r="H1340" s="37">
        <v>42450</v>
      </c>
      <c r="I1340" s="37">
        <v>45150</v>
      </c>
      <c r="J1340" s="35"/>
      <c r="K1340" s="35"/>
      <c r="L1340" s="27"/>
      <c r="M1340" s="27"/>
    </row>
    <row r="1341" spans="1:13" x14ac:dyDescent="0.2">
      <c r="A1341" s="39">
        <v>0.4</v>
      </c>
      <c r="B1341" s="34">
        <f t="shared" ref="B1341:I1341" si="755">B1340*0.8</f>
        <v>19160</v>
      </c>
      <c r="C1341" s="34">
        <f t="shared" si="755"/>
        <v>21920</v>
      </c>
      <c r="D1341" s="34">
        <f t="shared" si="755"/>
        <v>24640</v>
      </c>
      <c r="E1341" s="34">
        <f t="shared" si="755"/>
        <v>27360</v>
      </c>
      <c r="F1341" s="34">
        <f t="shared" si="755"/>
        <v>29560</v>
      </c>
      <c r="G1341" s="34">
        <f t="shared" si="755"/>
        <v>31760</v>
      </c>
      <c r="H1341" s="34">
        <f t="shared" si="755"/>
        <v>33960</v>
      </c>
      <c r="I1341" s="29">
        <f t="shared" si="755"/>
        <v>36120</v>
      </c>
      <c r="J1341" s="35"/>
      <c r="K1341" s="35"/>
      <c r="L1341" s="27"/>
      <c r="M1341" s="27"/>
    </row>
    <row r="1342" spans="1:13" x14ac:dyDescent="0.2">
      <c r="A1342" s="39">
        <v>0.3</v>
      </c>
      <c r="B1342" s="34">
        <f t="shared" ref="B1342:I1342" si="756">B1340*0.6</f>
        <v>14370</v>
      </c>
      <c r="C1342" s="34">
        <f t="shared" si="756"/>
        <v>16440</v>
      </c>
      <c r="D1342" s="34">
        <f t="shared" si="756"/>
        <v>18480</v>
      </c>
      <c r="E1342" s="34">
        <f t="shared" si="756"/>
        <v>20520</v>
      </c>
      <c r="F1342" s="34">
        <f t="shared" si="756"/>
        <v>22170</v>
      </c>
      <c r="G1342" s="34">
        <f t="shared" si="756"/>
        <v>23820</v>
      </c>
      <c r="H1342" s="34">
        <f t="shared" si="756"/>
        <v>25470</v>
      </c>
      <c r="I1342" s="29">
        <f t="shared" si="756"/>
        <v>27090</v>
      </c>
      <c r="J1342" s="35"/>
      <c r="K1342" s="35"/>
      <c r="L1342" s="27"/>
      <c r="M1342" s="27"/>
    </row>
    <row r="1343" spans="1:13" x14ac:dyDescent="0.2">
      <c r="A1343" s="39">
        <v>0.2</v>
      </c>
      <c r="B1343" s="34">
        <f t="shared" ref="B1343:I1343" si="757">B1340*0.4</f>
        <v>9580</v>
      </c>
      <c r="C1343" s="34">
        <f t="shared" si="757"/>
        <v>10960</v>
      </c>
      <c r="D1343" s="34">
        <f t="shared" si="757"/>
        <v>12320</v>
      </c>
      <c r="E1343" s="34">
        <f t="shared" si="757"/>
        <v>13680</v>
      </c>
      <c r="F1343" s="34">
        <f t="shared" si="757"/>
        <v>14780</v>
      </c>
      <c r="G1343" s="34">
        <f t="shared" si="757"/>
        <v>15880</v>
      </c>
      <c r="H1343" s="34">
        <f t="shared" si="757"/>
        <v>16980</v>
      </c>
      <c r="I1343" s="29">
        <f t="shared" si="757"/>
        <v>18060</v>
      </c>
      <c r="J1343" s="35"/>
      <c r="K1343" s="35"/>
      <c r="L1343" s="27"/>
      <c r="M1343" s="27"/>
    </row>
    <row r="1344" spans="1:13" x14ac:dyDescent="0.2">
      <c r="A1344" s="39">
        <v>0.1</v>
      </c>
      <c r="B1344" s="34">
        <f t="shared" ref="B1344:I1344" si="758">B1340*0.2</f>
        <v>4790</v>
      </c>
      <c r="C1344" s="34">
        <f t="shared" si="758"/>
        <v>5480</v>
      </c>
      <c r="D1344" s="34">
        <f t="shared" si="758"/>
        <v>6160</v>
      </c>
      <c r="E1344" s="34">
        <f t="shared" si="758"/>
        <v>6840</v>
      </c>
      <c r="F1344" s="34">
        <f t="shared" si="758"/>
        <v>7390</v>
      </c>
      <c r="G1344" s="34">
        <f t="shared" si="758"/>
        <v>7940</v>
      </c>
      <c r="H1344" s="34">
        <f t="shared" si="758"/>
        <v>8490</v>
      </c>
      <c r="I1344" s="29">
        <f t="shared" si="758"/>
        <v>9030</v>
      </c>
      <c r="J1344" s="35"/>
      <c r="K1344" s="35"/>
      <c r="L1344" s="27"/>
      <c r="M1344" s="27"/>
    </row>
    <row r="1345" spans="1:13" x14ac:dyDescent="0.2">
      <c r="A1345" s="28"/>
      <c r="B1345" s="29"/>
      <c r="C1345" s="29"/>
      <c r="D1345" s="29"/>
      <c r="E1345" s="29"/>
      <c r="F1345" s="29"/>
      <c r="G1345" s="29"/>
      <c r="H1345" s="29"/>
      <c r="I1345" s="29"/>
      <c r="J1345" s="28"/>
      <c r="K1345" s="28"/>
      <c r="L1345" s="27"/>
      <c r="M1345" s="27"/>
    </row>
    <row r="1346" spans="1:13" ht="15.75" x14ac:dyDescent="0.25">
      <c r="A1346" s="55" t="s">
        <v>188</v>
      </c>
      <c r="J1346" s="54"/>
      <c r="K1346" s="54"/>
    </row>
    <row r="1347" spans="1:13" x14ac:dyDescent="0.2">
      <c r="A1347" s="27" t="s">
        <v>92</v>
      </c>
      <c r="B1347" s="29"/>
      <c r="C1347" s="29"/>
      <c r="D1347" s="29"/>
      <c r="E1347" s="29"/>
      <c r="F1347" s="29"/>
      <c r="G1347" s="29"/>
      <c r="H1347" s="29"/>
      <c r="I1347" s="29"/>
      <c r="J1347" s="28"/>
      <c r="K1347" s="28"/>
      <c r="L1347" s="27"/>
      <c r="M1347" s="27"/>
    </row>
    <row r="1348" spans="1:13" x14ac:dyDescent="0.2">
      <c r="A1348" s="33" t="s">
        <v>93</v>
      </c>
      <c r="B1348" s="29">
        <f t="shared" ref="B1348:I1348" si="759">(B1351*2.4)</f>
        <v>55800</v>
      </c>
      <c r="C1348" s="29">
        <f t="shared" si="759"/>
        <v>63720</v>
      </c>
      <c r="D1348" s="29">
        <f t="shared" si="759"/>
        <v>71640</v>
      </c>
      <c r="E1348" s="29">
        <f t="shared" si="759"/>
        <v>79560</v>
      </c>
      <c r="F1348" s="29">
        <f t="shared" si="759"/>
        <v>86040</v>
      </c>
      <c r="G1348" s="29">
        <f t="shared" si="759"/>
        <v>92400</v>
      </c>
      <c r="H1348" s="29">
        <f t="shared" si="759"/>
        <v>98760</v>
      </c>
      <c r="I1348" s="29">
        <f t="shared" si="759"/>
        <v>105120</v>
      </c>
      <c r="J1348" s="35"/>
      <c r="K1348" s="35"/>
      <c r="L1348" s="27"/>
      <c r="M1348" s="27"/>
    </row>
    <row r="1349" spans="1:13" x14ac:dyDescent="0.2">
      <c r="A1349" s="36">
        <v>0.8</v>
      </c>
      <c r="B1349" s="37">
        <v>37150</v>
      </c>
      <c r="C1349" s="37">
        <v>42450</v>
      </c>
      <c r="D1349" s="37">
        <v>47750</v>
      </c>
      <c r="E1349" s="37">
        <v>53050</v>
      </c>
      <c r="F1349" s="37">
        <v>57300</v>
      </c>
      <c r="G1349" s="37">
        <v>61550</v>
      </c>
      <c r="H1349" s="37">
        <v>65800</v>
      </c>
      <c r="I1349" s="37">
        <v>70050</v>
      </c>
      <c r="J1349" s="29"/>
      <c r="K1349" s="29"/>
      <c r="L1349" s="27"/>
      <c r="M1349" s="27"/>
    </row>
    <row r="1350" spans="1:13" x14ac:dyDescent="0.2">
      <c r="A1350" s="39">
        <v>0.6</v>
      </c>
      <c r="B1350" s="29">
        <f t="shared" ref="B1350:I1350" si="760">B1351*1.2</f>
        <v>27900.000000000004</v>
      </c>
      <c r="C1350" s="29">
        <f t="shared" si="760"/>
        <v>31860.000000000004</v>
      </c>
      <c r="D1350" s="29">
        <f t="shared" si="760"/>
        <v>35820.000000000007</v>
      </c>
      <c r="E1350" s="29">
        <f t="shared" si="760"/>
        <v>39780.000000000007</v>
      </c>
      <c r="F1350" s="29">
        <f t="shared" si="760"/>
        <v>43020.000000000007</v>
      </c>
      <c r="G1350" s="29">
        <f t="shared" si="760"/>
        <v>46200.000000000007</v>
      </c>
      <c r="H1350" s="29">
        <f t="shared" si="760"/>
        <v>49380.000000000007</v>
      </c>
      <c r="I1350" s="29">
        <f t="shared" si="760"/>
        <v>52560.000000000007</v>
      </c>
      <c r="J1350" s="35"/>
      <c r="K1350" s="35"/>
      <c r="L1350" s="27"/>
      <c r="M1350" s="27"/>
    </row>
    <row r="1351" spans="1:13" x14ac:dyDescent="0.2">
      <c r="A1351" s="39">
        <v>0.5</v>
      </c>
      <c r="B1351" s="37">
        <v>23250</v>
      </c>
      <c r="C1351" s="37">
        <v>26550</v>
      </c>
      <c r="D1351" s="37">
        <v>29850</v>
      </c>
      <c r="E1351" s="37">
        <v>33150</v>
      </c>
      <c r="F1351" s="37">
        <v>35850</v>
      </c>
      <c r="G1351" s="37">
        <v>38500</v>
      </c>
      <c r="H1351" s="37">
        <v>41150</v>
      </c>
      <c r="I1351" s="37">
        <v>43800</v>
      </c>
      <c r="J1351" s="29"/>
      <c r="K1351" s="29"/>
      <c r="L1351" s="27"/>
      <c r="M1351" s="27"/>
    </row>
    <row r="1352" spans="1:13" x14ac:dyDescent="0.2">
      <c r="A1352" s="39">
        <v>0.4</v>
      </c>
      <c r="B1352" s="29">
        <f t="shared" ref="B1352:I1352" si="761">B1351*0.8</f>
        <v>18600</v>
      </c>
      <c r="C1352" s="29">
        <f t="shared" si="761"/>
        <v>21240</v>
      </c>
      <c r="D1352" s="29">
        <f t="shared" si="761"/>
        <v>23880</v>
      </c>
      <c r="E1352" s="29">
        <f t="shared" si="761"/>
        <v>26520</v>
      </c>
      <c r="F1352" s="29">
        <f t="shared" si="761"/>
        <v>28680</v>
      </c>
      <c r="G1352" s="29">
        <f t="shared" si="761"/>
        <v>30800</v>
      </c>
      <c r="H1352" s="29">
        <f t="shared" si="761"/>
        <v>32920</v>
      </c>
      <c r="I1352" s="29">
        <f t="shared" si="761"/>
        <v>35040</v>
      </c>
      <c r="J1352" s="35"/>
      <c r="K1352" s="35"/>
      <c r="L1352" s="27"/>
      <c r="M1352" s="27"/>
    </row>
    <row r="1353" spans="1:13" x14ac:dyDescent="0.2">
      <c r="A1353" s="39">
        <v>0.3</v>
      </c>
      <c r="B1353" s="29">
        <f t="shared" ref="B1353:I1353" si="762">B1351*0.6</f>
        <v>13950</v>
      </c>
      <c r="C1353" s="29">
        <f t="shared" si="762"/>
        <v>15930</v>
      </c>
      <c r="D1353" s="29">
        <f t="shared" si="762"/>
        <v>17910</v>
      </c>
      <c r="E1353" s="29">
        <f t="shared" si="762"/>
        <v>19890</v>
      </c>
      <c r="F1353" s="29">
        <f t="shared" si="762"/>
        <v>21510</v>
      </c>
      <c r="G1353" s="29">
        <f t="shared" si="762"/>
        <v>23100</v>
      </c>
      <c r="H1353" s="29">
        <f t="shared" si="762"/>
        <v>24690</v>
      </c>
      <c r="I1353" s="29">
        <f t="shared" si="762"/>
        <v>26280</v>
      </c>
      <c r="J1353" s="35"/>
      <c r="K1353" s="35"/>
      <c r="L1353" s="27"/>
      <c r="M1353" s="27"/>
    </row>
    <row r="1354" spans="1:13" x14ac:dyDescent="0.2">
      <c r="A1354" s="39">
        <v>0.2</v>
      </c>
      <c r="B1354" s="29">
        <f t="shared" ref="B1354:I1354" si="763">B1351*0.4</f>
        <v>9300</v>
      </c>
      <c r="C1354" s="29">
        <f t="shared" si="763"/>
        <v>10620</v>
      </c>
      <c r="D1354" s="29">
        <f t="shared" si="763"/>
        <v>11940</v>
      </c>
      <c r="E1354" s="29">
        <f t="shared" si="763"/>
        <v>13260</v>
      </c>
      <c r="F1354" s="29">
        <f t="shared" si="763"/>
        <v>14340</v>
      </c>
      <c r="G1354" s="29">
        <f t="shared" si="763"/>
        <v>15400</v>
      </c>
      <c r="H1354" s="29">
        <f t="shared" si="763"/>
        <v>16460</v>
      </c>
      <c r="I1354" s="29">
        <f t="shared" si="763"/>
        <v>17520</v>
      </c>
      <c r="J1354" s="35"/>
      <c r="K1354" s="35"/>
      <c r="L1354" s="27"/>
      <c r="M1354" s="27"/>
    </row>
    <row r="1355" spans="1:13" x14ac:dyDescent="0.2">
      <c r="A1355" s="39">
        <v>0.1</v>
      </c>
      <c r="B1355" s="29">
        <f t="shared" ref="B1355:I1355" si="764">B1351*0.2</f>
        <v>4650</v>
      </c>
      <c r="C1355" s="29">
        <f t="shared" si="764"/>
        <v>5310</v>
      </c>
      <c r="D1355" s="29">
        <f t="shared" si="764"/>
        <v>5970</v>
      </c>
      <c r="E1355" s="29">
        <f t="shared" si="764"/>
        <v>6630</v>
      </c>
      <c r="F1355" s="29">
        <f t="shared" si="764"/>
        <v>7170</v>
      </c>
      <c r="G1355" s="29">
        <f t="shared" si="764"/>
        <v>7700</v>
      </c>
      <c r="H1355" s="29">
        <f t="shared" si="764"/>
        <v>8230</v>
      </c>
      <c r="I1355" s="29">
        <f t="shared" si="764"/>
        <v>8760</v>
      </c>
      <c r="J1355" s="35"/>
      <c r="K1355" s="35"/>
      <c r="L1355" s="27"/>
      <c r="M1355" s="27"/>
    </row>
    <row r="1356" spans="1:13" x14ac:dyDescent="0.2">
      <c r="A1356" s="39"/>
      <c r="B1356" s="29"/>
      <c r="C1356" s="29"/>
      <c r="D1356" s="29"/>
      <c r="E1356" s="29"/>
      <c r="F1356" s="29"/>
      <c r="G1356" s="29"/>
      <c r="H1356" s="29"/>
      <c r="I1356" s="29"/>
      <c r="J1356" s="35"/>
      <c r="K1356" s="35"/>
    </row>
    <row r="1357" spans="1:13" x14ac:dyDescent="0.2">
      <c r="A1357" s="40" t="s">
        <v>94</v>
      </c>
      <c r="B1357" s="34"/>
      <c r="C1357" s="34"/>
      <c r="D1357" s="34"/>
      <c r="E1357" s="34"/>
      <c r="F1357" s="34"/>
      <c r="G1357" s="34"/>
      <c r="H1357" s="34"/>
      <c r="I1357" s="29"/>
      <c r="J1357" s="35"/>
      <c r="K1357" s="35"/>
      <c r="L1357" s="27"/>
      <c r="M1357" s="27"/>
    </row>
    <row r="1358" spans="1:13" x14ac:dyDescent="0.2">
      <c r="A1358" s="39">
        <v>0.6</v>
      </c>
      <c r="B1358" s="34">
        <f>B1359*1.2</f>
        <v>27960.000000000004</v>
      </c>
      <c r="C1358" s="34">
        <f>C1359*1.2</f>
        <v>31920</v>
      </c>
      <c r="D1358" s="34">
        <f t="shared" ref="D1358:I1358" si="765">D1359*1.2</f>
        <v>35940.000000000007</v>
      </c>
      <c r="E1358" s="34">
        <f t="shared" si="765"/>
        <v>39900.000000000007</v>
      </c>
      <c r="F1358" s="34">
        <f t="shared" si="765"/>
        <v>43140.000000000007</v>
      </c>
      <c r="G1358" s="34">
        <f t="shared" si="765"/>
        <v>46320.000000000007</v>
      </c>
      <c r="H1358" s="34">
        <f t="shared" si="765"/>
        <v>49500.000000000007</v>
      </c>
      <c r="I1358" s="29">
        <f t="shared" si="765"/>
        <v>52680.000000000007</v>
      </c>
      <c r="J1358" s="35"/>
      <c r="K1358" s="35"/>
      <c r="L1358" s="27"/>
      <c r="M1358" s="27"/>
    </row>
    <row r="1359" spans="1:13" x14ac:dyDescent="0.2">
      <c r="A1359" s="39">
        <v>0.5</v>
      </c>
      <c r="B1359" s="37">
        <v>23300</v>
      </c>
      <c r="C1359" s="37">
        <v>26600</v>
      </c>
      <c r="D1359" s="37">
        <v>29950</v>
      </c>
      <c r="E1359" s="37">
        <v>33250</v>
      </c>
      <c r="F1359" s="37">
        <v>35950</v>
      </c>
      <c r="G1359" s="37">
        <v>38600</v>
      </c>
      <c r="H1359" s="37">
        <v>41250</v>
      </c>
      <c r="I1359" s="37">
        <v>43900</v>
      </c>
      <c r="J1359" s="35"/>
      <c r="K1359" s="35"/>
      <c r="L1359" s="27"/>
      <c r="M1359" s="27"/>
    </row>
    <row r="1360" spans="1:13" x14ac:dyDescent="0.2">
      <c r="A1360" s="39">
        <v>0.4</v>
      </c>
      <c r="B1360" s="34">
        <f t="shared" ref="B1360:I1360" si="766">B1359*0.8</f>
        <v>18640</v>
      </c>
      <c r="C1360" s="34">
        <f t="shared" si="766"/>
        <v>21280</v>
      </c>
      <c r="D1360" s="34">
        <f t="shared" si="766"/>
        <v>23960</v>
      </c>
      <c r="E1360" s="34">
        <f t="shared" si="766"/>
        <v>26600</v>
      </c>
      <c r="F1360" s="34">
        <f t="shared" si="766"/>
        <v>28760</v>
      </c>
      <c r="G1360" s="34">
        <f t="shared" si="766"/>
        <v>30880</v>
      </c>
      <c r="H1360" s="34">
        <f t="shared" si="766"/>
        <v>33000</v>
      </c>
      <c r="I1360" s="29">
        <f t="shared" si="766"/>
        <v>35120</v>
      </c>
      <c r="J1360" s="35"/>
      <c r="K1360" s="35"/>
      <c r="L1360" s="27"/>
      <c r="M1360" s="27"/>
    </row>
    <row r="1361" spans="1:13" x14ac:dyDescent="0.2">
      <c r="A1361" s="39">
        <v>0.3</v>
      </c>
      <c r="B1361" s="34">
        <f t="shared" ref="B1361:I1361" si="767">B1359*0.6</f>
        <v>13980</v>
      </c>
      <c r="C1361" s="34">
        <f t="shared" si="767"/>
        <v>15960</v>
      </c>
      <c r="D1361" s="34">
        <f t="shared" si="767"/>
        <v>17970</v>
      </c>
      <c r="E1361" s="34">
        <f t="shared" si="767"/>
        <v>19950</v>
      </c>
      <c r="F1361" s="34">
        <f t="shared" si="767"/>
        <v>21570</v>
      </c>
      <c r="G1361" s="34">
        <f t="shared" si="767"/>
        <v>23160</v>
      </c>
      <c r="H1361" s="34">
        <f t="shared" si="767"/>
        <v>24750</v>
      </c>
      <c r="I1361" s="29">
        <f t="shared" si="767"/>
        <v>26340</v>
      </c>
      <c r="J1361" s="35"/>
      <c r="K1361" s="35"/>
      <c r="L1361" s="27"/>
      <c r="M1361" s="27"/>
    </row>
    <row r="1362" spans="1:13" x14ac:dyDescent="0.2">
      <c r="A1362" s="39">
        <v>0.2</v>
      </c>
      <c r="B1362" s="34">
        <f t="shared" ref="B1362:I1362" si="768">B1359*0.4</f>
        <v>9320</v>
      </c>
      <c r="C1362" s="34">
        <f t="shared" si="768"/>
        <v>10640</v>
      </c>
      <c r="D1362" s="34">
        <f t="shared" si="768"/>
        <v>11980</v>
      </c>
      <c r="E1362" s="34">
        <f t="shared" si="768"/>
        <v>13300</v>
      </c>
      <c r="F1362" s="34">
        <f t="shared" si="768"/>
        <v>14380</v>
      </c>
      <c r="G1362" s="34">
        <f t="shared" si="768"/>
        <v>15440</v>
      </c>
      <c r="H1362" s="34">
        <f t="shared" si="768"/>
        <v>16500</v>
      </c>
      <c r="I1362" s="29">
        <f t="shared" si="768"/>
        <v>17560</v>
      </c>
      <c r="J1362" s="35"/>
      <c r="K1362" s="35"/>
      <c r="L1362" s="27"/>
      <c r="M1362" s="27"/>
    </row>
    <row r="1363" spans="1:13" x14ac:dyDescent="0.2">
      <c r="A1363" s="39">
        <v>0.1</v>
      </c>
      <c r="B1363" s="34">
        <f t="shared" ref="B1363:I1363" si="769">B1359*0.2</f>
        <v>4660</v>
      </c>
      <c r="C1363" s="34">
        <f t="shared" si="769"/>
        <v>5320</v>
      </c>
      <c r="D1363" s="34">
        <f t="shared" si="769"/>
        <v>5990</v>
      </c>
      <c r="E1363" s="34">
        <f t="shared" si="769"/>
        <v>6650</v>
      </c>
      <c r="F1363" s="34">
        <f t="shared" si="769"/>
        <v>7190</v>
      </c>
      <c r="G1363" s="34">
        <f t="shared" si="769"/>
        <v>7720</v>
      </c>
      <c r="H1363" s="34">
        <f t="shared" si="769"/>
        <v>8250</v>
      </c>
      <c r="I1363" s="29">
        <f t="shared" si="769"/>
        <v>8780</v>
      </c>
      <c r="J1363" s="35"/>
      <c r="K1363" s="35"/>
      <c r="L1363" s="27"/>
      <c r="M1363" s="27"/>
    </row>
    <row r="1364" spans="1:13" x14ac:dyDescent="0.2">
      <c r="A1364" s="28"/>
      <c r="B1364" s="29"/>
      <c r="C1364" s="29"/>
      <c r="D1364" s="29"/>
      <c r="E1364" s="29"/>
      <c r="F1364" s="29"/>
      <c r="G1364" s="29"/>
      <c r="H1364" s="29"/>
      <c r="I1364" s="29"/>
      <c r="J1364" s="28"/>
      <c r="K1364" s="28"/>
      <c r="L1364" s="27"/>
      <c r="M1364" s="27"/>
    </row>
    <row r="1365" spans="1:13" ht="15.75" x14ac:dyDescent="0.25">
      <c r="A1365" s="55" t="s">
        <v>189</v>
      </c>
      <c r="J1365" s="54"/>
      <c r="K1365" s="54"/>
    </row>
    <row r="1366" spans="1:13" x14ac:dyDescent="0.2">
      <c r="A1366" s="27" t="s">
        <v>92</v>
      </c>
      <c r="B1366" s="29"/>
      <c r="C1366" s="29"/>
      <c r="D1366" s="29"/>
      <c r="E1366" s="29"/>
      <c r="F1366" s="29"/>
      <c r="G1366" s="29"/>
      <c r="H1366" s="29"/>
      <c r="I1366" s="29"/>
      <c r="J1366" s="28"/>
      <c r="K1366" s="28"/>
      <c r="L1366" s="27"/>
      <c r="M1366" s="27"/>
    </row>
    <row r="1367" spans="1:13" x14ac:dyDescent="0.2">
      <c r="A1367" s="33" t="s">
        <v>93</v>
      </c>
      <c r="B1367" s="29">
        <f t="shared" ref="B1367:I1367" si="770">(B1370*2.4)</f>
        <v>55800</v>
      </c>
      <c r="C1367" s="29">
        <f t="shared" si="770"/>
        <v>63720</v>
      </c>
      <c r="D1367" s="29">
        <f t="shared" si="770"/>
        <v>71640</v>
      </c>
      <c r="E1367" s="29">
        <f t="shared" si="770"/>
        <v>79560</v>
      </c>
      <c r="F1367" s="29">
        <f t="shared" si="770"/>
        <v>86040</v>
      </c>
      <c r="G1367" s="29">
        <f t="shared" si="770"/>
        <v>92400</v>
      </c>
      <c r="H1367" s="29">
        <f t="shared" si="770"/>
        <v>98760</v>
      </c>
      <c r="I1367" s="29">
        <f t="shared" si="770"/>
        <v>105120</v>
      </c>
      <c r="J1367" s="35"/>
      <c r="K1367" s="35"/>
      <c r="L1367" s="27"/>
      <c r="M1367" s="27"/>
    </row>
    <row r="1368" spans="1:13" x14ac:dyDescent="0.2">
      <c r="A1368" s="36">
        <v>0.8</v>
      </c>
      <c r="B1368" s="37">
        <v>37150</v>
      </c>
      <c r="C1368" s="37">
        <v>42450</v>
      </c>
      <c r="D1368" s="37">
        <v>47750</v>
      </c>
      <c r="E1368" s="37">
        <v>53050</v>
      </c>
      <c r="F1368" s="37">
        <v>57300</v>
      </c>
      <c r="G1368" s="37">
        <v>61550</v>
      </c>
      <c r="H1368" s="37">
        <v>65800</v>
      </c>
      <c r="I1368" s="37">
        <v>70050</v>
      </c>
      <c r="J1368" s="29"/>
      <c r="K1368" s="29"/>
      <c r="L1368" s="27"/>
      <c r="M1368" s="27"/>
    </row>
    <row r="1369" spans="1:13" x14ac:dyDescent="0.2">
      <c r="A1369" s="39">
        <v>0.6</v>
      </c>
      <c r="B1369" s="29">
        <f t="shared" ref="B1369:I1369" si="771">B1370*1.2</f>
        <v>27900.000000000004</v>
      </c>
      <c r="C1369" s="29">
        <f t="shared" si="771"/>
        <v>31860.000000000004</v>
      </c>
      <c r="D1369" s="29">
        <f t="shared" si="771"/>
        <v>35820.000000000007</v>
      </c>
      <c r="E1369" s="29">
        <f t="shared" si="771"/>
        <v>39780.000000000007</v>
      </c>
      <c r="F1369" s="29">
        <f t="shared" si="771"/>
        <v>43020.000000000007</v>
      </c>
      <c r="G1369" s="29">
        <f t="shared" si="771"/>
        <v>46200.000000000007</v>
      </c>
      <c r="H1369" s="29">
        <f t="shared" si="771"/>
        <v>49380.000000000007</v>
      </c>
      <c r="I1369" s="29">
        <f t="shared" si="771"/>
        <v>52560.000000000007</v>
      </c>
      <c r="J1369" s="35"/>
      <c r="K1369" s="35"/>
      <c r="L1369" s="27"/>
      <c r="M1369" s="27"/>
    </row>
    <row r="1370" spans="1:13" x14ac:dyDescent="0.2">
      <c r="A1370" s="39">
        <v>0.5</v>
      </c>
      <c r="B1370" s="37">
        <v>23250</v>
      </c>
      <c r="C1370" s="37">
        <v>26550</v>
      </c>
      <c r="D1370" s="37">
        <v>29850</v>
      </c>
      <c r="E1370" s="37">
        <v>33150</v>
      </c>
      <c r="F1370" s="37">
        <v>35850</v>
      </c>
      <c r="G1370" s="37">
        <v>38500</v>
      </c>
      <c r="H1370" s="37">
        <v>41150</v>
      </c>
      <c r="I1370" s="37">
        <v>43800</v>
      </c>
      <c r="J1370" s="29"/>
      <c r="K1370" s="29"/>
      <c r="L1370" s="27"/>
      <c r="M1370" s="27"/>
    </row>
    <row r="1371" spans="1:13" x14ac:dyDescent="0.2">
      <c r="A1371" s="39">
        <v>0.4</v>
      </c>
      <c r="B1371" s="29">
        <f t="shared" ref="B1371:I1371" si="772">B1370*0.8</f>
        <v>18600</v>
      </c>
      <c r="C1371" s="29">
        <f t="shared" si="772"/>
        <v>21240</v>
      </c>
      <c r="D1371" s="29">
        <f t="shared" si="772"/>
        <v>23880</v>
      </c>
      <c r="E1371" s="29">
        <f t="shared" si="772"/>
        <v>26520</v>
      </c>
      <c r="F1371" s="29">
        <f t="shared" si="772"/>
        <v>28680</v>
      </c>
      <c r="G1371" s="29">
        <f t="shared" si="772"/>
        <v>30800</v>
      </c>
      <c r="H1371" s="29">
        <f t="shared" si="772"/>
        <v>32920</v>
      </c>
      <c r="I1371" s="29">
        <f t="shared" si="772"/>
        <v>35040</v>
      </c>
      <c r="J1371" s="35"/>
      <c r="K1371" s="35"/>
      <c r="L1371" s="27"/>
      <c r="M1371" s="27"/>
    </row>
    <row r="1372" spans="1:13" x14ac:dyDescent="0.2">
      <c r="A1372" s="39">
        <v>0.3</v>
      </c>
      <c r="B1372" s="29">
        <f t="shared" ref="B1372:I1372" si="773">B1370*0.6</f>
        <v>13950</v>
      </c>
      <c r="C1372" s="29">
        <f t="shared" si="773"/>
        <v>15930</v>
      </c>
      <c r="D1372" s="29">
        <f t="shared" si="773"/>
        <v>17910</v>
      </c>
      <c r="E1372" s="29">
        <f t="shared" si="773"/>
        <v>19890</v>
      </c>
      <c r="F1372" s="29">
        <f t="shared" si="773"/>
        <v>21510</v>
      </c>
      <c r="G1372" s="29">
        <f t="shared" si="773"/>
        <v>23100</v>
      </c>
      <c r="H1372" s="29">
        <f t="shared" si="773"/>
        <v>24690</v>
      </c>
      <c r="I1372" s="29">
        <f t="shared" si="773"/>
        <v>26280</v>
      </c>
      <c r="J1372" s="35"/>
      <c r="K1372" s="35"/>
      <c r="L1372" s="27"/>
      <c r="M1372" s="27"/>
    </row>
    <row r="1373" spans="1:13" x14ac:dyDescent="0.2">
      <c r="A1373" s="39">
        <v>0.2</v>
      </c>
      <c r="B1373" s="29">
        <f t="shared" ref="B1373:I1373" si="774">B1370*0.4</f>
        <v>9300</v>
      </c>
      <c r="C1373" s="29">
        <f t="shared" si="774"/>
        <v>10620</v>
      </c>
      <c r="D1373" s="29">
        <f t="shared" si="774"/>
        <v>11940</v>
      </c>
      <c r="E1373" s="29">
        <f t="shared" si="774"/>
        <v>13260</v>
      </c>
      <c r="F1373" s="29">
        <f t="shared" si="774"/>
        <v>14340</v>
      </c>
      <c r="G1373" s="29">
        <f t="shared" si="774"/>
        <v>15400</v>
      </c>
      <c r="H1373" s="29">
        <f t="shared" si="774"/>
        <v>16460</v>
      </c>
      <c r="I1373" s="29">
        <f t="shared" si="774"/>
        <v>17520</v>
      </c>
      <c r="J1373" s="35"/>
      <c r="K1373" s="35"/>
      <c r="L1373" s="27"/>
      <c r="M1373" s="27"/>
    </row>
    <row r="1374" spans="1:13" x14ac:dyDescent="0.2">
      <c r="A1374" s="39">
        <v>0.1</v>
      </c>
      <c r="B1374" s="29">
        <f t="shared" ref="B1374:I1374" si="775">B1370*0.2</f>
        <v>4650</v>
      </c>
      <c r="C1374" s="29">
        <f t="shared" si="775"/>
        <v>5310</v>
      </c>
      <c r="D1374" s="29">
        <f t="shared" si="775"/>
        <v>5970</v>
      </c>
      <c r="E1374" s="29">
        <f t="shared" si="775"/>
        <v>6630</v>
      </c>
      <c r="F1374" s="29">
        <f t="shared" si="775"/>
        <v>7170</v>
      </c>
      <c r="G1374" s="29">
        <f t="shared" si="775"/>
        <v>7700</v>
      </c>
      <c r="H1374" s="29">
        <f t="shared" si="775"/>
        <v>8230</v>
      </c>
      <c r="I1374" s="29">
        <f t="shared" si="775"/>
        <v>8760</v>
      </c>
      <c r="J1374" s="35"/>
      <c r="K1374" s="35"/>
      <c r="L1374" s="27"/>
      <c r="M1374" s="27"/>
    </row>
    <row r="1375" spans="1:13" x14ac:dyDescent="0.2">
      <c r="A1375" s="39"/>
      <c r="B1375" s="29"/>
      <c r="C1375" s="29"/>
      <c r="D1375" s="29"/>
      <c r="E1375" s="29"/>
      <c r="F1375" s="29"/>
      <c r="G1375" s="29"/>
      <c r="H1375" s="29"/>
      <c r="I1375" s="29"/>
      <c r="J1375" s="35"/>
      <c r="K1375" s="35"/>
    </row>
    <row r="1376" spans="1:13" ht="15.75" x14ac:dyDescent="0.25">
      <c r="A1376" s="40" t="s">
        <v>94</v>
      </c>
      <c r="B1376" s="44" t="s">
        <v>102</v>
      </c>
      <c r="C1376" s="34"/>
      <c r="D1376" s="34"/>
      <c r="E1376" s="34"/>
      <c r="F1376" s="34"/>
      <c r="G1376" s="34"/>
      <c r="H1376" s="34"/>
      <c r="I1376" s="29"/>
      <c r="J1376" s="35"/>
      <c r="K1376" s="35"/>
      <c r="L1376" s="27"/>
      <c r="M1376" s="27"/>
    </row>
    <row r="1377" spans="1:13" x14ac:dyDescent="0.2">
      <c r="A1377" s="39">
        <v>0.6</v>
      </c>
      <c r="B1377" s="34">
        <f>B1378*1.2</f>
        <v>0</v>
      </c>
      <c r="C1377" s="34">
        <f>C1378*1.2</f>
        <v>0</v>
      </c>
      <c r="D1377" s="34">
        <f t="shared" ref="D1377:I1377" si="776">D1378*1.2</f>
        <v>0</v>
      </c>
      <c r="E1377" s="34">
        <f t="shared" si="776"/>
        <v>0</v>
      </c>
      <c r="F1377" s="34">
        <f t="shared" si="776"/>
        <v>0</v>
      </c>
      <c r="G1377" s="34">
        <f t="shared" si="776"/>
        <v>0</v>
      </c>
      <c r="H1377" s="34">
        <f t="shared" si="776"/>
        <v>0</v>
      </c>
      <c r="I1377" s="29">
        <f t="shared" si="776"/>
        <v>0</v>
      </c>
      <c r="J1377" s="35"/>
      <c r="K1377" s="35"/>
      <c r="L1377" s="27"/>
      <c r="M1377" s="27"/>
    </row>
    <row r="1378" spans="1:13" x14ac:dyDescent="0.2">
      <c r="A1378" s="39">
        <v>0.5</v>
      </c>
      <c r="B1378" s="37">
        <v>0</v>
      </c>
      <c r="C1378" s="37">
        <v>0</v>
      </c>
      <c r="D1378" s="37">
        <v>0</v>
      </c>
      <c r="E1378" s="37">
        <v>0</v>
      </c>
      <c r="F1378" s="37">
        <v>0</v>
      </c>
      <c r="G1378" s="37">
        <v>0</v>
      </c>
      <c r="H1378" s="37">
        <v>0</v>
      </c>
      <c r="I1378" s="37">
        <v>0</v>
      </c>
      <c r="J1378" s="35"/>
      <c r="K1378" s="35"/>
      <c r="L1378" s="27"/>
      <c r="M1378" s="27"/>
    </row>
    <row r="1379" spans="1:13" x14ac:dyDescent="0.2">
      <c r="A1379" s="39">
        <v>0.4</v>
      </c>
      <c r="B1379" s="34">
        <f t="shared" ref="B1379:I1379" si="777">B1378*0.8</f>
        <v>0</v>
      </c>
      <c r="C1379" s="34">
        <f t="shared" si="777"/>
        <v>0</v>
      </c>
      <c r="D1379" s="34">
        <f t="shared" si="777"/>
        <v>0</v>
      </c>
      <c r="E1379" s="34">
        <f t="shared" si="777"/>
        <v>0</v>
      </c>
      <c r="F1379" s="34">
        <f t="shared" si="777"/>
        <v>0</v>
      </c>
      <c r="G1379" s="34">
        <f t="shared" si="777"/>
        <v>0</v>
      </c>
      <c r="H1379" s="34">
        <f t="shared" si="777"/>
        <v>0</v>
      </c>
      <c r="I1379" s="29">
        <f t="shared" si="777"/>
        <v>0</v>
      </c>
      <c r="J1379" s="35"/>
      <c r="K1379" s="35"/>
      <c r="L1379" s="27"/>
      <c r="M1379" s="27"/>
    </row>
    <row r="1380" spans="1:13" x14ac:dyDescent="0.2">
      <c r="A1380" s="39">
        <v>0.3</v>
      </c>
      <c r="B1380" s="34">
        <f t="shared" ref="B1380:I1380" si="778">B1378*0.6</f>
        <v>0</v>
      </c>
      <c r="C1380" s="34">
        <f t="shared" si="778"/>
        <v>0</v>
      </c>
      <c r="D1380" s="34">
        <f t="shared" si="778"/>
        <v>0</v>
      </c>
      <c r="E1380" s="34">
        <f t="shared" si="778"/>
        <v>0</v>
      </c>
      <c r="F1380" s="34">
        <f t="shared" si="778"/>
        <v>0</v>
      </c>
      <c r="G1380" s="34">
        <f t="shared" si="778"/>
        <v>0</v>
      </c>
      <c r="H1380" s="34">
        <f t="shared" si="778"/>
        <v>0</v>
      </c>
      <c r="I1380" s="29">
        <f t="shared" si="778"/>
        <v>0</v>
      </c>
      <c r="J1380" s="35"/>
      <c r="K1380" s="35"/>
      <c r="L1380" s="27"/>
      <c r="M1380" s="27"/>
    </row>
    <row r="1381" spans="1:13" x14ac:dyDescent="0.2">
      <c r="A1381" s="39">
        <v>0.2</v>
      </c>
      <c r="B1381" s="34">
        <f t="shared" ref="B1381:I1381" si="779">B1378*0.4</f>
        <v>0</v>
      </c>
      <c r="C1381" s="34">
        <f t="shared" si="779"/>
        <v>0</v>
      </c>
      <c r="D1381" s="34">
        <f t="shared" si="779"/>
        <v>0</v>
      </c>
      <c r="E1381" s="34">
        <f t="shared" si="779"/>
        <v>0</v>
      </c>
      <c r="F1381" s="34">
        <f t="shared" si="779"/>
        <v>0</v>
      </c>
      <c r="G1381" s="34">
        <f t="shared" si="779"/>
        <v>0</v>
      </c>
      <c r="H1381" s="34">
        <f t="shared" si="779"/>
        <v>0</v>
      </c>
      <c r="I1381" s="29">
        <f t="shared" si="779"/>
        <v>0</v>
      </c>
      <c r="J1381" s="35"/>
      <c r="K1381" s="35"/>
      <c r="L1381" s="27"/>
      <c r="M1381" s="27"/>
    </row>
    <row r="1382" spans="1:13" x14ac:dyDescent="0.2">
      <c r="A1382" s="39">
        <v>0.1</v>
      </c>
      <c r="B1382" s="34">
        <f t="shared" ref="B1382:I1382" si="780">B1378*0.2</f>
        <v>0</v>
      </c>
      <c r="C1382" s="34">
        <f t="shared" si="780"/>
        <v>0</v>
      </c>
      <c r="D1382" s="34">
        <f t="shared" si="780"/>
        <v>0</v>
      </c>
      <c r="E1382" s="34">
        <f t="shared" si="780"/>
        <v>0</v>
      </c>
      <c r="F1382" s="34">
        <f t="shared" si="780"/>
        <v>0</v>
      </c>
      <c r="G1382" s="34">
        <f t="shared" si="780"/>
        <v>0</v>
      </c>
      <c r="H1382" s="34">
        <f t="shared" si="780"/>
        <v>0</v>
      </c>
      <c r="I1382" s="29">
        <f t="shared" si="780"/>
        <v>0</v>
      </c>
      <c r="J1382" s="35"/>
      <c r="K1382" s="35"/>
      <c r="L1382" s="27"/>
      <c r="M1382" s="27"/>
    </row>
    <row r="1383" spans="1:13" x14ac:dyDescent="0.2">
      <c r="A1383" s="28"/>
      <c r="B1383" s="29"/>
      <c r="C1383" s="29"/>
      <c r="D1383" s="29"/>
      <c r="E1383" s="29"/>
      <c r="F1383" s="29"/>
      <c r="G1383" s="29"/>
      <c r="H1383" s="29"/>
      <c r="I1383" s="29"/>
      <c r="J1383" s="28"/>
      <c r="K1383" s="28"/>
      <c r="L1383" s="27"/>
      <c r="M1383" s="27"/>
    </row>
    <row r="1384" spans="1:13" ht="15.75" x14ac:dyDescent="0.25">
      <c r="A1384" s="55" t="s">
        <v>190</v>
      </c>
      <c r="J1384" s="54"/>
      <c r="K1384" s="54"/>
    </row>
    <row r="1385" spans="1:13" x14ac:dyDescent="0.2">
      <c r="A1385" s="27" t="s">
        <v>92</v>
      </c>
      <c r="B1385" s="29"/>
      <c r="C1385" s="29"/>
      <c r="D1385" s="29"/>
      <c r="E1385" s="29"/>
      <c r="F1385" s="29"/>
      <c r="G1385" s="29"/>
      <c r="H1385" s="29"/>
      <c r="I1385" s="29"/>
      <c r="J1385" s="28"/>
      <c r="K1385" s="28"/>
      <c r="L1385" s="27"/>
      <c r="M1385" s="27"/>
    </row>
    <row r="1386" spans="1:13" x14ac:dyDescent="0.2">
      <c r="A1386" s="33" t="s">
        <v>93</v>
      </c>
      <c r="B1386" s="29">
        <f t="shared" ref="B1386:I1386" si="781">(B1389*2.4)</f>
        <v>55800</v>
      </c>
      <c r="C1386" s="29">
        <f t="shared" si="781"/>
        <v>63720</v>
      </c>
      <c r="D1386" s="29">
        <f t="shared" si="781"/>
        <v>71640</v>
      </c>
      <c r="E1386" s="29">
        <f t="shared" si="781"/>
        <v>79560</v>
      </c>
      <c r="F1386" s="29">
        <f t="shared" si="781"/>
        <v>86040</v>
      </c>
      <c r="G1386" s="29">
        <f t="shared" si="781"/>
        <v>92400</v>
      </c>
      <c r="H1386" s="29">
        <f t="shared" si="781"/>
        <v>98760</v>
      </c>
      <c r="I1386" s="29">
        <f t="shared" si="781"/>
        <v>105120</v>
      </c>
      <c r="J1386" s="35"/>
      <c r="K1386" s="35"/>
      <c r="L1386" s="27"/>
      <c r="M1386" s="27"/>
    </row>
    <row r="1387" spans="1:13" x14ac:dyDescent="0.2">
      <c r="A1387" s="36">
        <v>0.8</v>
      </c>
      <c r="B1387" s="37">
        <v>37150</v>
      </c>
      <c r="C1387" s="37">
        <v>42450</v>
      </c>
      <c r="D1387" s="37">
        <v>47750</v>
      </c>
      <c r="E1387" s="37">
        <v>53050</v>
      </c>
      <c r="F1387" s="37">
        <v>57300</v>
      </c>
      <c r="G1387" s="37">
        <v>61550</v>
      </c>
      <c r="H1387" s="37">
        <v>65800</v>
      </c>
      <c r="I1387" s="37">
        <v>70050</v>
      </c>
      <c r="J1387" s="37"/>
      <c r="K1387" s="29"/>
      <c r="L1387" s="27"/>
      <c r="M1387" s="27"/>
    </row>
    <row r="1388" spans="1:13" x14ac:dyDescent="0.2">
      <c r="A1388" s="39">
        <v>0.6</v>
      </c>
      <c r="B1388" s="29">
        <f t="shared" ref="B1388:I1388" si="782">B1389*1.2</f>
        <v>27900.000000000004</v>
      </c>
      <c r="C1388" s="29">
        <f t="shared" si="782"/>
        <v>31860.000000000004</v>
      </c>
      <c r="D1388" s="29">
        <f t="shared" si="782"/>
        <v>35820.000000000007</v>
      </c>
      <c r="E1388" s="29">
        <f t="shared" si="782"/>
        <v>39780.000000000007</v>
      </c>
      <c r="F1388" s="29">
        <f t="shared" si="782"/>
        <v>43020.000000000007</v>
      </c>
      <c r="G1388" s="29">
        <f t="shared" si="782"/>
        <v>46200.000000000007</v>
      </c>
      <c r="H1388" s="29">
        <f t="shared" si="782"/>
        <v>49380.000000000007</v>
      </c>
      <c r="I1388" s="29">
        <f t="shared" si="782"/>
        <v>52560.000000000007</v>
      </c>
      <c r="J1388" s="35"/>
      <c r="K1388" s="35"/>
      <c r="L1388" s="27"/>
      <c r="M1388" s="27"/>
    </row>
    <row r="1389" spans="1:13" x14ac:dyDescent="0.2">
      <c r="A1389" s="39">
        <v>0.5</v>
      </c>
      <c r="B1389" s="37">
        <v>23250</v>
      </c>
      <c r="C1389" s="37">
        <v>26550</v>
      </c>
      <c r="D1389" s="37">
        <v>29850</v>
      </c>
      <c r="E1389" s="37">
        <v>33150</v>
      </c>
      <c r="F1389" s="37">
        <v>35850</v>
      </c>
      <c r="G1389" s="37">
        <v>38500</v>
      </c>
      <c r="H1389" s="37">
        <v>41150</v>
      </c>
      <c r="I1389" s="37">
        <v>43800</v>
      </c>
      <c r="J1389" s="29"/>
      <c r="K1389" s="29"/>
      <c r="L1389" s="27"/>
      <c r="M1389" s="27"/>
    </row>
    <row r="1390" spans="1:13" x14ac:dyDescent="0.2">
      <c r="A1390" s="39">
        <v>0.4</v>
      </c>
      <c r="B1390" s="29">
        <f t="shared" ref="B1390:I1390" si="783">B1389*0.8</f>
        <v>18600</v>
      </c>
      <c r="C1390" s="29">
        <f t="shared" si="783"/>
        <v>21240</v>
      </c>
      <c r="D1390" s="29">
        <f t="shared" si="783"/>
        <v>23880</v>
      </c>
      <c r="E1390" s="29">
        <f t="shared" si="783"/>
        <v>26520</v>
      </c>
      <c r="F1390" s="29">
        <f t="shared" si="783"/>
        <v>28680</v>
      </c>
      <c r="G1390" s="29">
        <f t="shared" si="783"/>
        <v>30800</v>
      </c>
      <c r="H1390" s="29">
        <f t="shared" si="783"/>
        <v>32920</v>
      </c>
      <c r="I1390" s="29">
        <f t="shared" si="783"/>
        <v>35040</v>
      </c>
      <c r="J1390" s="35"/>
      <c r="K1390" s="35"/>
      <c r="L1390" s="27"/>
      <c r="M1390" s="27"/>
    </row>
    <row r="1391" spans="1:13" x14ac:dyDescent="0.2">
      <c r="A1391" s="39">
        <v>0.3</v>
      </c>
      <c r="B1391" s="29">
        <f t="shared" ref="B1391:I1391" si="784">B1389*0.6</f>
        <v>13950</v>
      </c>
      <c r="C1391" s="29">
        <f t="shared" si="784"/>
        <v>15930</v>
      </c>
      <c r="D1391" s="29">
        <f t="shared" si="784"/>
        <v>17910</v>
      </c>
      <c r="E1391" s="29">
        <f t="shared" si="784"/>
        <v>19890</v>
      </c>
      <c r="F1391" s="29">
        <f t="shared" si="784"/>
        <v>21510</v>
      </c>
      <c r="G1391" s="29">
        <f t="shared" si="784"/>
        <v>23100</v>
      </c>
      <c r="H1391" s="29">
        <f t="shared" si="784"/>
        <v>24690</v>
      </c>
      <c r="I1391" s="29">
        <f t="shared" si="784"/>
        <v>26280</v>
      </c>
      <c r="J1391" s="35"/>
      <c r="K1391" s="35"/>
      <c r="L1391" s="27"/>
      <c r="M1391" s="27"/>
    </row>
    <row r="1392" spans="1:13" x14ac:dyDescent="0.2">
      <c r="A1392" s="39">
        <v>0.2</v>
      </c>
      <c r="B1392" s="29">
        <f t="shared" ref="B1392:I1392" si="785">B1389*0.4</f>
        <v>9300</v>
      </c>
      <c r="C1392" s="29">
        <f t="shared" si="785"/>
        <v>10620</v>
      </c>
      <c r="D1392" s="29">
        <f t="shared" si="785"/>
        <v>11940</v>
      </c>
      <c r="E1392" s="29">
        <f t="shared" si="785"/>
        <v>13260</v>
      </c>
      <c r="F1392" s="29">
        <f t="shared" si="785"/>
        <v>14340</v>
      </c>
      <c r="G1392" s="29">
        <f t="shared" si="785"/>
        <v>15400</v>
      </c>
      <c r="H1392" s="29">
        <f t="shared" si="785"/>
        <v>16460</v>
      </c>
      <c r="I1392" s="29">
        <f t="shared" si="785"/>
        <v>17520</v>
      </c>
      <c r="J1392" s="35"/>
      <c r="K1392" s="35"/>
      <c r="L1392" s="27"/>
      <c r="M1392" s="27"/>
    </row>
    <row r="1393" spans="1:13" x14ac:dyDescent="0.2">
      <c r="A1393" s="39">
        <v>0.1</v>
      </c>
      <c r="B1393" s="29">
        <f t="shared" ref="B1393:I1393" si="786">B1389*0.2</f>
        <v>4650</v>
      </c>
      <c r="C1393" s="29">
        <f t="shared" si="786"/>
        <v>5310</v>
      </c>
      <c r="D1393" s="29">
        <f t="shared" si="786"/>
        <v>5970</v>
      </c>
      <c r="E1393" s="29">
        <f t="shared" si="786"/>
        <v>6630</v>
      </c>
      <c r="F1393" s="29">
        <f t="shared" si="786"/>
        <v>7170</v>
      </c>
      <c r="G1393" s="29">
        <f t="shared" si="786"/>
        <v>7700</v>
      </c>
      <c r="H1393" s="29">
        <f t="shared" si="786"/>
        <v>8230</v>
      </c>
      <c r="I1393" s="29">
        <f t="shared" si="786"/>
        <v>8760</v>
      </c>
      <c r="J1393" s="35"/>
      <c r="K1393" s="35"/>
      <c r="L1393" s="27"/>
      <c r="M1393" s="27"/>
    </row>
    <row r="1394" spans="1:13" x14ac:dyDescent="0.2">
      <c r="A1394" s="39"/>
      <c r="B1394" s="29"/>
      <c r="C1394" s="29"/>
      <c r="D1394" s="29"/>
      <c r="E1394" s="29"/>
      <c r="F1394" s="29"/>
      <c r="G1394" s="29"/>
      <c r="H1394" s="29"/>
      <c r="I1394" s="29"/>
      <c r="J1394" s="35"/>
      <c r="K1394" s="35"/>
    </row>
    <row r="1395" spans="1:13" ht="15.75" x14ac:dyDescent="0.25">
      <c r="A1395" s="40" t="s">
        <v>94</v>
      </c>
      <c r="B1395" s="44" t="s">
        <v>102</v>
      </c>
      <c r="C1395" s="34"/>
      <c r="D1395" s="34"/>
      <c r="E1395" s="34"/>
      <c r="F1395" s="34"/>
      <c r="G1395" s="34"/>
      <c r="H1395" s="34"/>
      <c r="I1395" s="29"/>
      <c r="J1395" s="35"/>
      <c r="K1395" s="35"/>
      <c r="L1395" s="27"/>
      <c r="M1395" s="27"/>
    </row>
    <row r="1396" spans="1:13" x14ac:dyDescent="0.2">
      <c r="A1396" s="39">
        <v>0.6</v>
      </c>
      <c r="B1396" s="34">
        <f>B1397*1.2</f>
        <v>0</v>
      </c>
      <c r="C1396" s="34">
        <f>C1397*1.2</f>
        <v>0</v>
      </c>
      <c r="D1396" s="34">
        <f t="shared" ref="D1396:I1396" si="787">D1397*1.2</f>
        <v>0</v>
      </c>
      <c r="E1396" s="34">
        <f t="shared" si="787"/>
        <v>0</v>
      </c>
      <c r="F1396" s="34">
        <f t="shared" si="787"/>
        <v>0</v>
      </c>
      <c r="G1396" s="34">
        <f t="shared" si="787"/>
        <v>0</v>
      </c>
      <c r="H1396" s="34">
        <f t="shared" si="787"/>
        <v>0</v>
      </c>
      <c r="I1396" s="29">
        <f t="shared" si="787"/>
        <v>0</v>
      </c>
      <c r="J1396" s="35"/>
      <c r="K1396" s="35"/>
      <c r="L1396" s="27"/>
      <c r="M1396" s="27"/>
    </row>
    <row r="1397" spans="1:13" x14ac:dyDescent="0.2">
      <c r="A1397" s="39">
        <v>0.5</v>
      </c>
      <c r="B1397" s="37">
        <v>0</v>
      </c>
      <c r="C1397" s="37">
        <v>0</v>
      </c>
      <c r="D1397" s="37">
        <v>0</v>
      </c>
      <c r="E1397" s="37">
        <v>0</v>
      </c>
      <c r="F1397" s="37">
        <v>0</v>
      </c>
      <c r="G1397" s="37">
        <v>0</v>
      </c>
      <c r="H1397" s="37">
        <v>0</v>
      </c>
      <c r="I1397" s="37">
        <v>0</v>
      </c>
      <c r="J1397" s="35"/>
      <c r="K1397" s="35"/>
      <c r="L1397" s="27"/>
      <c r="M1397" s="27"/>
    </row>
    <row r="1398" spans="1:13" x14ac:dyDescent="0.2">
      <c r="A1398" s="39">
        <v>0.4</v>
      </c>
      <c r="B1398" s="34">
        <f t="shared" ref="B1398:I1398" si="788">B1397*0.8</f>
        <v>0</v>
      </c>
      <c r="C1398" s="34">
        <f t="shared" si="788"/>
        <v>0</v>
      </c>
      <c r="D1398" s="34">
        <f t="shared" si="788"/>
        <v>0</v>
      </c>
      <c r="E1398" s="34">
        <f t="shared" si="788"/>
        <v>0</v>
      </c>
      <c r="F1398" s="34">
        <f t="shared" si="788"/>
        <v>0</v>
      </c>
      <c r="G1398" s="34">
        <f t="shared" si="788"/>
        <v>0</v>
      </c>
      <c r="H1398" s="34">
        <f t="shared" si="788"/>
        <v>0</v>
      </c>
      <c r="I1398" s="29">
        <f t="shared" si="788"/>
        <v>0</v>
      </c>
      <c r="J1398" s="35"/>
      <c r="K1398" s="35"/>
      <c r="L1398" s="27"/>
      <c r="M1398" s="27"/>
    </row>
    <row r="1399" spans="1:13" x14ac:dyDescent="0.2">
      <c r="A1399" s="39">
        <v>0.3</v>
      </c>
      <c r="B1399" s="34">
        <f t="shared" ref="B1399:I1399" si="789">B1397*0.6</f>
        <v>0</v>
      </c>
      <c r="C1399" s="34">
        <f t="shared" si="789"/>
        <v>0</v>
      </c>
      <c r="D1399" s="34">
        <f t="shared" si="789"/>
        <v>0</v>
      </c>
      <c r="E1399" s="34">
        <f t="shared" si="789"/>
        <v>0</v>
      </c>
      <c r="F1399" s="34">
        <f t="shared" si="789"/>
        <v>0</v>
      </c>
      <c r="G1399" s="34">
        <f t="shared" si="789"/>
        <v>0</v>
      </c>
      <c r="H1399" s="34">
        <f t="shared" si="789"/>
        <v>0</v>
      </c>
      <c r="I1399" s="29">
        <f t="shared" si="789"/>
        <v>0</v>
      </c>
      <c r="J1399" s="35"/>
      <c r="K1399" s="35"/>
      <c r="L1399" s="27"/>
      <c r="M1399" s="27"/>
    </row>
    <row r="1400" spans="1:13" x14ac:dyDescent="0.2">
      <c r="A1400" s="39">
        <v>0.2</v>
      </c>
      <c r="B1400" s="34">
        <f t="shared" ref="B1400:I1400" si="790">B1397*0.4</f>
        <v>0</v>
      </c>
      <c r="C1400" s="34">
        <f t="shared" si="790"/>
        <v>0</v>
      </c>
      <c r="D1400" s="34">
        <f t="shared" si="790"/>
        <v>0</v>
      </c>
      <c r="E1400" s="34">
        <f t="shared" si="790"/>
        <v>0</v>
      </c>
      <c r="F1400" s="34">
        <f t="shared" si="790"/>
        <v>0</v>
      </c>
      <c r="G1400" s="34">
        <f t="shared" si="790"/>
        <v>0</v>
      </c>
      <c r="H1400" s="34">
        <f t="shared" si="790"/>
        <v>0</v>
      </c>
      <c r="I1400" s="29">
        <f t="shared" si="790"/>
        <v>0</v>
      </c>
      <c r="J1400" s="35"/>
      <c r="K1400" s="35"/>
      <c r="L1400" s="27"/>
      <c r="M1400" s="27"/>
    </row>
    <row r="1401" spans="1:13" x14ac:dyDescent="0.2">
      <c r="A1401" s="39">
        <v>0.1</v>
      </c>
      <c r="B1401" s="34">
        <f t="shared" ref="B1401:I1401" si="791">B1397*0.2</f>
        <v>0</v>
      </c>
      <c r="C1401" s="34">
        <f t="shared" si="791"/>
        <v>0</v>
      </c>
      <c r="D1401" s="34">
        <f t="shared" si="791"/>
        <v>0</v>
      </c>
      <c r="E1401" s="34">
        <f t="shared" si="791"/>
        <v>0</v>
      </c>
      <c r="F1401" s="34">
        <f t="shared" si="791"/>
        <v>0</v>
      </c>
      <c r="G1401" s="34">
        <f t="shared" si="791"/>
        <v>0</v>
      </c>
      <c r="H1401" s="34">
        <f t="shared" si="791"/>
        <v>0</v>
      </c>
      <c r="I1401" s="29">
        <f t="shared" si="791"/>
        <v>0</v>
      </c>
      <c r="J1401" s="35"/>
      <c r="K1401" s="35"/>
      <c r="L1401" s="27"/>
      <c r="M1401" s="27"/>
    </row>
    <row r="1402" spans="1:13" x14ac:dyDescent="0.2">
      <c r="A1402" s="28"/>
      <c r="B1402" s="29"/>
      <c r="C1402" s="29"/>
      <c r="D1402" s="29"/>
      <c r="E1402" s="29"/>
      <c r="F1402" s="29"/>
      <c r="G1402" s="29"/>
      <c r="H1402" s="29"/>
      <c r="I1402" s="29"/>
      <c r="J1402" s="28"/>
      <c r="K1402" s="28"/>
      <c r="L1402" s="27"/>
      <c r="M1402" s="27"/>
    </row>
    <row r="1403" spans="1:13" ht="15.75" x14ac:dyDescent="0.25">
      <c r="A1403" s="55" t="s">
        <v>191</v>
      </c>
      <c r="J1403" s="54"/>
      <c r="K1403" s="54"/>
    </row>
    <row r="1404" spans="1:13" x14ac:dyDescent="0.2">
      <c r="A1404" s="27" t="s">
        <v>92</v>
      </c>
      <c r="B1404" s="29"/>
      <c r="C1404" s="29"/>
      <c r="D1404" s="29"/>
      <c r="E1404" s="29"/>
      <c r="F1404" s="29"/>
      <c r="G1404" s="29"/>
      <c r="H1404" s="29"/>
      <c r="I1404" s="29"/>
      <c r="J1404" s="28"/>
      <c r="K1404" s="28"/>
      <c r="L1404" s="27"/>
      <c r="M1404" s="27"/>
    </row>
    <row r="1405" spans="1:13" x14ac:dyDescent="0.2">
      <c r="A1405" s="33" t="s">
        <v>93</v>
      </c>
      <c r="B1405" s="29">
        <f t="shared" ref="B1405:I1405" si="792">(B1408*2.4)</f>
        <v>55800</v>
      </c>
      <c r="C1405" s="29">
        <f t="shared" si="792"/>
        <v>63720</v>
      </c>
      <c r="D1405" s="29">
        <f t="shared" si="792"/>
        <v>71640</v>
      </c>
      <c r="E1405" s="29">
        <f t="shared" si="792"/>
        <v>79560</v>
      </c>
      <c r="F1405" s="29">
        <f t="shared" si="792"/>
        <v>86040</v>
      </c>
      <c r="G1405" s="29">
        <f t="shared" si="792"/>
        <v>92400</v>
      </c>
      <c r="H1405" s="29">
        <f t="shared" si="792"/>
        <v>98760</v>
      </c>
      <c r="I1405" s="29">
        <f t="shared" si="792"/>
        <v>105120</v>
      </c>
      <c r="J1405" s="35"/>
      <c r="K1405" s="35"/>
      <c r="L1405" s="27"/>
      <c r="M1405" s="27"/>
    </row>
    <row r="1406" spans="1:13" x14ac:dyDescent="0.2">
      <c r="A1406" s="36">
        <v>0.8</v>
      </c>
      <c r="B1406" s="37">
        <v>37150</v>
      </c>
      <c r="C1406" s="37">
        <v>42450</v>
      </c>
      <c r="D1406" s="37">
        <v>47750</v>
      </c>
      <c r="E1406" s="37">
        <v>53050</v>
      </c>
      <c r="F1406" s="37">
        <v>57300</v>
      </c>
      <c r="G1406" s="37">
        <v>61550</v>
      </c>
      <c r="H1406" s="37">
        <v>65800</v>
      </c>
      <c r="I1406" s="37">
        <v>70050</v>
      </c>
      <c r="J1406" s="29"/>
      <c r="K1406" s="29"/>
      <c r="L1406" s="27"/>
      <c r="M1406" s="27"/>
    </row>
    <row r="1407" spans="1:13" x14ac:dyDescent="0.2">
      <c r="A1407" s="39">
        <v>0.6</v>
      </c>
      <c r="B1407" s="29">
        <f t="shared" ref="B1407:I1407" si="793">B1408*1.2</f>
        <v>27900.000000000004</v>
      </c>
      <c r="C1407" s="29">
        <f t="shared" si="793"/>
        <v>31860.000000000004</v>
      </c>
      <c r="D1407" s="29">
        <f t="shared" si="793"/>
        <v>35820.000000000007</v>
      </c>
      <c r="E1407" s="29">
        <f t="shared" si="793"/>
        <v>39780.000000000007</v>
      </c>
      <c r="F1407" s="29">
        <f t="shared" si="793"/>
        <v>43020.000000000007</v>
      </c>
      <c r="G1407" s="29">
        <f t="shared" si="793"/>
        <v>46200.000000000007</v>
      </c>
      <c r="H1407" s="29">
        <f t="shared" si="793"/>
        <v>49380.000000000007</v>
      </c>
      <c r="I1407" s="29">
        <f t="shared" si="793"/>
        <v>52560.000000000007</v>
      </c>
      <c r="J1407" s="35"/>
      <c r="K1407" s="35"/>
      <c r="L1407" s="27"/>
      <c r="M1407" s="27"/>
    </row>
    <row r="1408" spans="1:13" x14ac:dyDescent="0.2">
      <c r="A1408" s="39">
        <v>0.5</v>
      </c>
      <c r="B1408" s="37">
        <v>23250</v>
      </c>
      <c r="C1408" s="37">
        <v>26550</v>
      </c>
      <c r="D1408" s="37">
        <v>29850</v>
      </c>
      <c r="E1408" s="37">
        <v>33150</v>
      </c>
      <c r="F1408" s="37">
        <v>35850</v>
      </c>
      <c r="G1408" s="37">
        <v>38500</v>
      </c>
      <c r="H1408" s="37">
        <v>41150</v>
      </c>
      <c r="I1408" s="37">
        <v>43800</v>
      </c>
      <c r="J1408" s="29"/>
      <c r="K1408" s="29"/>
      <c r="L1408" s="27"/>
      <c r="M1408" s="27"/>
    </row>
    <row r="1409" spans="1:13" x14ac:dyDescent="0.2">
      <c r="A1409" s="39">
        <v>0.4</v>
      </c>
      <c r="B1409" s="29">
        <f t="shared" ref="B1409:I1409" si="794">B1408*0.8</f>
        <v>18600</v>
      </c>
      <c r="C1409" s="29">
        <f t="shared" si="794"/>
        <v>21240</v>
      </c>
      <c r="D1409" s="29">
        <f t="shared" si="794"/>
        <v>23880</v>
      </c>
      <c r="E1409" s="29">
        <f t="shared" si="794"/>
        <v>26520</v>
      </c>
      <c r="F1409" s="29">
        <f t="shared" si="794"/>
        <v>28680</v>
      </c>
      <c r="G1409" s="29">
        <f t="shared" si="794"/>
        <v>30800</v>
      </c>
      <c r="H1409" s="29">
        <f t="shared" si="794"/>
        <v>32920</v>
      </c>
      <c r="I1409" s="29">
        <f t="shared" si="794"/>
        <v>35040</v>
      </c>
      <c r="J1409" s="35"/>
      <c r="K1409" s="35"/>
      <c r="L1409" s="27"/>
      <c r="M1409" s="27"/>
    </row>
    <row r="1410" spans="1:13" x14ac:dyDescent="0.2">
      <c r="A1410" s="39">
        <v>0.3</v>
      </c>
      <c r="B1410" s="29">
        <f t="shared" ref="B1410:I1410" si="795">B1408*0.6</f>
        <v>13950</v>
      </c>
      <c r="C1410" s="29">
        <f t="shared" si="795"/>
        <v>15930</v>
      </c>
      <c r="D1410" s="29">
        <f t="shared" si="795"/>
        <v>17910</v>
      </c>
      <c r="E1410" s="29">
        <f t="shared" si="795"/>
        <v>19890</v>
      </c>
      <c r="F1410" s="29">
        <f t="shared" si="795"/>
        <v>21510</v>
      </c>
      <c r="G1410" s="29">
        <f t="shared" si="795"/>
        <v>23100</v>
      </c>
      <c r="H1410" s="29">
        <f t="shared" si="795"/>
        <v>24690</v>
      </c>
      <c r="I1410" s="29">
        <f t="shared" si="795"/>
        <v>26280</v>
      </c>
      <c r="J1410" s="35"/>
      <c r="K1410" s="35"/>
      <c r="L1410" s="27"/>
      <c r="M1410" s="27"/>
    </row>
    <row r="1411" spans="1:13" x14ac:dyDescent="0.2">
      <c r="A1411" s="39">
        <v>0.2</v>
      </c>
      <c r="B1411" s="29">
        <f t="shared" ref="B1411:I1411" si="796">B1408*0.4</f>
        <v>9300</v>
      </c>
      <c r="C1411" s="29">
        <f t="shared" si="796"/>
        <v>10620</v>
      </c>
      <c r="D1411" s="29">
        <f t="shared" si="796"/>
        <v>11940</v>
      </c>
      <c r="E1411" s="29">
        <f t="shared" si="796"/>
        <v>13260</v>
      </c>
      <c r="F1411" s="29">
        <f t="shared" si="796"/>
        <v>14340</v>
      </c>
      <c r="G1411" s="29">
        <f t="shared" si="796"/>
        <v>15400</v>
      </c>
      <c r="H1411" s="29">
        <f t="shared" si="796"/>
        <v>16460</v>
      </c>
      <c r="I1411" s="29">
        <f t="shared" si="796"/>
        <v>17520</v>
      </c>
      <c r="J1411" s="35"/>
      <c r="K1411" s="35"/>
      <c r="L1411" s="27"/>
      <c r="M1411" s="27"/>
    </row>
    <row r="1412" spans="1:13" x14ac:dyDescent="0.2">
      <c r="A1412" s="39">
        <v>0.1</v>
      </c>
      <c r="B1412" s="29">
        <f t="shared" ref="B1412:I1412" si="797">B1408*0.2</f>
        <v>4650</v>
      </c>
      <c r="C1412" s="29">
        <f t="shared" si="797"/>
        <v>5310</v>
      </c>
      <c r="D1412" s="29">
        <f t="shared" si="797"/>
        <v>5970</v>
      </c>
      <c r="E1412" s="29">
        <f t="shared" si="797"/>
        <v>6630</v>
      </c>
      <c r="F1412" s="29">
        <f t="shared" si="797"/>
        <v>7170</v>
      </c>
      <c r="G1412" s="29">
        <f t="shared" si="797"/>
        <v>7700</v>
      </c>
      <c r="H1412" s="29">
        <f t="shared" si="797"/>
        <v>8230</v>
      </c>
      <c r="I1412" s="29">
        <f t="shared" si="797"/>
        <v>8760</v>
      </c>
      <c r="J1412" s="35"/>
      <c r="K1412" s="35"/>
      <c r="L1412" s="27"/>
      <c r="M1412" s="27"/>
    </row>
    <row r="1413" spans="1:13" x14ac:dyDescent="0.2">
      <c r="A1413" s="39"/>
      <c r="B1413" s="29"/>
      <c r="C1413" s="29"/>
      <c r="D1413" s="29"/>
      <c r="E1413" s="29"/>
      <c r="F1413" s="29"/>
      <c r="G1413" s="29"/>
      <c r="H1413" s="29"/>
      <c r="I1413" s="29"/>
      <c r="J1413" s="35"/>
      <c r="K1413" s="35"/>
    </row>
    <row r="1414" spans="1:13" x14ac:dyDescent="0.2">
      <c r="A1414" s="40" t="s">
        <v>94</v>
      </c>
      <c r="B1414" s="34"/>
      <c r="C1414" s="34"/>
      <c r="D1414" s="34"/>
      <c r="E1414" s="34"/>
      <c r="F1414" s="34"/>
      <c r="G1414" s="34"/>
      <c r="H1414" s="34"/>
      <c r="I1414" s="29"/>
      <c r="J1414" s="35"/>
      <c r="K1414" s="35"/>
      <c r="L1414" s="27"/>
      <c r="M1414" s="27"/>
    </row>
    <row r="1415" spans="1:13" x14ac:dyDescent="0.2">
      <c r="A1415" s="39">
        <v>0.6</v>
      </c>
      <c r="B1415" s="34">
        <f>B1416*1.2</f>
        <v>30600.000000000004</v>
      </c>
      <c r="C1415" s="34">
        <f>C1416*1.2</f>
        <v>34980</v>
      </c>
      <c r="D1415" s="34">
        <f t="shared" ref="D1415:I1415" si="798">D1416*1.2</f>
        <v>39360.000000000007</v>
      </c>
      <c r="E1415" s="34">
        <f t="shared" si="798"/>
        <v>43680.000000000007</v>
      </c>
      <c r="F1415" s="34">
        <f t="shared" si="798"/>
        <v>47220.000000000007</v>
      </c>
      <c r="G1415" s="34">
        <f t="shared" si="798"/>
        <v>50700.000000000007</v>
      </c>
      <c r="H1415" s="34">
        <f t="shared" si="798"/>
        <v>54180.000000000007</v>
      </c>
      <c r="I1415" s="29">
        <f t="shared" si="798"/>
        <v>57660.000000000007</v>
      </c>
      <c r="J1415" s="35"/>
      <c r="K1415" s="35"/>
      <c r="L1415" s="27"/>
      <c r="M1415" s="27"/>
    </row>
    <row r="1416" spans="1:13" x14ac:dyDescent="0.2">
      <c r="A1416" s="39">
        <v>0.5</v>
      </c>
      <c r="B1416" s="37">
        <v>25500</v>
      </c>
      <c r="C1416" s="37">
        <v>29150</v>
      </c>
      <c r="D1416" s="37">
        <v>32800</v>
      </c>
      <c r="E1416" s="37">
        <v>36400</v>
      </c>
      <c r="F1416" s="37">
        <v>39350</v>
      </c>
      <c r="G1416" s="37">
        <v>42250</v>
      </c>
      <c r="H1416" s="37">
        <v>45150</v>
      </c>
      <c r="I1416" s="37">
        <v>48050</v>
      </c>
      <c r="J1416" s="35"/>
      <c r="K1416" s="35"/>
      <c r="L1416" s="27"/>
      <c r="M1416" s="27"/>
    </row>
    <row r="1417" spans="1:13" x14ac:dyDescent="0.2">
      <c r="A1417" s="39">
        <v>0.4</v>
      </c>
      <c r="B1417" s="34">
        <f t="shared" ref="B1417:I1417" si="799">B1416*0.8</f>
        <v>20400</v>
      </c>
      <c r="C1417" s="34">
        <f t="shared" si="799"/>
        <v>23320</v>
      </c>
      <c r="D1417" s="34">
        <f t="shared" si="799"/>
        <v>26240</v>
      </c>
      <c r="E1417" s="34">
        <f t="shared" si="799"/>
        <v>29120</v>
      </c>
      <c r="F1417" s="34">
        <f t="shared" si="799"/>
        <v>31480</v>
      </c>
      <c r="G1417" s="34">
        <f t="shared" si="799"/>
        <v>33800</v>
      </c>
      <c r="H1417" s="34">
        <f t="shared" si="799"/>
        <v>36120</v>
      </c>
      <c r="I1417" s="29">
        <f t="shared" si="799"/>
        <v>38440</v>
      </c>
      <c r="J1417" s="35"/>
      <c r="K1417" s="35"/>
      <c r="L1417" s="27"/>
      <c r="M1417" s="27"/>
    </row>
    <row r="1418" spans="1:13" x14ac:dyDescent="0.2">
      <c r="A1418" s="39">
        <v>0.3</v>
      </c>
      <c r="B1418" s="34">
        <f t="shared" ref="B1418:I1418" si="800">B1416*0.6</f>
        <v>15300</v>
      </c>
      <c r="C1418" s="34">
        <f t="shared" si="800"/>
        <v>17490</v>
      </c>
      <c r="D1418" s="34">
        <f t="shared" si="800"/>
        <v>19680</v>
      </c>
      <c r="E1418" s="34">
        <f t="shared" si="800"/>
        <v>21840</v>
      </c>
      <c r="F1418" s="34">
        <f t="shared" si="800"/>
        <v>23610</v>
      </c>
      <c r="G1418" s="34">
        <f t="shared" si="800"/>
        <v>25350</v>
      </c>
      <c r="H1418" s="34">
        <f t="shared" si="800"/>
        <v>27090</v>
      </c>
      <c r="I1418" s="29">
        <f t="shared" si="800"/>
        <v>28830</v>
      </c>
      <c r="J1418" s="35"/>
      <c r="K1418" s="35"/>
      <c r="L1418" s="27"/>
      <c r="M1418" s="27"/>
    </row>
    <row r="1419" spans="1:13" x14ac:dyDescent="0.2">
      <c r="A1419" s="39">
        <v>0.2</v>
      </c>
      <c r="B1419" s="34">
        <f t="shared" ref="B1419:I1419" si="801">B1416*0.4</f>
        <v>10200</v>
      </c>
      <c r="C1419" s="34">
        <f t="shared" si="801"/>
        <v>11660</v>
      </c>
      <c r="D1419" s="34">
        <f t="shared" si="801"/>
        <v>13120</v>
      </c>
      <c r="E1419" s="34">
        <f t="shared" si="801"/>
        <v>14560</v>
      </c>
      <c r="F1419" s="34">
        <f t="shared" si="801"/>
        <v>15740</v>
      </c>
      <c r="G1419" s="34">
        <f t="shared" si="801"/>
        <v>16900</v>
      </c>
      <c r="H1419" s="34">
        <f t="shared" si="801"/>
        <v>18060</v>
      </c>
      <c r="I1419" s="29">
        <f t="shared" si="801"/>
        <v>19220</v>
      </c>
      <c r="J1419" s="35"/>
      <c r="K1419" s="35"/>
      <c r="L1419" s="27"/>
      <c r="M1419" s="27"/>
    </row>
    <row r="1420" spans="1:13" x14ac:dyDescent="0.2">
      <c r="A1420" s="39">
        <v>0.1</v>
      </c>
      <c r="B1420" s="34">
        <f t="shared" ref="B1420:I1420" si="802">B1416*0.2</f>
        <v>5100</v>
      </c>
      <c r="C1420" s="34">
        <f t="shared" si="802"/>
        <v>5830</v>
      </c>
      <c r="D1420" s="34">
        <f t="shared" si="802"/>
        <v>6560</v>
      </c>
      <c r="E1420" s="34">
        <f t="shared" si="802"/>
        <v>7280</v>
      </c>
      <c r="F1420" s="34">
        <f t="shared" si="802"/>
        <v>7870</v>
      </c>
      <c r="G1420" s="34">
        <f t="shared" si="802"/>
        <v>8450</v>
      </c>
      <c r="H1420" s="34">
        <f t="shared" si="802"/>
        <v>9030</v>
      </c>
      <c r="I1420" s="29">
        <f t="shared" si="802"/>
        <v>9610</v>
      </c>
      <c r="J1420" s="35"/>
      <c r="K1420" s="35"/>
      <c r="L1420" s="27"/>
      <c r="M1420" s="27"/>
    </row>
    <row r="1421" spans="1:13" x14ac:dyDescent="0.2">
      <c r="A1421" s="28"/>
      <c r="B1421" s="29"/>
      <c r="C1421" s="29"/>
      <c r="D1421" s="29"/>
      <c r="E1421" s="29"/>
      <c r="F1421" s="29"/>
      <c r="G1421" s="29"/>
      <c r="H1421" s="29"/>
      <c r="I1421" s="29"/>
      <c r="J1421" s="28"/>
      <c r="K1421" s="28"/>
      <c r="L1421" s="27"/>
      <c r="M1421" s="27"/>
    </row>
    <row r="1422" spans="1:13" ht="15.75" x14ac:dyDescent="0.25">
      <c r="A1422" s="55" t="s">
        <v>192</v>
      </c>
      <c r="J1422" s="29"/>
      <c r="K1422" s="29"/>
    </row>
    <row r="1423" spans="1:13" x14ac:dyDescent="0.2">
      <c r="A1423" s="27" t="s">
        <v>92</v>
      </c>
      <c r="B1423" s="29"/>
      <c r="C1423" s="29"/>
      <c r="D1423" s="29"/>
      <c r="E1423" s="29"/>
      <c r="F1423" s="29"/>
      <c r="G1423" s="29"/>
      <c r="H1423" s="29"/>
      <c r="I1423" s="29"/>
      <c r="J1423" s="28"/>
      <c r="K1423" s="28"/>
      <c r="L1423" s="27"/>
      <c r="M1423" s="27"/>
    </row>
    <row r="1424" spans="1:13" x14ac:dyDescent="0.2">
      <c r="A1424" s="33" t="s">
        <v>93</v>
      </c>
      <c r="B1424" s="29">
        <f t="shared" ref="B1424:I1424" si="803">(B1427*2.4)</f>
        <v>55800</v>
      </c>
      <c r="C1424" s="29">
        <f t="shared" si="803"/>
        <v>63720</v>
      </c>
      <c r="D1424" s="29">
        <f t="shared" si="803"/>
        <v>71640</v>
      </c>
      <c r="E1424" s="29">
        <f t="shared" si="803"/>
        <v>79560</v>
      </c>
      <c r="F1424" s="29">
        <f t="shared" si="803"/>
        <v>86040</v>
      </c>
      <c r="G1424" s="29">
        <f t="shared" si="803"/>
        <v>92400</v>
      </c>
      <c r="H1424" s="29">
        <f t="shared" si="803"/>
        <v>98760</v>
      </c>
      <c r="I1424" s="29">
        <f t="shared" si="803"/>
        <v>105120</v>
      </c>
      <c r="J1424" s="35"/>
      <c r="K1424" s="35"/>
    </row>
    <row r="1425" spans="1:13" x14ac:dyDescent="0.2">
      <c r="A1425" s="36">
        <v>0.8</v>
      </c>
      <c r="B1425" s="37">
        <v>37150</v>
      </c>
      <c r="C1425" s="37">
        <v>42450</v>
      </c>
      <c r="D1425" s="37">
        <v>47750</v>
      </c>
      <c r="E1425" s="37">
        <v>53050</v>
      </c>
      <c r="F1425" s="37">
        <v>57300</v>
      </c>
      <c r="G1425" s="37">
        <v>61550</v>
      </c>
      <c r="H1425" s="37">
        <v>65800</v>
      </c>
      <c r="I1425" s="37">
        <v>70050</v>
      </c>
      <c r="J1425" s="29"/>
      <c r="K1425" s="29"/>
    </row>
    <row r="1426" spans="1:13" x14ac:dyDescent="0.2">
      <c r="A1426" s="39">
        <v>0.6</v>
      </c>
      <c r="B1426" s="29">
        <f t="shared" ref="B1426:I1426" si="804">B1427*1.2</f>
        <v>27900.000000000004</v>
      </c>
      <c r="C1426" s="29">
        <f t="shared" si="804"/>
        <v>31860.000000000004</v>
      </c>
      <c r="D1426" s="29">
        <f t="shared" si="804"/>
        <v>35820.000000000007</v>
      </c>
      <c r="E1426" s="29">
        <f t="shared" si="804"/>
        <v>39780.000000000007</v>
      </c>
      <c r="F1426" s="29">
        <f t="shared" si="804"/>
        <v>43020.000000000007</v>
      </c>
      <c r="G1426" s="29">
        <f t="shared" si="804"/>
        <v>46200.000000000007</v>
      </c>
      <c r="H1426" s="29">
        <f t="shared" si="804"/>
        <v>49380.000000000007</v>
      </c>
      <c r="I1426" s="29">
        <f t="shared" si="804"/>
        <v>52560.000000000007</v>
      </c>
      <c r="J1426" s="35"/>
      <c r="K1426" s="35"/>
    </row>
    <row r="1427" spans="1:13" x14ac:dyDescent="0.2">
      <c r="A1427" s="39">
        <v>0.5</v>
      </c>
      <c r="B1427" s="37">
        <v>23250</v>
      </c>
      <c r="C1427" s="37">
        <v>26550</v>
      </c>
      <c r="D1427" s="37">
        <v>29850</v>
      </c>
      <c r="E1427" s="37">
        <v>33150</v>
      </c>
      <c r="F1427" s="37">
        <v>35850</v>
      </c>
      <c r="G1427" s="37">
        <v>38500</v>
      </c>
      <c r="H1427" s="37">
        <v>41150</v>
      </c>
      <c r="I1427" s="37">
        <v>43800</v>
      </c>
      <c r="J1427" s="35"/>
      <c r="K1427" s="35"/>
    </row>
    <row r="1428" spans="1:13" x14ac:dyDescent="0.2">
      <c r="A1428" s="39">
        <v>0.4</v>
      </c>
      <c r="B1428" s="29">
        <f t="shared" ref="B1428:I1428" si="805">B1427*0.8</f>
        <v>18600</v>
      </c>
      <c r="C1428" s="29">
        <f t="shared" si="805"/>
        <v>21240</v>
      </c>
      <c r="D1428" s="29">
        <f t="shared" si="805"/>
        <v>23880</v>
      </c>
      <c r="E1428" s="29">
        <f t="shared" si="805"/>
        <v>26520</v>
      </c>
      <c r="F1428" s="29">
        <f t="shared" si="805"/>
        <v>28680</v>
      </c>
      <c r="G1428" s="29">
        <f t="shared" si="805"/>
        <v>30800</v>
      </c>
      <c r="H1428" s="29">
        <f t="shared" si="805"/>
        <v>32920</v>
      </c>
      <c r="I1428" s="29">
        <f t="shared" si="805"/>
        <v>35040</v>
      </c>
      <c r="J1428" s="35"/>
      <c r="K1428" s="35"/>
    </row>
    <row r="1429" spans="1:13" x14ac:dyDescent="0.2">
      <c r="A1429" s="39">
        <v>0.3</v>
      </c>
      <c r="B1429" s="29">
        <f t="shared" ref="B1429:I1429" si="806">B1427*0.6</f>
        <v>13950</v>
      </c>
      <c r="C1429" s="29">
        <f t="shared" si="806"/>
        <v>15930</v>
      </c>
      <c r="D1429" s="29">
        <f t="shared" si="806"/>
        <v>17910</v>
      </c>
      <c r="E1429" s="29">
        <f t="shared" si="806"/>
        <v>19890</v>
      </c>
      <c r="F1429" s="29">
        <f t="shared" si="806"/>
        <v>21510</v>
      </c>
      <c r="G1429" s="29">
        <f t="shared" si="806"/>
        <v>23100</v>
      </c>
      <c r="H1429" s="29">
        <f t="shared" si="806"/>
        <v>24690</v>
      </c>
      <c r="I1429" s="29">
        <f t="shared" si="806"/>
        <v>26280</v>
      </c>
      <c r="J1429" s="35"/>
      <c r="K1429" s="35"/>
    </row>
    <row r="1430" spans="1:13" x14ac:dyDescent="0.2">
      <c r="A1430" s="39">
        <v>0.2</v>
      </c>
      <c r="B1430" s="29">
        <f t="shared" ref="B1430:I1430" si="807">B1427*0.4</f>
        <v>9300</v>
      </c>
      <c r="C1430" s="29">
        <f t="shared" si="807"/>
        <v>10620</v>
      </c>
      <c r="D1430" s="29">
        <f t="shared" si="807"/>
        <v>11940</v>
      </c>
      <c r="E1430" s="29">
        <f t="shared" si="807"/>
        <v>13260</v>
      </c>
      <c r="F1430" s="29">
        <f t="shared" si="807"/>
        <v>14340</v>
      </c>
      <c r="G1430" s="29">
        <f t="shared" si="807"/>
        <v>15400</v>
      </c>
      <c r="H1430" s="29">
        <f t="shared" si="807"/>
        <v>16460</v>
      </c>
      <c r="I1430" s="29">
        <f t="shared" si="807"/>
        <v>17520</v>
      </c>
      <c r="J1430" s="54"/>
      <c r="K1430" s="54"/>
    </row>
    <row r="1431" spans="1:13" x14ac:dyDescent="0.2">
      <c r="A1431" s="39">
        <v>0.1</v>
      </c>
      <c r="B1431" s="29">
        <f t="shared" ref="B1431:I1431" si="808">B1427*0.2</f>
        <v>4650</v>
      </c>
      <c r="C1431" s="29">
        <f t="shared" si="808"/>
        <v>5310</v>
      </c>
      <c r="D1431" s="29">
        <f t="shared" si="808"/>
        <v>5970</v>
      </c>
      <c r="E1431" s="29">
        <f t="shared" si="808"/>
        <v>6630</v>
      </c>
      <c r="F1431" s="29">
        <f t="shared" si="808"/>
        <v>7170</v>
      </c>
      <c r="G1431" s="29">
        <f t="shared" si="808"/>
        <v>7700</v>
      </c>
      <c r="H1431" s="29">
        <f t="shared" si="808"/>
        <v>8230</v>
      </c>
      <c r="I1431" s="29">
        <f t="shared" si="808"/>
        <v>8760</v>
      </c>
      <c r="J1431" s="54"/>
      <c r="K1431" s="54"/>
    </row>
    <row r="1432" spans="1:13" x14ac:dyDescent="0.2">
      <c r="A1432" s="39"/>
      <c r="J1432" s="29"/>
      <c r="K1432" s="29"/>
    </row>
    <row r="1433" spans="1:13" ht="15.75" x14ac:dyDescent="0.25">
      <c r="A1433" s="40" t="s">
        <v>94</v>
      </c>
      <c r="B1433" s="44" t="s">
        <v>102</v>
      </c>
      <c r="C1433" s="34"/>
      <c r="D1433" s="34"/>
      <c r="E1433" s="34"/>
      <c r="F1433" s="34"/>
      <c r="G1433" s="34"/>
      <c r="H1433" s="34"/>
      <c r="I1433" s="29"/>
      <c r="J1433" s="35"/>
      <c r="K1433" s="35"/>
      <c r="L1433" s="27"/>
      <c r="M1433" s="27"/>
    </row>
    <row r="1434" spans="1:13" x14ac:dyDescent="0.2">
      <c r="A1434" s="39">
        <v>0.6</v>
      </c>
      <c r="B1434" s="34">
        <f>B1435*1.2</f>
        <v>0</v>
      </c>
      <c r="C1434" s="34">
        <f>C1435*1.2</f>
        <v>0</v>
      </c>
      <c r="D1434" s="34">
        <f t="shared" ref="D1434:I1434" si="809">D1435*1.2</f>
        <v>0</v>
      </c>
      <c r="E1434" s="34">
        <f t="shared" si="809"/>
        <v>0</v>
      </c>
      <c r="F1434" s="34">
        <f t="shared" si="809"/>
        <v>0</v>
      </c>
      <c r="G1434" s="34">
        <f t="shared" si="809"/>
        <v>0</v>
      </c>
      <c r="H1434" s="34">
        <f t="shared" si="809"/>
        <v>0</v>
      </c>
      <c r="I1434" s="29">
        <f t="shared" si="809"/>
        <v>0</v>
      </c>
      <c r="J1434" s="35"/>
      <c r="K1434" s="35"/>
      <c r="L1434" s="27"/>
      <c r="M1434" s="27"/>
    </row>
    <row r="1435" spans="1:13" x14ac:dyDescent="0.2">
      <c r="A1435" s="39">
        <v>0.5</v>
      </c>
      <c r="B1435" s="37">
        <v>0</v>
      </c>
      <c r="C1435" s="37">
        <v>0</v>
      </c>
      <c r="D1435" s="37">
        <v>0</v>
      </c>
      <c r="E1435" s="37">
        <v>0</v>
      </c>
      <c r="F1435" s="37">
        <v>0</v>
      </c>
      <c r="G1435" s="37">
        <v>0</v>
      </c>
      <c r="H1435" s="37">
        <v>0</v>
      </c>
      <c r="I1435" s="37">
        <v>0</v>
      </c>
      <c r="J1435" s="35"/>
      <c r="K1435" s="35"/>
      <c r="L1435" s="27"/>
      <c r="M1435" s="27"/>
    </row>
    <row r="1436" spans="1:13" x14ac:dyDescent="0.2">
      <c r="A1436" s="39">
        <v>0.4</v>
      </c>
      <c r="B1436" s="34">
        <f t="shared" ref="B1436:I1436" si="810">B1435*0.8</f>
        <v>0</v>
      </c>
      <c r="C1436" s="34">
        <f t="shared" si="810"/>
        <v>0</v>
      </c>
      <c r="D1436" s="34">
        <f t="shared" si="810"/>
        <v>0</v>
      </c>
      <c r="E1436" s="34">
        <f t="shared" si="810"/>
        <v>0</v>
      </c>
      <c r="F1436" s="34">
        <f t="shared" si="810"/>
        <v>0</v>
      </c>
      <c r="G1436" s="34">
        <f t="shared" si="810"/>
        <v>0</v>
      </c>
      <c r="H1436" s="34">
        <f t="shared" si="810"/>
        <v>0</v>
      </c>
      <c r="I1436" s="29">
        <f t="shared" si="810"/>
        <v>0</v>
      </c>
      <c r="J1436" s="35"/>
      <c r="K1436" s="35"/>
      <c r="L1436" s="27"/>
      <c r="M1436" s="27"/>
    </row>
    <row r="1437" spans="1:13" x14ac:dyDescent="0.2">
      <c r="A1437" s="39">
        <v>0.3</v>
      </c>
      <c r="B1437" s="34">
        <f t="shared" ref="B1437:I1437" si="811">B1435*0.6</f>
        <v>0</v>
      </c>
      <c r="C1437" s="34">
        <f t="shared" si="811"/>
        <v>0</v>
      </c>
      <c r="D1437" s="34">
        <f t="shared" si="811"/>
        <v>0</v>
      </c>
      <c r="E1437" s="34">
        <f t="shared" si="811"/>
        <v>0</v>
      </c>
      <c r="F1437" s="34">
        <f t="shared" si="811"/>
        <v>0</v>
      </c>
      <c r="G1437" s="34">
        <f t="shared" si="811"/>
        <v>0</v>
      </c>
      <c r="H1437" s="34">
        <f t="shared" si="811"/>
        <v>0</v>
      </c>
      <c r="I1437" s="29">
        <f t="shared" si="811"/>
        <v>0</v>
      </c>
      <c r="J1437" s="35"/>
      <c r="K1437" s="35"/>
      <c r="L1437" s="27"/>
      <c r="M1437" s="27"/>
    </row>
    <row r="1438" spans="1:13" x14ac:dyDescent="0.2">
      <c r="A1438" s="39">
        <v>0.2</v>
      </c>
      <c r="B1438" s="34">
        <f t="shared" ref="B1438:I1438" si="812">B1435*0.4</f>
        <v>0</v>
      </c>
      <c r="C1438" s="34">
        <f t="shared" si="812"/>
        <v>0</v>
      </c>
      <c r="D1438" s="34">
        <f t="shared" si="812"/>
        <v>0</v>
      </c>
      <c r="E1438" s="34">
        <f t="shared" si="812"/>
        <v>0</v>
      </c>
      <c r="F1438" s="34">
        <f t="shared" si="812"/>
        <v>0</v>
      </c>
      <c r="G1438" s="34">
        <f t="shared" si="812"/>
        <v>0</v>
      </c>
      <c r="H1438" s="34">
        <f t="shared" si="812"/>
        <v>0</v>
      </c>
      <c r="I1438" s="29">
        <f t="shared" si="812"/>
        <v>0</v>
      </c>
      <c r="J1438" s="35"/>
      <c r="K1438" s="35"/>
      <c r="L1438" s="27"/>
      <c r="M1438" s="27"/>
    </row>
    <row r="1439" spans="1:13" x14ac:dyDescent="0.2">
      <c r="A1439" s="39">
        <v>0.1</v>
      </c>
      <c r="B1439" s="34">
        <f t="shared" ref="B1439:I1439" si="813">B1435*0.2</f>
        <v>0</v>
      </c>
      <c r="C1439" s="34">
        <f t="shared" si="813"/>
        <v>0</v>
      </c>
      <c r="D1439" s="34">
        <f t="shared" si="813"/>
        <v>0</v>
      </c>
      <c r="E1439" s="34">
        <f t="shared" si="813"/>
        <v>0</v>
      </c>
      <c r="F1439" s="34">
        <f t="shared" si="813"/>
        <v>0</v>
      </c>
      <c r="G1439" s="34">
        <f t="shared" si="813"/>
        <v>0</v>
      </c>
      <c r="H1439" s="34">
        <f t="shared" si="813"/>
        <v>0</v>
      </c>
      <c r="I1439" s="29">
        <f t="shared" si="813"/>
        <v>0</v>
      </c>
      <c r="J1439" s="35"/>
      <c r="K1439" s="35"/>
      <c r="L1439" s="27"/>
      <c r="M1439" s="27"/>
    </row>
    <row r="1440" spans="1:13" x14ac:dyDescent="0.2">
      <c r="A1440" s="28"/>
      <c r="B1440" s="29"/>
      <c r="C1440" s="29"/>
      <c r="D1440" s="29"/>
      <c r="E1440" s="29"/>
      <c r="F1440" s="29"/>
      <c r="G1440" s="29"/>
      <c r="H1440" s="29"/>
      <c r="I1440" s="29"/>
      <c r="J1440" s="28"/>
      <c r="K1440" s="28"/>
      <c r="L1440" s="27"/>
      <c r="M1440" s="27"/>
    </row>
    <row r="1441" spans="1:13" ht="15.75" x14ac:dyDescent="0.25">
      <c r="A1441" s="55" t="s">
        <v>193</v>
      </c>
      <c r="J1441" s="35"/>
      <c r="K1441" s="35"/>
    </row>
    <row r="1442" spans="1:13" x14ac:dyDescent="0.2">
      <c r="A1442" s="27" t="s">
        <v>92</v>
      </c>
      <c r="B1442" s="29"/>
      <c r="C1442" s="29"/>
      <c r="D1442" s="29"/>
      <c r="E1442" s="29"/>
      <c r="F1442" s="29"/>
      <c r="G1442" s="29"/>
      <c r="H1442" s="29"/>
      <c r="I1442" s="29"/>
      <c r="J1442" s="28"/>
      <c r="K1442" s="28"/>
      <c r="L1442" s="27"/>
      <c r="M1442" s="27"/>
    </row>
    <row r="1443" spans="1:13" x14ac:dyDescent="0.2">
      <c r="A1443" s="33" t="s">
        <v>93</v>
      </c>
      <c r="B1443" s="29">
        <f t="shared" ref="B1443:I1443" si="814">(B1446*2.4)</f>
        <v>55800</v>
      </c>
      <c r="C1443" s="29">
        <f t="shared" si="814"/>
        <v>63720</v>
      </c>
      <c r="D1443" s="29">
        <f t="shared" si="814"/>
        <v>71640</v>
      </c>
      <c r="E1443" s="29">
        <f t="shared" si="814"/>
        <v>79560</v>
      </c>
      <c r="F1443" s="29">
        <f t="shared" si="814"/>
        <v>86040</v>
      </c>
      <c r="G1443" s="29">
        <f t="shared" si="814"/>
        <v>92400</v>
      </c>
      <c r="H1443" s="29">
        <f t="shared" si="814"/>
        <v>98760</v>
      </c>
      <c r="I1443" s="29">
        <f t="shared" si="814"/>
        <v>105120</v>
      </c>
      <c r="J1443" s="35"/>
      <c r="K1443" s="35"/>
    </row>
    <row r="1444" spans="1:13" x14ac:dyDescent="0.2">
      <c r="A1444" s="36">
        <v>0.8</v>
      </c>
      <c r="B1444" s="37">
        <v>37150</v>
      </c>
      <c r="C1444" s="37">
        <v>42450</v>
      </c>
      <c r="D1444" s="37">
        <v>47750</v>
      </c>
      <c r="E1444" s="37">
        <v>53050</v>
      </c>
      <c r="F1444" s="37">
        <v>57300</v>
      </c>
      <c r="G1444" s="37">
        <v>61550</v>
      </c>
      <c r="H1444" s="37">
        <v>65800</v>
      </c>
      <c r="I1444" s="37">
        <v>70050</v>
      </c>
      <c r="J1444" s="35"/>
      <c r="K1444" s="35"/>
    </row>
    <row r="1445" spans="1:13" x14ac:dyDescent="0.2">
      <c r="A1445" s="39">
        <v>0.6</v>
      </c>
      <c r="B1445" s="29">
        <f t="shared" ref="B1445:I1445" si="815">B1446*1.2</f>
        <v>27900.000000000004</v>
      </c>
      <c r="C1445" s="29">
        <f t="shared" si="815"/>
        <v>31860.000000000004</v>
      </c>
      <c r="D1445" s="29">
        <f t="shared" si="815"/>
        <v>35820.000000000007</v>
      </c>
      <c r="E1445" s="29">
        <f t="shared" si="815"/>
        <v>39780.000000000007</v>
      </c>
      <c r="F1445" s="29">
        <f t="shared" si="815"/>
        <v>43020.000000000007</v>
      </c>
      <c r="G1445" s="29">
        <f t="shared" si="815"/>
        <v>46200.000000000007</v>
      </c>
      <c r="H1445" s="29">
        <f t="shared" si="815"/>
        <v>49380.000000000007</v>
      </c>
      <c r="I1445" s="29">
        <f t="shared" si="815"/>
        <v>52560.000000000007</v>
      </c>
      <c r="J1445" s="35"/>
      <c r="K1445" s="35"/>
    </row>
    <row r="1446" spans="1:13" x14ac:dyDescent="0.2">
      <c r="A1446" s="39">
        <v>0.5</v>
      </c>
      <c r="B1446" s="37">
        <v>23250</v>
      </c>
      <c r="C1446" s="37">
        <v>26550</v>
      </c>
      <c r="D1446" s="37">
        <v>29850</v>
      </c>
      <c r="E1446" s="37">
        <v>33150</v>
      </c>
      <c r="F1446" s="37">
        <v>35850</v>
      </c>
      <c r="G1446" s="37">
        <v>38500</v>
      </c>
      <c r="H1446" s="37">
        <v>41150</v>
      </c>
      <c r="I1446" s="37">
        <v>43800</v>
      </c>
      <c r="J1446" s="54"/>
      <c r="K1446" s="54"/>
    </row>
    <row r="1447" spans="1:13" x14ac:dyDescent="0.2">
      <c r="A1447" s="39">
        <v>0.4</v>
      </c>
      <c r="B1447" s="29">
        <f t="shared" ref="B1447:I1447" si="816">B1446*0.8</f>
        <v>18600</v>
      </c>
      <c r="C1447" s="29">
        <f t="shared" si="816"/>
        <v>21240</v>
      </c>
      <c r="D1447" s="29">
        <f t="shared" si="816"/>
        <v>23880</v>
      </c>
      <c r="E1447" s="29">
        <f t="shared" si="816"/>
        <v>26520</v>
      </c>
      <c r="F1447" s="29">
        <f t="shared" si="816"/>
        <v>28680</v>
      </c>
      <c r="G1447" s="29">
        <f t="shared" si="816"/>
        <v>30800</v>
      </c>
      <c r="H1447" s="29">
        <f t="shared" si="816"/>
        <v>32920</v>
      </c>
      <c r="I1447" s="29">
        <f t="shared" si="816"/>
        <v>35040</v>
      </c>
      <c r="J1447" s="54"/>
      <c r="K1447" s="54"/>
    </row>
    <row r="1448" spans="1:13" x14ac:dyDescent="0.2">
      <c r="A1448" s="39">
        <v>0.3</v>
      </c>
      <c r="B1448" s="29">
        <f t="shared" ref="B1448:I1448" si="817">B1446*0.6</f>
        <v>13950</v>
      </c>
      <c r="C1448" s="29">
        <f t="shared" si="817"/>
        <v>15930</v>
      </c>
      <c r="D1448" s="29">
        <f t="shared" si="817"/>
        <v>17910</v>
      </c>
      <c r="E1448" s="29">
        <f t="shared" si="817"/>
        <v>19890</v>
      </c>
      <c r="F1448" s="29">
        <f t="shared" si="817"/>
        <v>21510</v>
      </c>
      <c r="G1448" s="29">
        <f t="shared" si="817"/>
        <v>23100</v>
      </c>
      <c r="H1448" s="29">
        <f t="shared" si="817"/>
        <v>24690</v>
      </c>
      <c r="I1448" s="29">
        <f t="shared" si="817"/>
        <v>26280</v>
      </c>
      <c r="J1448" s="54"/>
      <c r="K1448" s="54"/>
    </row>
    <row r="1449" spans="1:13" x14ac:dyDescent="0.2">
      <c r="A1449" s="39">
        <v>0.2</v>
      </c>
      <c r="B1449" s="29">
        <f t="shared" ref="B1449:I1449" si="818">B1446*0.4</f>
        <v>9300</v>
      </c>
      <c r="C1449" s="29">
        <f t="shared" si="818"/>
        <v>10620</v>
      </c>
      <c r="D1449" s="29">
        <f t="shared" si="818"/>
        <v>11940</v>
      </c>
      <c r="E1449" s="29">
        <f t="shared" si="818"/>
        <v>13260</v>
      </c>
      <c r="F1449" s="29">
        <f t="shared" si="818"/>
        <v>14340</v>
      </c>
      <c r="G1449" s="29">
        <f t="shared" si="818"/>
        <v>15400</v>
      </c>
      <c r="H1449" s="29">
        <f t="shared" si="818"/>
        <v>16460</v>
      </c>
      <c r="I1449" s="29">
        <f t="shared" si="818"/>
        <v>17520</v>
      </c>
      <c r="J1449" s="54"/>
      <c r="K1449" s="54"/>
    </row>
    <row r="1450" spans="1:13" x14ac:dyDescent="0.2">
      <c r="A1450" s="39">
        <v>0.1</v>
      </c>
      <c r="B1450" s="29">
        <f t="shared" ref="B1450:I1450" si="819">B1446*0.2</f>
        <v>4650</v>
      </c>
      <c r="C1450" s="29">
        <f t="shared" si="819"/>
        <v>5310</v>
      </c>
      <c r="D1450" s="29">
        <f t="shared" si="819"/>
        <v>5970</v>
      </c>
      <c r="E1450" s="29">
        <f t="shared" si="819"/>
        <v>6630</v>
      </c>
      <c r="F1450" s="29">
        <f t="shared" si="819"/>
        <v>7170</v>
      </c>
      <c r="G1450" s="29">
        <f t="shared" si="819"/>
        <v>7700</v>
      </c>
      <c r="H1450" s="29">
        <f t="shared" si="819"/>
        <v>8230</v>
      </c>
      <c r="I1450" s="29">
        <f t="shared" si="819"/>
        <v>8760</v>
      </c>
      <c r="J1450" s="54"/>
      <c r="K1450" s="54"/>
    </row>
    <row r="1451" spans="1:13" x14ac:dyDescent="0.2">
      <c r="A1451" s="39"/>
      <c r="B1451" s="29"/>
      <c r="C1451" s="29"/>
      <c r="D1451" s="29"/>
      <c r="E1451" s="29"/>
      <c r="F1451" s="29"/>
      <c r="G1451" s="29"/>
      <c r="H1451" s="29"/>
      <c r="I1451" s="29"/>
      <c r="J1451" s="54"/>
      <c r="K1451" s="54"/>
    </row>
    <row r="1452" spans="1:13" ht="15.75" x14ac:dyDescent="0.25">
      <c r="A1452" s="40" t="s">
        <v>94</v>
      </c>
      <c r="B1452" s="44" t="s">
        <v>102</v>
      </c>
      <c r="C1452" s="34"/>
      <c r="D1452" s="34"/>
      <c r="E1452" s="34"/>
      <c r="F1452" s="34"/>
      <c r="G1452" s="34"/>
      <c r="H1452" s="34"/>
      <c r="I1452" s="29"/>
      <c r="J1452" s="35"/>
      <c r="K1452" s="35"/>
      <c r="L1452" s="27"/>
      <c r="M1452" s="27"/>
    </row>
    <row r="1453" spans="1:13" x14ac:dyDescent="0.2">
      <c r="A1453" s="39">
        <v>0.6</v>
      </c>
      <c r="B1453" s="34">
        <f>B1454*1.2</f>
        <v>0</v>
      </c>
      <c r="C1453" s="34">
        <f>C1454*1.2</f>
        <v>0</v>
      </c>
      <c r="D1453" s="34">
        <f t="shared" ref="D1453:I1453" si="820">D1454*1.2</f>
        <v>0</v>
      </c>
      <c r="E1453" s="34">
        <f t="shared" si="820"/>
        <v>0</v>
      </c>
      <c r="F1453" s="34">
        <f t="shared" si="820"/>
        <v>0</v>
      </c>
      <c r="G1453" s="34">
        <f t="shared" si="820"/>
        <v>0</v>
      </c>
      <c r="H1453" s="34">
        <f t="shared" si="820"/>
        <v>0</v>
      </c>
      <c r="I1453" s="29">
        <f t="shared" si="820"/>
        <v>0</v>
      </c>
      <c r="J1453" s="35"/>
      <c r="K1453" s="35"/>
      <c r="L1453" s="27"/>
      <c r="M1453" s="27"/>
    </row>
    <row r="1454" spans="1:13" x14ac:dyDescent="0.2">
      <c r="A1454" s="39">
        <v>0.5</v>
      </c>
      <c r="B1454" s="37">
        <v>0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5"/>
      <c r="K1454" s="35"/>
      <c r="L1454" s="27"/>
      <c r="M1454" s="27"/>
    </row>
    <row r="1455" spans="1:13" x14ac:dyDescent="0.2">
      <c r="A1455" s="39">
        <v>0.4</v>
      </c>
      <c r="B1455" s="34">
        <f t="shared" ref="B1455:I1455" si="821">B1454*0.8</f>
        <v>0</v>
      </c>
      <c r="C1455" s="34">
        <f t="shared" si="821"/>
        <v>0</v>
      </c>
      <c r="D1455" s="34">
        <f t="shared" si="821"/>
        <v>0</v>
      </c>
      <c r="E1455" s="34">
        <f t="shared" si="821"/>
        <v>0</v>
      </c>
      <c r="F1455" s="34">
        <f t="shared" si="821"/>
        <v>0</v>
      </c>
      <c r="G1455" s="34">
        <f t="shared" si="821"/>
        <v>0</v>
      </c>
      <c r="H1455" s="34">
        <f t="shared" si="821"/>
        <v>0</v>
      </c>
      <c r="I1455" s="29">
        <f t="shared" si="821"/>
        <v>0</v>
      </c>
      <c r="J1455" s="35"/>
      <c r="K1455" s="35"/>
      <c r="L1455" s="27"/>
      <c r="M1455" s="27"/>
    </row>
    <row r="1456" spans="1:13" x14ac:dyDescent="0.2">
      <c r="A1456" s="39">
        <v>0.3</v>
      </c>
      <c r="B1456" s="34">
        <f t="shared" ref="B1456:I1456" si="822">B1454*0.6</f>
        <v>0</v>
      </c>
      <c r="C1456" s="34">
        <f t="shared" si="822"/>
        <v>0</v>
      </c>
      <c r="D1456" s="34">
        <f t="shared" si="822"/>
        <v>0</v>
      </c>
      <c r="E1456" s="34">
        <f t="shared" si="822"/>
        <v>0</v>
      </c>
      <c r="F1456" s="34">
        <f t="shared" si="822"/>
        <v>0</v>
      </c>
      <c r="G1456" s="34">
        <f t="shared" si="822"/>
        <v>0</v>
      </c>
      <c r="H1456" s="34">
        <f t="shared" si="822"/>
        <v>0</v>
      </c>
      <c r="I1456" s="29">
        <f t="shared" si="822"/>
        <v>0</v>
      </c>
      <c r="J1456" s="35"/>
      <c r="K1456" s="35"/>
      <c r="L1456" s="27"/>
      <c r="M1456" s="27"/>
    </row>
    <row r="1457" spans="1:13" x14ac:dyDescent="0.2">
      <c r="A1457" s="39">
        <v>0.2</v>
      </c>
      <c r="B1457" s="34">
        <f t="shared" ref="B1457:I1457" si="823">B1454*0.4</f>
        <v>0</v>
      </c>
      <c r="C1457" s="34">
        <f t="shared" si="823"/>
        <v>0</v>
      </c>
      <c r="D1457" s="34">
        <f t="shared" si="823"/>
        <v>0</v>
      </c>
      <c r="E1457" s="34">
        <f t="shared" si="823"/>
        <v>0</v>
      </c>
      <c r="F1457" s="34">
        <f t="shared" si="823"/>
        <v>0</v>
      </c>
      <c r="G1457" s="34">
        <f t="shared" si="823"/>
        <v>0</v>
      </c>
      <c r="H1457" s="34">
        <f t="shared" si="823"/>
        <v>0</v>
      </c>
      <c r="I1457" s="29">
        <f t="shared" si="823"/>
        <v>0</v>
      </c>
      <c r="J1457" s="35"/>
      <c r="K1457" s="35"/>
      <c r="L1457" s="27"/>
      <c r="M1457" s="27"/>
    </row>
    <row r="1458" spans="1:13" x14ac:dyDescent="0.2">
      <c r="A1458" s="39">
        <v>0.1</v>
      </c>
      <c r="B1458" s="34">
        <f t="shared" ref="B1458:I1458" si="824">B1454*0.2</f>
        <v>0</v>
      </c>
      <c r="C1458" s="34">
        <f t="shared" si="824"/>
        <v>0</v>
      </c>
      <c r="D1458" s="34">
        <f t="shared" si="824"/>
        <v>0</v>
      </c>
      <c r="E1458" s="34">
        <f t="shared" si="824"/>
        <v>0</v>
      </c>
      <c r="F1458" s="34">
        <f t="shared" si="824"/>
        <v>0</v>
      </c>
      <c r="G1458" s="34">
        <f t="shared" si="824"/>
        <v>0</v>
      </c>
      <c r="H1458" s="34">
        <f t="shared" si="824"/>
        <v>0</v>
      </c>
      <c r="I1458" s="29">
        <f t="shared" si="824"/>
        <v>0</v>
      </c>
      <c r="J1458" s="35"/>
      <c r="K1458" s="35"/>
      <c r="L1458" s="27"/>
      <c r="M1458" s="27"/>
    </row>
    <row r="1459" spans="1:13" x14ac:dyDescent="0.2">
      <c r="A1459" s="28"/>
      <c r="B1459" s="29"/>
      <c r="C1459" s="29"/>
      <c r="D1459" s="29"/>
      <c r="E1459" s="29"/>
      <c r="F1459" s="29"/>
      <c r="G1459" s="29"/>
      <c r="H1459" s="29"/>
      <c r="I1459" s="29"/>
      <c r="J1459" s="28"/>
      <c r="K1459" s="28"/>
      <c r="L1459" s="27"/>
      <c r="M1459" s="27"/>
    </row>
    <row r="1460" spans="1:13" ht="15.75" x14ac:dyDescent="0.25">
      <c r="A1460" s="55" t="s">
        <v>194</v>
      </c>
      <c r="J1460" s="35"/>
      <c r="K1460" s="35"/>
    </row>
    <row r="1461" spans="1:13" x14ac:dyDescent="0.2">
      <c r="A1461" s="27" t="s">
        <v>92</v>
      </c>
      <c r="B1461" s="29"/>
      <c r="C1461" s="29"/>
      <c r="D1461" s="29"/>
      <c r="E1461" s="29"/>
      <c r="F1461" s="29"/>
      <c r="G1461" s="29"/>
      <c r="H1461" s="29"/>
      <c r="I1461" s="29"/>
      <c r="J1461" s="28"/>
      <c r="K1461" s="28"/>
      <c r="L1461" s="27"/>
      <c r="M1461" s="27"/>
    </row>
    <row r="1462" spans="1:13" x14ac:dyDescent="0.2">
      <c r="A1462" s="33" t="s">
        <v>93</v>
      </c>
      <c r="B1462" s="29">
        <f t="shared" ref="B1462:I1462" si="825">(B1465*2.4)</f>
        <v>55800</v>
      </c>
      <c r="C1462" s="29">
        <f t="shared" si="825"/>
        <v>63720</v>
      </c>
      <c r="D1462" s="29">
        <f t="shared" si="825"/>
        <v>71640</v>
      </c>
      <c r="E1462" s="29">
        <f t="shared" si="825"/>
        <v>79560</v>
      </c>
      <c r="F1462" s="29">
        <f t="shared" si="825"/>
        <v>86040</v>
      </c>
      <c r="G1462" s="29">
        <f t="shared" si="825"/>
        <v>92400</v>
      </c>
      <c r="H1462" s="29">
        <f t="shared" si="825"/>
        <v>98760</v>
      </c>
      <c r="I1462" s="29">
        <f t="shared" si="825"/>
        <v>105120</v>
      </c>
      <c r="J1462" s="35"/>
      <c r="K1462" s="35"/>
      <c r="L1462" s="27"/>
      <c r="M1462" s="27"/>
    </row>
    <row r="1463" spans="1:13" x14ac:dyDescent="0.2">
      <c r="A1463" s="36">
        <v>0.8</v>
      </c>
      <c r="B1463" s="37">
        <v>37150</v>
      </c>
      <c r="C1463" s="37">
        <v>42450</v>
      </c>
      <c r="D1463" s="37">
        <v>47750</v>
      </c>
      <c r="E1463" s="37">
        <v>53050</v>
      </c>
      <c r="F1463" s="37">
        <v>57300</v>
      </c>
      <c r="G1463" s="37">
        <v>61550</v>
      </c>
      <c r="H1463" s="37">
        <v>65800</v>
      </c>
      <c r="I1463" s="37">
        <v>70050</v>
      </c>
      <c r="J1463" s="29"/>
      <c r="K1463" s="29"/>
      <c r="L1463" s="27"/>
      <c r="M1463" s="27"/>
    </row>
    <row r="1464" spans="1:13" x14ac:dyDescent="0.2">
      <c r="A1464" s="39">
        <v>0.6</v>
      </c>
      <c r="B1464" s="29">
        <f t="shared" ref="B1464:I1464" si="826">B1465*1.2</f>
        <v>27900.000000000004</v>
      </c>
      <c r="C1464" s="29">
        <f t="shared" si="826"/>
        <v>31860.000000000004</v>
      </c>
      <c r="D1464" s="29">
        <f t="shared" si="826"/>
        <v>35820.000000000007</v>
      </c>
      <c r="E1464" s="29">
        <f t="shared" si="826"/>
        <v>39780.000000000007</v>
      </c>
      <c r="F1464" s="29">
        <f t="shared" si="826"/>
        <v>43020.000000000007</v>
      </c>
      <c r="G1464" s="29">
        <f t="shared" si="826"/>
        <v>46200.000000000007</v>
      </c>
      <c r="H1464" s="29">
        <f t="shared" si="826"/>
        <v>49380.000000000007</v>
      </c>
      <c r="I1464" s="29">
        <f t="shared" si="826"/>
        <v>52560.000000000007</v>
      </c>
      <c r="J1464" s="35"/>
      <c r="K1464" s="35"/>
      <c r="L1464" s="27"/>
      <c r="M1464" s="27"/>
    </row>
    <row r="1465" spans="1:13" x14ac:dyDescent="0.2">
      <c r="A1465" s="39">
        <v>0.5</v>
      </c>
      <c r="B1465" s="37">
        <v>23250</v>
      </c>
      <c r="C1465" s="37">
        <v>26550</v>
      </c>
      <c r="D1465" s="37">
        <v>29850</v>
      </c>
      <c r="E1465" s="37">
        <v>33150</v>
      </c>
      <c r="F1465" s="37">
        <v>35850</v>
      </c>
      <c r="G1465" s="37">
        <v>38500</v>
      </c>
      <c r="H1465" s="37">
        <v>41150</v>
      </c>
      <c r="I1465" s="37">
        <v>43800</v>
      </c>
      <c r="J1465" s="29"/>
      <c r="K1465" s="29"/>
      <c r="L1465" s="27"/>
      <c r="M1465" s="27"/>
    </row>
    <row r="1466" spans="1:13" x14ac:dyDescent="0.2">
      <c r="A1466" s="39">
        <v>0.4</v>
      </c>
      <c r="B1466" s="29">
        <f t="shared" ref="B1466:I1466" si="827">B1465*0.8</f>
        <v>18600</v>
      </c>
      <c r="C1466" s="29">
        <f t="shared" si="827"/>
        <v>21240</v>
      </c>
      <c r="D1466" s="29">
        <f t="shared" si="827"/>
        <v>23880</v>
      </c>
      <c r="E1466" s="29">
        <f t="shared" si="827"/>
        <v>26520</v>
      </c>
      <c r="F1466" s="29">
        <f t="shared" si="827"/>
        <v>28680</v>
      </c>
      <c r="G1466" s="29">
        <f t="shared" si="827"/>
        <v>30800</v>
      </c>
      <c r="H1466" s="29">
        <f t="shared" si="827"/>
        <v>32920</v>
      </c>
      <c r="I1466" s="29">
        <f t="shared" si="827"/>
        <v>35040</v>
      </c>
      <c r="J1466" s="35"/>
      <c r="K1466" s="35"/>
      <c r="L1466" s="27"/>
      <c r="M1466" s="27"/>
    </row>
    <row r="1467" spans="1:13" x14ac:dyDescent="0.2">
      <c r="A1467" s="39">
        <v>0.3</v>
      </c>
      <c r="B1467" s="29">
        <f t="shared" ref="B1467:I1467" si="828">B1465*0.6</f>
        <v>13950</v>
      </c>
      <c r="C1467" s="29">
        <f t="shared" si="828"/>
        <v>15930</v>
      </c>
      <c r="D1467" s="29">
        <f t="shared" si="828"/>
        <v>17910</v>
      </c>
      <c r="E1467" s="29">
        <f t="shared" si="828"/>
        <v>19890</v>
      </c>
      <c r="F1467" s="29">
        <f t="shared" si="828"/>
        <v>21510</v>
      </c>
      <c r="G1467" s="29">
        <f t="shared" si="828"/>
        <v>23100</v>
      </c>
      <c r="H1467" s="29">
        <f t="shared" si="828"/>
        <v>24690</v>
      </c>
      <c r="I1467" s="29">
        <f t="shared" si="828"/>
        <v>26280</v>
      </c>
      <c r="J1467" s="35"/>
      <c r="K1467" s="35"/>
      <c r="L1467" s="27"/>
      <c r="M1467" s="27"/>
    </row>
    <row r="1468" spans="1:13" x14ac:dyDescent="0.2">
      <c r="A1468" s="39">
        <v>0.2</v>
      </c>
      <c r="B1468" s="29">
        <f t="shared" ref="B1468:I1468" si="829">B1465*0.4</f>
        <v>9300</v>
      </c>
      <c r="C1468" s="29">
        <f t="shared" si="829"/>
        <v>10620</v>
      </c>
      <c r="D1468" s="29">
        <f t="shared" si="829"/>
        <v>11940</v>
      </c>
      <c r="E1468" s="29">
        <f t="shared" si="829"/>
        <v>13260</v>
      </c>
      <c r="F1468" s="29">
        <f t="shared" si="829"/>
        <v>14340</v>
      </c>
      <c r="G1468" s="29">
        <f t="shared" si="829"/>
        <v>15400</v>
      </c>
      <c r="H1468" s="29">
        <f t="shared" si="829"/>
        <v>16460</v>
      </c>
      <c r="I1468" s="29">
        <f t="shared" si="829"/>
        <v>17520</v>
      </c>
      <c r="J1468" s="35"/>
      <c r="K1468" s="35"/>
      <c r="L1468" s="27"/>
      <c r="M1468" s="27"/>
    </row>
    <row r="1469" spans="1:13" x14ac:dyDescent="0.2">
      <c r="A1469" s="39">
        <v>0.1</v>
      </c>
      <c r="B1469" s="29">
        <f t="shared" ref="B1469:I1469" si="830">B1465*0.2</f>
        <v>4650</v>
      </c>
      <c r="C1469" s="29">
        <f t="shared" si="830"/>
        <v>5310</v>
      </c>
      <c r="D1469" s="29">
        <f t="shared" si="830"/>
        <v>5970</v>
      </c>
      <c r="E1469" s="29">
        <f t="shared" si="830"/>
        <v>6630</v>
      </c>
      <c r="F1469" s="29">
        <f t="shared" si="830"/>
        <v>7170</v>
      </c>
      <c r="G1469" s="29">
        <f t="shared" si="830"/>
        <v>7700</v>
      </c>
      <c r="H1469" s="29">
        <f t="shared" si="830"/>
        <v>8230</v>
      </c>
      <c r="I1469" s="29">
        <f t="shared" si="830"/>
        <v>8760</v>
      </c>
      <c r="J1469" s="35"/>
      <c r="K1469" s="35"/>
      <c r="L1469" s="27"/>
      <c r="M1469" s="27"/>
    </row>
    <row r="1470" spans="1:13" x14ac:dyDescent="0.2">
      <c r="A1470" s="39"/>
      <c r="B1470" s="29"/>
      <c r="C1470" s="29"/>
      <c r="D1470" s="29"/>
      <c r="E1470" s="29"/>
      <c r="F1470" s="29"/>
      <c r="G1470" s="29"/>
      <c r="H1470" s="29"/>
      <c r="I1470" s="29"/>
      <c r="J1470" s="54"/>
      <c r="K1470" s="54"/>
    </row>
    <row r="1471" spans="1:13" x14ac:dyDescent="0.2">
      <c r="A1471" s="40" t="s">
        <v>94</v>
      </c>
      <c r="B1471" s="34"/>
      <c r="C1471" s="34"/>
      <c r="D1471" s="34"/>
      <c r="E1471" s="34"/>
      <c r="F1471" s="34"/>
      <c r="G1471" s="34"/>
      <c r="H1471" s="34"/>
      <c r="I1471" s="29"/>
      <c r="J1471" s="35"/>
      <c r="K1471" s="35"/>
      <c r="L1471" s="27"/>
      <c r="M1471" s="27"/>
    </row>
    <row r="1472" spans="1:13" x14ac:dyDescent="0.2">
      <c r="A1472" s="39">
        <v>0.6</v>
      </c>
      <c r="B1472" s="34">
        <f>B1473*1.2</f>
        <v>29280.000000000004</v>
      </c>
      <c r="C1472" s="34">
        <f>C1473*1.2</f>
        <v>33480</v>
      </c>
      <c r="D1472" s="34">
        <f t="shared" ref="D1472:I1472" si="831">D1473*1.2</f>
        <v>37680.000000000007</v>
      </c>
      <c r="E1472" s="34">
        <f t="shared" si="831"/>
        <v>41820.000000000007</v>
      </c>
      <c r="F1472" s="34">
        <f t="shared" si="831"/>
        <v>45180.000000000007</v>
      </c>
      <c r="G1472" s="34">
        <f t="shared" si="831"/>
        <v>48540.000000000007</v>
      </c>
      <c r="H1472" s="34">
        <f t="shared" si="831"/>
        <v>51900.000000000007</v>
      </c>
      <c r="I1472" s="29">
        <f t="shared" si="831"/>
        <v>55260.000000000007</v>
      </c>
      <c r="J1472" s="35"/>
      <c r="K1472" s="35"/>
      <c r="L1472" s="27"/>
      <c r="M1472" s="27"/>
    </row>
    <row r="1473" spans="1:13" x14ac:dyDescent="0.2">
      <c r="A1473" s="39">
        <v>0.5</v>
      </c>
      <c r="B1473" s="37">
        <v>24400</v>
      </c>
      <c r="C1473" s="37">
        <v>27900</v>
      </c>
      <c r="D1473" s="37">
        <v>31400</v>
      </c>
      <c r="E1473" s="37">
        <v>34850</v>
      </c>
      <c r="F1473" s="37">
        <v>37650</v>
      </c>
      <c r="G1473" s="37">
        <v>40450</v>
      </c>
      <c r="H1473" s="37">
        <v>43250</v>
      </c>
      <c r="I1473" s="37">
        <v>46050</v>
      </c>
      <c r="J1473" s="35"/>
      <c r="K1473" s="35"/>
      <c r="L1473" s="27"/>
      <c r="M1473" s="27"/>
    </row>
    <row r="1474" spans="1:13" x14ac:dyDescent="0.2">
      <c r="A1474" s="39">
        <v>0.4</v>
      </c>
      <c r="B1474" s="34">
        <f t="shared" ref="B1474:I1474" si="832">B1473*0.8</f>
        <v>19520</v>
      </c>
      <c r="C1474" s="34">
        <f t="shared" si="832"/>
        <v>22320</v>
      </c>
      <c r="D1474" s="34">
        <f t="shared" si="832"/>
        <v>25120</v>
      </c>
      <c r="E1474" s="34">
        <f t="shared" si="832"/>
        <v>27880</v>
      </c>
      <c r="F1474" s="34">
        <f t="shared" si="832"/>
        <v>30120</v>
      </c>
      <c r="G1474" s="34">
        <f t="shared" si="832"/>
        <v>32360</v>
      </c>
      <c r="H1474" s="34">
        <f t="shared" si="832"/>
        <v>34600</v>
      </c>
      <c r="I1474" s="29">
        <f t="shared" si="832"/>
        <v>36840</v>
      </c>
      <c r="J1474" s="35"/>
      <c r="K1474" s="35"/>
      <c r="L1474" s="27"/>
      <c r="M1474" s="27"/>
    </row>
    <row r="1475" spans="1:13" x14ac:dyDescent="0.2">
      <c r="A1475" s="39">
        <v>0.3</v>
      </c>
      <c r="B1475" s="34">
        <f t="shared" ref="B1475:I1475" si="833">B1473*0.6</f>
        <v>14640</v>
      </c>
      <c r="C1475" s="34">
        <f t="shared" si="833"/>
        <v>16740</v>
      </c>
      <c r="D1475" s="34">
        <f t="shared" si="833"/>
        <v>18840</v>
      </c>
      <c r="E1475" s="34">
        <f t="shared" si="833"/>
        <v>20910</v>
      </c>
      <c r="F1475" s="34">
        <f t="shared" si="833"/>
        <v>22590</v>
      </c>
      <c r="G1475" s="34">
        <f t="shared" si="833"/>
        <v>24270</v>
      </c>
      <c r="H1475" s="34">
        <f t="shared" si="833"/>
        <v>25950</v>
      </c>
      <c r="I1475" s="29">
        <f t="shared" si="833"/>
        <v>27630</v>
      </c>
      <c r="J1475" s="35"/>
      <c r="K1475" s="35"/>
      <c r="L1475" s="27"/>
      <c r="M1475" s="27"/>
    </row>
    <row r="1476" spans="1:13" x14ac:dyDescent="0.2">
      <c r="A1476" s="39">
        <v>0.2</v>
      </c>
      <c r="B1476" s="34">
        <f t="shared" ref="B1476:I1476" si="834">B1473*0.4</f>
        <v>9760</v>
      </c>
      <c r="C1476" s="34">
        <f t="shared" si="834"/>
        <v>11160</v>
      </c>
      <c r="D1476" s="34">
        <f t="shared" si="834"/>
        <v>12560</v>
      </c>
      <c r="E1476" s="34">
        <f t="shared" si="834"/>
        <v>13940</v>
      </c>
      <c r="F1476" s="34">
        <f t="shared" si="834"/>
        <v>15060</v>
      </c>
      <c r="G1476" s="34">
        <f t="shared" si="834"/>
        <v>16180</v>
      </c>
      <c r="H1476" s="34">
        <f t="shared" si="834"/>
        <v>17300</v>
      </c>
      <c r="I1476" s="29">
        <f t="shared" si="834"/>
        <v>18420</v>
      </c>
      <c r="J1476" s="35"/>
      <c r="K1476" s="35"/>
      <c r="L1476" s="27"/>
      <c r="M1476" s="27"/>
    </row>
    <row r="1477" spans="1:13" x14ac:dyDescent="0.2">
      <c r="A1477" s="39">
        <v>0.1</v>
      </c>
      <c r="B1477" s="34">
        <f t="shared" ref="B1477:I1477" si="835">B1473*0.2</f>
        <v>4880</v>
      </c>
      <c r="C1477" s="34">
        <f t="shared" si="835"/>
        <v>5580</v>
      </c>
      <c r="D1477" s="34">
        <f t="shared" si="835"/>
        <v>6280</v>
      </c>
      <c r="E1477" s="34">
        <f t="shared" si="835"/>
        <v>6970</v>
      </c>
      <c r="F1477" s="34">
        <f t="shared" si="835"/>
        <v>7530</v>
      </c>
      <c r="G1477" s="34">
        <f t="shared" si="835"/>
        <v>8090</v>
      </c>
      <c r="H1477" s="34">
        <f t="shared" si="835"/>
        <v>8650</v>
      </c>
      <c r="I1477" s="29">
        <f t="shared" si="835"/>
        <v>9210</v>
      </c>
      <c r="J1477" s="35"/>
      <c r="K1477" s="35"/>
      <c r="L1477" s="27"/>
      <c r="M1477" s="27"/>
    </row>
    <row r="1478" spans="1:13" x14ac:dyDescent="0.2">
      <c r="A1478" s="28"/>
      <c r="B1478" s="29"/>
      <c r="C1478" s="29"/>
      <c r="D1478" s="29"/>
      <c r="E1478" s="29"/>
      <c r="F1478" s="29"/>
      <c r="G1478" s="29"/>
      <c r="H1478" s="29"/>
      <c r="I1478" s="29"/>
      <c r="J1478" s="28"/>
      <c r="K1478" s="28"/>
      <c r="L1478" s="27"/>
      <c r="M1478" s="27"/>
    </row>
    <row r="1479" spans="1:13" ht="15.75" x14ac:dyDescent="0.25">
      <c r="A1479" s="55" t="s">
        <v>195</v>
      </c>
      <c r="J1479" s="35"/>
      <c r="K1479" s="35"/>
    </row>
    <row r="1480" spans="1:13" x14ac:dyDescent="0.2">
      <c r="A1480" s="27" t="s">
        <v>92</v>
      </c>
      <c r="B1480" s="29"/>
      <c r="C1480" s="29"/>
      <c r="D1480" s="29"/>
      <c r="E1480" s="29"/>
      <c r="F1480" s="29"/>
      <c r="G1480" s="29"/>
      <c r="H1480" s="29"/>
      <c r="I1480" s="29"/>
      <c r="J1480" s="28"/>
      <c r="K1480" s="28"/>
      <c r="L1480" s="27"/>
      <c r="M1480" s="27"/>
    </row>
    <row r="1481" spans="1:13" x14ac:dyDescent="0.2">
      <c r="A1481" s="33" t="s">
        <v>93</v>
      </c>
      <c r="B1481" s="29">
        <f t="shared" ref="B1481:I1481" si="836">(B1484*2.4)</f>
        <v>55800</v>
      </c>
      <c r="C1481" s="29">
        <f t="shared" si="836"/>
        <v>63720</v>
      </c>
      <c r="D1481" s="29">
        <f t="shared" si="836"/>
        <v>71640</v>
      </c>
      <c r="E1481" s="29">
        <f t="shared" si="836"/>
        <v>79560</v>
      </c>
      <c r="F1481" s="29">
        <f t="shared" si="836"/>
        <v>86040</v>
      </c>
      <c r="G1481" s="29">
        <f t="shared" si="836"/>
        <v>92400</v>
      </c>
      <c r="H1481" s="29">
        <f t="shared" si="836"/>
        <v>98760</v>
      </c>
      <c r="I1481" s="29">
        <f t="shared" si="836"/>
        <v>105120</v>
      </c>
      <c r="J1481" s="35"/>
      <c r="K1481" s="35"/>
      <c r="L1481" s="27"/>
      <c r="M1481" s="27"/>
    </row>
    <row r="1482" spans="1:13" x14ac:dyDescent="0.2">
      <c r="A1482" s="36">
        <v>0.8</v>
      </c>
      <c r="B1482" s="37">
        <v>37150</v>
      </c>
      <c r="C1482" s="37">
        <v>42450</v>
      </c>
      <c r="D1482" s="37">
        <v>47750</v>
      </c>
      <c r="E1482" s="37">
        <v>53050</v>
      </c>
      <c r="F1482" s="37">
        <v>57300</v>
      </c>
      <c r="G1482" s="37">
        <v>61550</v>
      </c>
      <c r="H1482" s="37">
        <v>65800</v>
      </c>
      <c r="I1482" s="37">
        <v>70050</v>
      </c>
      <c r="J1482" s="29"/>
      <c r="K1482" s="29"/>
      <c r="L1482" s="27"/>
      <c r="M1482" s="27"/>
    </row>
    <row r="1483" spans="1:13" x14ac:dyDescent="0.2">
      <c r="A1483" s="39">
        <v>0.6</v>
      </c>
      <c r="B1483" s="29">
        <f t="shared" ref="B1483:I1483" si="837">B1484*1.2</f>
        <v>27900.000000000004</v>
      </c>
      <c r="C1483" s="29">
        <f t="shared" si="837"/>
        <v>31860.000000000004</v>
      </c>
      <c r="D1483" s="29">
        <f t="shared" si="837"/>
        <v>35820.000000000007</v>
      </c>
      <c r="E1483" s="29">
        <f t="shared" si="837"/>
        <v>39780.000000000007</v>
      </c>
      <c r="F1483" s="29">
        <f t="shared" si="837"/>
        <v>43020.000000000007</v>
      </c>
      <c r="G1483" s="29">
        <f t="shared" si="837"/>
        <v>46200.000000000007</v>
      </c>
      <c r="H1483" s="29">
        <f t="shared" si="837"/>
        <v>49380.000000000007</v>
      </c>
      <c r="I1483" s="29">
        <f t="shared" si="837"/>
        <v>52560.000000000007</v>
      </c>
      <c r="J1483" s="35"/>
      <c r="K1483" s="35"/>
      <c r="L1483" s="27"/>
      <c r="M1483" s="27"/>
    </row>
    <row r="1484" spans="1:13" x14ac:dyDescent="0.2">
      <c r="A1484" s="39">
        <v>0.5</v>
      </c>
      <c r="B1484" s="37">
        <v>23250</v>
      </c>
      <c r="C1484" s="37">
        <v>26550</v>
      </c>
      <c r="D1484" s="37">
        <v>29850</v>
      </c>
      <c r="E1484" s="37">
        <v>33150</v>
      </c>
      <c r="F1484" s="37">
        <v>35850</v>
      </c>
      <c r="G1484" s="37">
        <v>38500</v>
      </c>
      <c r="H1484" s="37">
        <v>41150</v>
      </c>
      <c r="I1484" s="37">
        <v>43800</v>
      </c>
      <c r="J1484" s="29"/>
      <c r="K1484" s="29"/>
      <c r="L1484" s="27"/>
      <c r="M1484" s="27"/>
    </row>
    <row r="1485" spans="1:13" x14ac:dyDescent="0.2">
      <c r="A1485" s="39">
        <v>0.4</v>
      </c>
      <c r="B1485" s="29">
        <f t="shared" ref="B1485:I1485" si="838">B1484*0.8</f>
        <v>18600</v>
      </c>
      <c r="C1485" s="29">
        <f t="shared" si="838"/>
        <v>21240</v>
      </c>
      <c r="D1485" s="29">
        <f t="shared" si="838"/>
        <v>23880</v>
      </c>
      <c r="E1485" s="29">
        <f t="shared" si="838"/>
        <v>26520</v>
      </c>
      <c r="F1485" s="29">
        <f t="shared" si="838"/>
        <v>28680</v>
      </c>
      <c r="G1485" s="29">
        <f t="shared" si="838"/>
        <v>30800</v>
      </c>
      <c r="H1485" s="29">
        <f t="shared" si="838"/>
        <v>32920</v>
      </c>
      <c r="I1485" s="29">
        <f t="shared" si="838"/>
        <v>35040</v>
      </c>
      <c r="J1485" s="35"/>
      <c r="K1485" s="35"/>
      <c r="L1485" s="27"/>
      <c r="M1485" s="27"/>
    </row>
    <row r="1486" spans="1:13" x14ac:dyDescent="0.2">
      <c r="A1486" s="39">
        <v>0.3</v>
      </c>
      <c r="B1486" s="29">
        <f t="shared" ref="B1486:I1486" si="839">B1484*0.6</f>
        <v>13950</v>
      </c>
      <c r="C1486" s="29">
        <f t="shared" si="839"/>
        <v>15930</v>
      </c>
      <c r="D1486" s="29">
        <f t="shared" si="839"/>
        <v>17910</v>
      </c>
      <c r="E1486" s="29">
        <f t="shared" si="839"/>
        <v>19890</v>
      </c>
      <c r="F1486" s="29">
        <f t="shared" si="839"/>
        <v>21510</v>
      </c>
      <c r="G1486" s="29">
        <f t="shared" si="839"/>
        <v>23100</v>
      </c>
      <c r="H1486" s="29">
        <f t="shared" si="839"/>
        <v>24690</v>
      </c>
      <c r="I1486" s="29">
        <f t="shared" si="839"/>
        <v>26280</v>
      </c>
      <c r="J1486" s="35"/>
      <c r="K1486" s="35"/>
      <c r="L1486" s="27"/>
      <c r="M1486" s="27"/>
    </row>
    <row r="1487" spans="1:13" x14ac:dyDescent="0.2">
      <c r="A1487" s="39">
        <v>0.2</v>
      </c>
      <c r="B1487" s="29">
        <f t="shared" ref="B1487:I1487" si="840">B1484*0.4</f>
        <v>9300</v>
      </c>
      <c r="C1487" s="29">
        <f t="shared" si="840"/>
        <v>10620</v>
      </c>
      <c r="D1487" s="29">
        <f t="shared" si="840"/>
        <v>11940</v>
      </c>
      <c r="E1487" s="29">
        <f t="shared" si="840"/>
        <v>13260</v>
      </c>
      <c r="F1487" s="29">
        <f t="shared" si="840"/>
        <v>14340</v>
      </c>
      <c r="G1487" s="29">
        <f t="shared" si="840"/>
        <v>15400</v>
      </c>
      <c r="H1487" s="29">
        <f t="shared" si="840"/>
        <v>16460</v>
      </c>
      <c r="I1487" s="29">
        <f t="shared" si="840"/>
        <v>17520</v>
      </c>
      <c r="J1487" s="35"/>
      <c r="K1487" s="35"/>
      <c r="L1487" s="27"/>
      <c r="M1487" s="27"/>
    </row>
    <row r="1488" spans="1:13" x14ac:dyDescent="0.2">
      <c r="A1488" s="39">
        <v>0.1</v>
      </c>
      <c r="B1488" s="29">
        <f t="shared" ref="B1488:I1488" si="841">B1484*0.2</f>
        <v>4650</v>
      </c>
      <c r="C1488" s="29">
        <f t="shared" si="841"/>
        <v>5310</v>
      </c>
      <c r="D1488" s="29">
        <f t="shared" si="841"/>
        <v>5970</v>
      </c>
      <c r="E1488" s="29">
        <f t="shared" si="841"/>
        <v>6630</v>
      </c>
      <c r="F1488" s="29">
        <f t="shared" si="841"/>
        <v>7170</v>
      </c>
      <c r="G1488" s="29">
        <f t="shared" si="841"/>
        <v>7700</v>
      </c>
      <c r="H1488" s="29">
        <f t="shared" si="841"/>
        <v>8230</v>
      </c>
      <c r="I1488" s="29">
        <f t="shared" si="841"/>
        <v>8760</v>
      </c>
      <c r="J1488" s="35"/>
      <c r="K1488" s="35"/>
      <c r="L1488" s="27"/>
      <c r="M1488" s="27"/>
    </row>
    <row r="1489" spans="1:13" x14ac:dyDescent="0.2">
      <c r="A1489" s="39"/>
      <c r="B1489" s="29"/>
      <c r="C1489" s="29"/>
      <c r="D1489" s="29"/>
      <c r="E1489" s="29"/>
      <c r="F1489" s="29"/>
      <c r="G1489" s="29"/>
      <c r="H1489" s="29"/>
      <c r="I1489" s="29"/>
      <c r="J1489" s="54"/>
      <c r="K1489" s="54"/>
    </row>
    <row r="1490" spans="1:13" x14ac:dyDescent="0.2">
      <c r="A1490" s="40" t="s">
        <v>94</v>
      </c>
      <c r="B1490" s="34"/>
      <c r="C1490" s="34"/>
      <c r="D1490" s="34"/>
      <c r="E1490" s="34"/>
      <c r="F1490" s="34"/>
      <c r="G1490" s="34"/>
      <c r="H1490" s="34"/>
      <c r="I1490" s="29"/>
      <c r="J1490" s="35"/>
      <c r="K1490" s="35"/>
      <c r="L1490" s="27"/>
      <c r="M1490" s="27"/>
    </row>
    <row r="1491" spans="1:13" x14ac:dyDescent="0.2">
      <c r="A1491" s="39">
        <v>0.6</v>
      </c>
      <c r="B1491" s="34">
        <f>B1492*1.2</f>
        <v>28980.000000000004</v>
      </c>
      <c r="C1491" s="34">
        <f>C1492*1.2</f>
        <v>33120</v>
      </c>
      <c r="D1491" s="34">
        <f t="shared" ref="D1491:I1491" si="842">D1492*1.2</f>
        <v>37260.000000000007</v>
      </c>
      <c r="E1491" s="34">
        <f t="shared" si="842"/>
        <v>41340.000000000007</v>
      </c>
      <c r="F1491" s="34">
        <f t="shared" si="842"/>
        <v>44700.000000000007</v>
      </c>
      <c r="G1491" s="34">
        <f t="shared" si="842"/>
        <v>48000.000000000007</v>
      </c>
      <c r="H1491" s="34">
        <f t="shared" si="842"/>
        <v>51300.000000000007</v>
      </c>
      <c r="I1491" s="29">
        <f t="shared" si="842"/>
        <v>54600.000000000007</v>
      </c>
      <c r="J1491" s="35"/>
      <c r="K1491" s="35"/>
      <c r="L1491" s="27"/>
      <c r="M1491" s="27"/>
    </row>
    <row r="1492" spans="1:13" x14ac:dyDescent="0.2">
      <c r="A1492" s="39">
        <v>0.5</v>
      </c>
      <c r="B1492" s="37">
        <v>24150</v>
      </c>
      <c r="C1492" s="37">
        <v>27600</v>
      </c>
      <c r="D1492" s="37">
        <v>31050</v>
      </c>
      <c r="E1492" s="37">
        <v>34450</v>
      </c>
      <c r="F1492" s="37">
        <v>37250</v>
      </c>
      <c r="G1492" s="37">
        <v>40000</v>
      </c>
      <c r="H1492" s="37">
        <v>42750</v>
      </c>
      <c r="I1492" s="37">
        <v>45500</v>
      </c>
      <c r="J1492" s="35"/>
      <c r="K1492" s="35"/>
      <c r="L1492" s="27"/>
      <c r="M1492" s="27"/>
    </row>
    <row r="1493" spans="1:13" x14ac:dyDescent="0.2">
      <c r="A1493" s="39">
        <v>0.4</v>
      </c>
      <c r="B1493" s="34">
        <f t="shared" ref="B1493:I1493" si="843">B1492*0.8</f>
        <v>19320</v>
      </c>
      <c r="C1493" s="34">
        <f t="shared" si="843"/>
        <v>22080</v>
      </c>
      <c r="D1493" s="34">
        <f t="shared" si="843"/>
        <v>24840</v>
      </c>
      <c r="E1493" s="34">
        <f t="shared" si="843"/>
        <v>27560</v>
      </c>
      <c r="F1493" s="34">
        <f t="shared" si="843"/>
        <v>29800</v>
      </c>
      <c r="G1493" s="34">
        <f t="shared" si="843"/>
        <v>32000</v>
      </c>
      <c r="H1493" s="34">
        <f t="shared" si="843"/>
        <v>34200</v>
      </c>
      <c r="I1493" s="29">
        <f t="shared" si="843"/>
        <v>36400</v>
      </c>
      <c r="J1493" s="35"/>
      <c r="K1493" s="35"/>
      <c r="L1493" s="27"/>
      <c r="M1493" s="27"/>
    </row>
    <row r="1494" spans="1:13" x14ac:dyDescent="0.2">
      <c r="A1494" s="39">
        <v>0.3</v>
      </c>
      <c r="B1494" s="34">
        <f t="shared" ref="B1494:I1494" si="844">B1492*0.6</f>
        <v>14490</v>
      </c>
      <c r="C1494" s="34">
        <f t="shared" si="844"/>
        <v>16560</v>
      </c>
      <c r="D1494" s="34">
        <f t="shared" si="844"/>
        <v>18630</v>
      </c>
      <c r="E1494" s="34">
        <f t="shared" si="844"/>
        <v>20670</v>
      </c>
      <c r="F1494" s="34">
        <f t="shared" si="844"/>
        <v>22350</v>
      </c>
      <c r="G1494" s="34">
        <f t="shared" si="844"/>
        <v>24000</v>
      </c>
      <c r="H1494" s="34">
        <f t="shared" si="844"/>
        <v>25650</v>
      </c>
      <c r="I1494" s="29">
        <f t="shared" si="844"/>
        <v>27300</v>
      </c>
      <c r="J1494" s="35"/>
      <c r="K1494" s="35"/>
      <c r="L1494" s="27"/>
      <c r="M1494" s="27"/>
    </row>
    <row r="1495" spans="1:13" x14ac:dyDescent="0.2">
      <c r="A1495" s="39">
        <v>0.2</v>
      </c>
      <c r="B1495" s="34">
        <f t="shared" ref="B1495:I1495" si="845">B1492*0.4</f>
        <v>9660</v>
      </c>
      <c r="C1495" s="34">
        <f t="shared" si="845"/>
        <v>11040</v>
      </c>
      <c r="D1495" s="34">
        <f t="shared" si="845"/>
        <v>12420</v>
      </c>
      <c r="E1495" s="34">
        <f t="shared" si="845"/>
        <v>13780</v>
      </c>
      <c r="F1495" s="34">
        <f t="shared" si="845"/>
        <v>14900</v>
      </c>
      <c r="G1495" s="34">
        <f t="shared" si="845"/>
        <v>16000</v>
      </c>
      <c r="H1495" s="34">
        <f t="shared" si="845"/>
        <v>17100</v>
      </c>
      <c r="I1495" s="29">
        <f t="shared" si="845"/>
        <v>18200</v>
      </c>
      <c r="J1495" s="35"/>
      <c r="K1495" s="35"/>
      <c r="L1495" s="27"/>
      <c r="M1495" s="27"/>
    </row>
    <row r="1496" spans="1:13" x14ac:dyDescent="0.2">
      <c r="A1496" s="39">
        <v>0.1</v>
      </c>
      <c r="B1496" s="34">
        <f t="shared" ref="B1496:I1496" si="846">B1492*0.2</f>
        <v>4830</v>
      </c>
      <c r="C1496" s="34">
        <f t="shared" si="846"/>
        <v>5520</v>
      </c>
      <c r="D1496" s="34">
        <f t="shared" si="846"/>
        <v>6210</v>
      </c>
      <c r="E1496" s="34">
        <f t="shared" si="846"/>
        <v>6890</v>
      </c>
      <c r="F1496" s="34">
        <f t="shared" si="846"/>
        <v>7450</v>
      </c>
      <c r="G1496" s="34">
        <f t="shared" si="846"/>
        <v>8000</v>
      </c>
      <c r="H1496" s="34">
        <f t="shared" si="846"/>
        <v>8550</v>
      </c>
      <c r="I1496" s="29">
        <f t="shared" si="846"/>
        <v>9100</v>
      </c>
      <c r="J1496" s="35"/>
      <c r="K1496" s="35"/>
      <c r="L1496" s="27"/>
      <c r="M1496" s="27"/>
    </row>
    <row r="1497" spans="1:13" x14ac:dyDescent="0.2">
      <c r="A1497" s="28"/>
      <c r="B1497" s="29"/>
      <c r="C1497" s="29"/>
      <c r="D1497" s="29"/>
      <c r="E1497" s="29"/>
      <c r="F1497" s="29"/>
      <c r="G1497" s="29"/>
      <c r="H1497" s="29"/>
      <c r="I1497" s="29"/>
      <c r="J1497" s="28"/>
      <c r="K1497" s="28"/>
      <c r="L1497" s="27"/>
      <c r="M1497" s="27"/>
    </row>
    <row r="1498" spans="1:13" ht="15.75" x14ac:dyDescent="0.25">
      <c r="A1498" s="55" t="s">
        <v>196</v>
      </c>
      <c r="J1498" s="35"/>
      <c r="K1498" s="35"/>
    </row>
    <row r="1499" spans="1:13" x14ac:dyDescent="0.2">
      <c r="A1499" s="27" t="s">
        <v>92</v>
      </c>
      <c r="B1499" s="29"/>
      <c r="C1499" s="29"/>
      <c r="D1499" s="29"/>
      <c r="E1499" s="29"/>
      <c r="F1499" s="29"/>
      <c r="G1499" s="29"/>
      <c r="H1499" s="29"/>
      <c r="I1499" s="29"/>
      <c r="J1499" s="28"/>
      <c r="K1499" s="28"/>
      <c r="L1499" s="27"/>
      <c r="M1499" s="27"/>
    </row>
    <row r="1500" spans="1:13" x14ac:dyDescent="0.2">
      <c r="A1500" s="33" t="s">
        <v>93</v>
      </c>
      <c r="B1500" s="29">
        <f t="shared" ref="B1500:I1500" si="847">(B1503*2.4)</f>
        <v>55800</v>
      </c>
      <c r="C1500" s="29">
        <f t="shared" si="847"/>
        <v>63720</v>
      </c>
      <c r="D1500" s="29">
        <f t="shared" si="847"/>
        <v>71640</v>
      </c>
      <c r="E1500" s="29">
        <f t="shared" si="847"/>
        <v>79560</v>
      </c>
      <c r="F1500" s="29">
        <f t="shared" si="847"/>
        <v>86040</v>
      </c>
      <c r="G1500" s="29">
        <f t="shared" si="847"/>
        <v>92400</v>
      </c>
      <c r="H1500" s="29">
        <f t="shared" si="847"/>
        <v>98760</v>
      </c>
      <c r="I1500" s="29">
        <f t="shared" si="847"/>
        <v>105120</v>
      </c>
      <c r="J1500" s="35"/>
      <c r="K1500" s="35"/>
      <c r="L1500" s="27"/>
      <c r="M1500" s="27"/>
    </row>
    <row r="1501" spans="1:13" x14ac:dyDescent="0.2">
      <c r="A1501" s="36">
        <v>0.8</v>
      </c>
      <c r="B1501" s="37">
        <v>37150</v>
      </c>
      <c r="C1501" s="37">
        <v>42450</v>
      </c>
      <c r="D1501" s="37">
        <v>47750</v>
      </c>
      <c r="E1501" s="37">
        <v>53050</v>
      </c>
      <c r="F1501" s="37">
        <v>57300</v>
      </c>
      <c r="G1501" s="37">
        <v>61550</v>
      </c>
      <c r="H1501" s="37">
        <v>65800</v>
      </c>
      <c r="I1501" s="37">
        <v>70050</v>
      </c>
      <c r="J1501" s="29"/>
      <c r="K1501" s="29"/>
      <c r="L1501" s="27"/>
      <c r="M1501" s="27"/>
    </row>
    <row r="1502" spans="1:13" x14ac:dyDescent="0.2">
      <c r="A1502" s="39">
        <v>0.6</v>
      </c>
      <c r="B1502" s="29">
        <f t="shared" ref="B1502:I1502" si="848">B1503*1.2</f>
        <v>27900.000000000004</v>
      </c>
      <c r="C1502" s="29">
        <f t="shared" si="848"/>
        <v>31860.000000000004</v>
      </c>
      <c r="D1502" s="29">
        <f t="shared" si="848"/>
        <v>35820.000000000007</v>
      </c>
      <c r="E1502" s="29">
        <f t="shared" si="848"/>
        <v>39780.000000000007</v>
      </c>
      <c r="F1502" s="29">
        <f t="shared" si="848"/>
        <v>43020.000000000007</v>
      </c>
      <c r="G1502" s="29">
        <f t="shared" si="848"/>
        <v>46200.000000000007</v>
      </c>
      <c r="H1502" s="29">
        <f t="shared" si="848"/>
        <v>49380.000000000007</v>
      </c>
      <c r="I1502" s="29">
        <f t="shared" si="848"/>
        <v>52560.000000000007</v>
      </c>
      <c r="J1502" s="35"/>
      <c r="K1502" s="35"/>
      <c r="L1502" s="27"/>
      <c r="M1502" s="27"/>
    </row>
    <row r="1503" spans="1:13" x14ac:dyDescent="0.2">
      <c r="A1503" s="39">
        <v>0.5</v>
      </c>
      <c r="B1503" s="37">
        <v>23250</v>
      </c>
      <c r="C1503" s="37">
        <v>26550</v>
      </c>
      <c r="D1503" s="37">
        <v>29850</v>
      </c>
      <c r="E1503" s="37">
        <v>33150</v>
      </c>
      <c r="F1503" s="37">
        <v>35850</v>
      </c>
      <c r="G1503" s="37">
        <v>38500</v>
      </c>
      <c r="H1503" s="37">
        <v>41150</v>
      </c>
      <c r="I1503" s="37">
        <v>43800</v>
      </c>
      <c r="J1503" s="29"/>
      <c r="K1503" s="29"/>
      <c r="L1503" s="27"/>
      <c r="M1503" s="27"/>
    </row>
    <row r="1504" spans="1:13" x14ac:dyDescent="0.2">
      <c r="A1504" s="39">
        <v>0.4</v>
      </c>
      <c r="B1504" s="29">
        <f t="shared" ref="B1504:I1504" si="849">B1503*0.8</f>
        <v>18600</v>
      </c>
      <c r="C1504" s="29">
        <f t="shared" si="849"/>
        <v>21240</v>
      </c>
      <c r="D1504" s="29">
        <f t="shared" si="849"/>
        <v>23880</v>
      </c>
      <c r="E1504" s="29">
        <f t="shared" si="849"/>
        <v>26520</v>
      </c>
      <c r="F1504" s="29">
        <f t="shared" si="849"/>
        <v>28680</v>
      </c>
      <c r="G1504" s="29">
        <f t="shared" si="849"/>
        <v>30800</v>
      </c>
      <c r="H1504" s="29">
        <f t="shared" si="849"/>
        <v>32920</v>
      </c>
      <c r="I1504" s="29">
        <f t="shared" si="849"/>
        <v>35040</v>
      </c>
      <c r="J1504" s="35"/>
      <c r="K1504" s="35"/>
      <c r="L1504" s="27"/>
      <c r="M1504" s="27"/>
    </row>
    <row r="1505" spans="1:13" x14ac:dyDescent="0.2">
      <c r="A1505" s="39">
        <v>0.3</v>
      </c>
      <c r="B1505" s="29">
        <f t="shared" ref="B1505:I1505" si="850">B1503*0.6</f>
        <v>13950</v>
      </c>
      <c r="C1505" s="29">
        <f t="shared" si="850"/>
        <v>15930</v>
      </c>
      <c r="D1505" s="29">
        <f t="shared" si="850"/>
        <v>17910</v>
      </c>
      <c r="E1505" s="29">
        <f t="shared" si="850"/>
        <v>19890</v>
      </c>
      <c r="F1505" s="29">
        <f t="shared" si="850"/>
        <v>21510</v>
      </c>
      <c r="G1505" s="29">
        <f t="shared" si="850"/>
        <v>23100</v>
      </c>
      <c r="H1505" s="29">
        <f t="shared" si="850"/>
        <v>24690</v>
      </c>
      <c r="I1505" s="29">
        <f t="shared" si="850"/>
        <v>26280</v>
      </c>
      <c r="J1505" s="35"/>
      <c r="K1505" s="35"/>
      <c r="L1505" s="27"/>
      <c r="M1505" s="27"/>
    </row>
    <row r="1506" spans="1:13" x14ac:dyDescent="0.2">
      <c r="A1506" s="39">
        <v>0.2</v>
      </c>
      <c r="B1506" s="29">
        <f t="shared" ref="B1506:I1506" si="851">B1503*0.4</f>
        <v>9300</v>
      </c>
      <c r="C1506" s="29">
        <f t="shared" si="851"/>
        <v>10620</v>
      </c>
      <c r="D1506" s="29">
        <f t="shared" si="851"/>
        <v>11940</v>
      </c>
      <c r="E1506" s="29">
        <f t="shared" si="851"/>
        <v>13260</v>
      </c>
      <c r="F1506" s="29">
        <f t="shared" si="851"/>
        <v>14340</v>
      </c>
      <c r="G1506" s="29">
        <f t="shared" si="851"/>
        <v>15400</v>
      </c>
      <c r="H1506" s="29">
        <f t="shared" si="851"/>
        <v>16460</v>
      </c>
      <c r="I1506" s="29">
        <f t="shared" si="851"/>
        <v>17520</v>
      </c>
      <c r="J1506" s="35"/>
      <c r="K1506" s="35"/>
      <c r="L1506" s="27"/>
      <c r="M1506" s="27"/>
    </row>
    <row r="1507" spans="1:13" x14ac:dyDescent="0.2">
      <c r="A1507" s="39">
        <v>0.1</v>
      </c>
      <c r="B1507" s="29">
        <f t="shared" ref="B1507:I1507" si="852">B1503*0.2</f>
        <v>4650</v>
      </c>
      <c r="C1507" s="29">
        <f t="shared" si="852"/>
        <v>5310</v>
      </c>
      <c r="D1507" s="29">
        <f t="shared" si="852"/>
        <v>5970</v>
      </c>
      <c r="E1507" s="29">
        <f t="shared" si="852"/>
        <v>6630</v>
      </c>
      <c r="F1507" s="29">
        <f t="shared" si="852"/>
        <v>7170</v>
      </c>
      <c r="G1507" s="29">
        <f t="shared" si="852"/>
        <v>7700</v>
      </c>
      <c r="H1507" s="29">
        <f t="shared" si="852"/>
        <v>8230</v>
      </c>
      <c r="I1507" s="29">
        <f t="shared" si="852"/>
        <v>8760</v>
      </c>
      <c r="J1507" s="35"/>
      <c r="K1507" s="35"/>
      <c r="L1507" s="27"/>
      <c r="M1507" s="27"/>
    </row>
    <row r="1508" spans="1:13" x14ac:dyDescent="0.2">
      <c r="A1508" s="39"/>
      <c r="B1508" s="29"/>
      <c r="C1508" s="29"/>
      <c r="D1508" s="29"/>
      <c r="E1508" s="29"/>
      <c r="F1508" s="29"/>
      <c r="G1508" s="29"/>
      <c r="H1508" s="29"/>
      <c r="I1508" s="29"/>
      <c r="J1508" s="54"/>
      <c r="K1508" s="54"/>
    </row>
    <row r="1509" spans="1:13" ht="15.75" x14ac:dyDescent="0.25">
      <c r="A1509" s="40" t="s">
        <v>94</v>
      </c>
      <c r="B1509" s="44" t="s">
        <v>102</v>
      </c>
      <c r="C1509" s="34"/>
      <c r="D1509" s="34"/>
      <c r="E1509" s="34"/>
      <c r="F1509" s="34"/>
      <c r="G1509" s="34"/>
      <c r="H1509" s="34"/>
      <c r="I1509" s="29"/>
      <c r="J1509" s="35"/>
      <c r="K1509" s="35"/>
      <c r="L1509" s="27"/>
      <c r="M1509" s="27"/>
    </row>
    <row r="1510" spans="1:13" x14ac:dyDescent="0.2">
      <c r="A1510" s="39">
        <v>0.6</v>
      </c>
      <c r="B1510" s="34">
        <f>B1511*1.2</f>
        <v>0</v>
      </c>
      <c r="C1510" s="34">
        <f>C1511*1.2</f>
        <v>0</v>
      </c>
      <c r="D1510" s="34">
        <f t="shared" ref="D1510:I1510" si="853">D1511*1.2</f>
        <v>0</v>
      </c>
      <c r="E1510" s="34">
        <f t="shared" si="853"/>
        <v>0</v>
      </c>
      <c r="F1510" s="34">
        <f t="shared" si="853"/>
        <v>0</v>
      </c>
      <c r="G1510" s="34">
        <f t="shared" si="853"/>
        <v>0</v>
      </c>
      <c r="H1510" s="34">
        <f t="shared" si="853"/>
        <v>0</v>
      </c>
      <c r="I1510" s="29">
        <f t="shared" si="853"/>
        <v>0</v>
      </c>
      <c r="J1510" s="35"/>
      <c r="K1510" s="35"/>
      <c r="L1510" s="27"/>
      <c r="M1510" s="27"/>
    </row>
    <row r="1511" spans="1:13" x14ac:dyDescent="0.2">
      <c r="A1511" s="39">
        <v>0.5</v>
      </c>
      <c r="B1511" s="37">
        <v>0</v>
      </c>
      <c r="C1511" s="37">
        <v>0</v>
      </c>
      <c r="D1511" s="37">
        <v>0</v>
      </c>
      <c r="E1511" s="37">
        <v>0</v>
      </c>
      <c r="F1511" s="37">
        <v>0</v>
      </c>
      <c r="G1511" s="37">
        <v>0</v>
      </c>
      <c r="H1511" s="37">
        <v>0</v>
      </c>
      <c r="I1511" s="37">
        <v>0</v>
      </c>
      <c r="J1511" s="35"/>
      <c r="K1511" s="35"/>
      <c r="L1511" s="27"/>
      <c r="M1511" s="27"/>
    </row>
    <row r="1512" spans="1:13" x14ac:dyDescent="0.2">
      <c r="A1512" s="39">
        <v>0.4</v>
      </c>
      <c r="B1512" s="34">
        <f t="shared" ref="B1512:I1512" si="854">B1511*0.8</f>
        <v>0</v>
      </c>
      <c r="C1512" s="34">
        <f t="shared" si="854"/>
        <v>0</v>
      </c>
      <c r="D1512" s="34">
        <f t="shared" si="854"/>
        <v>0</v>
      </c>
      <c r="E1512" s="34">
        <f t="shared" si="854"/>
        <v>0</v>
      </c>
      <c r="F1512" s="34">
        <f t="shared" si="854"/>
        <v>0</v>
      </c>
      <c r="G1512" s="34">
        <f t="shared" si="854"/>
        <v>0</v>
      </c>
      <c r="H1512" s="34">
        <f t="shared" si="854"/>
        <v>0</v>
      </c>
      <c r="I1512" s="29">
        <f t="shared" si="854"/>
        <v>0</v>
      </c>
      <c r="J1512" s="35"/>
      <c r="K1512" s="35"/>
      <c r="L1512" s="27"/>
      <c r="M1512" s="27"/>
    </row>
    <row r="1513" spans="1:13" x14ac:dyDescent="0.2">
      <c r="A1513" s="39">
        <v>0.3</v>
      </c>
      <c r="B1513" s="34">
        <f t="shared" ref="B1513:I1513" si="855">B1511*0.6</f>
        <v>0</v>
      </c>
      <c r="C1513" s="34">
        <f t="shared" si="855"/>
        <v>0</v>
      </c>
      <c r="D1513" s="34">
        <f t="shared" si="855"/>
        <v>0</v>
      </c>
      <c r="E1513" s="34">
        <f t="shared" si="855"/>
        <v>0</v>
      </c>
      <c r="F1513" s="34">
        <f t="shared" si="855"/>
        <v>0</v>
      </c>
      <c r="G1513" s="34">
        <f t="shared" si="855"/>
        <v>0</v>
      </c>
      <c r="H1513" s="34">
        <f t="shared" si="855"/>
        <v>0</v>
      </c>
      <c r="I1513" s="29">
        <f t="shared" si="855"/>
        <v>0</v>
      </c>
      <c r="J1513" s="35"/>
      <c r="K1513" s="35"/>
      <c r="L1513" s="27"/>
      <c r="M1513" s="27"/>
    </row>
    <row r="1514" spans="1:13" x14ac:dyDescent="0.2">
      <c r="A1514" s="39">
        <v>0.2</v>
      </c>
      <c r="B1514" s="34">
        <f t="shared" ref="B1514:I1514" si="856">B1511*0.4</f>
        <v>0</v>
      </c>
      <c r="C1514" s="34">
        <f t="shared" si="856"/>
        <v>0</v>
      </c>
      <c r="D1514" s="34">
        <f t="shared" si="856"/>
        <v>0</v>
      </c>
      <c r="E1514" s="34">
        <f t="shared" si="856"/>
        <v>0</v>
      </c>
      <c r="F1514" s="34">
        <f t="shared" si="856"/>
        <v>0</v>
      </c>
      <c r="G1514" s="34">
        <f t="shared" si="856"/>
        <v>0</v>
      </c>
      <c r="H1514" s="34">
        <f t="shared" si="856"/>
        <v>0</v>
      </c>
      <c r="I1514" s="29">
        <f t="shared" si="856"/>
        <v>0</v>
      </c>
      <c r="J1514" s="35"/>
      <c r="K1514" s="35"/>
      <c r="L1514" s="27"/>
      <c r="M1514" s="27"/>
    </row>
    <row r="1515" spans="1:13" x14ac:dyDescent="0.2">
      <c r="A1515" s="39">
        <v>0.1</v>
      </c>
      <c r="B1515" s="34">
        <f t="shared" ref="B1515:I1515" si="857">B1511*0.2</f>
        <v>0</v>
      </c>
      <c r="C1515" s="34">
        <f t="shared" si="857"/>
        <v>0</v>
      </c>
      <c r="D1515" s="34">
        <f t="shared" si="857"/>
        <v>0</v>
      </c>
      <c r="E1515" s="34">
        <f t="shared" si="857"/>
        <v>0</v>
      </c>
      <c r="F1515" s="34">
        <f t="shared" si="857"/>
        <v>0</v>
      </c>
      <c r="G1515" s="34">
        <f t="shared" si="857"/>
        <v>0</v>
      </c>
      <c r="H1515" s="34">
        <f t="shared" si="857"/>
        <v>0</v>
      </c>
      <c r="I1515" s="29">
        <f t="shared" si="857"/>
        <v>0</v>
      </c>
      <c r="J1515" s="35"/>
      <c r="K1515" s="35"/>
      <c r="L1515" s="27"/>
      <c r="M1515" s="27"/>
    </row>
    <row r="1516" spans="1:13" x14ac:dyDescent="0.2">
      <c r="A1516" s="28"/>
      <c r="B1516" s="29"/>
      <c r="C1516" s="29"/>
      <c r="D1516" s="29"/>
      <c r="E1516" s="29"/>
      <c r="F1516" s="29"/>
      <c r="G1516" s="29"/>
      <c r="H1516" s="29"/>
      <c r="I1516" s="29"/>
      <c r="J1516" s="28"/>
      <c r="K1516" s="28"/>
      <c r="L1516" s="27"/>
      <c r="M1516" s="27"/>
    </row>
    <row r="1517" spans="1:13" ht="15.75" x14ac:dyDescent="0.25">
      <c r="A1517" s="51" t="s">
        <v>197</v>
      </c>
      <c r="B1517" s="29"/>
      <c r="C1517" s="29"/>
      <c r="D1517" s="29"/>
      <c r="E1517" s="29"/>
      <c r="F1517" s="29"/>
      <c r="G1517" s="29"/>
      <c r="H1517" s="29"/>
      <c r="I1517" s="29"/>
      <c r="J1517" s="54"/>
      <c r="K1517" s="54"/>
    </row>
    <row r="1518" spans="1:13" x14ac:dyDescent="0.2">
      <c r="A1518" s="27" t="s">
        <v>92</v>
      </c>
      <c r="B1518" s="29"/>
      <c r="C1518" s="29"/>
      <c r="D1518" s="29"/>
      <c r="E1518" s="29"/>
      <c r="F1518" s="29"/>
      <c r="G1518" s="29"/>
      <c r="H1518" s="29"/>
      <c r="I1518" s="29"/>
      <c r="J1518" s="28"/>
      <c r="K1518" s="28"/>
      <c r="L1518" s="27"/>
      <c r="M1518" s="27"/>
    </row>
    <row r="1519" spans="1:13" x14ac:dyDescent="0.2">
      <c r="A1519" s="39" t="s">
        <v>93</v>
      </c>
      <c r="B1519" s="29">
        <f t="shared" ref="B1519:I1519" si="858">(B1522*2.4)</f>
        <v>61680</v>
      </c>
      <c r="C1519" s="29">
        <f t="shared" si="858"/>
        <v>70440</v>
      </c>
      <c r="D1519" s="29">
        <f t="shared" si="858"/>
        <v>79200</v>
      </c>
      <c r="E1519" s="29">
        <f t="shared" si="858"/>
        <v>87960</v>
      </c>
      <c r="F1519" s="29">
        <f t="shared" si="858"/>
        <v>95040</v>
      </c>
      <c r="G1519" s="29">
        <f t="shared" si="858"/>
        <v>102120</v>
      </c>
      <c r="H1519" s="29">
        <f t="shared" si="858"/>
        <v>109080</v>
      </c>
      <c r="I1519" s="29">
        <f t="shared" si="858"/>
        <v>116160</v>
      </c>
      <c r="J1519" s="29"/>
      <c r="K1519" s="29"/>
    </row>
    <row r="1520" spans="1:13" x14ac:dyDescent="0.2">
      <c r="A1520" s="36">
        <v>0.8</v>
      </c>
      <c r="B1520" s="37">
        <v>41100</v>
      </c>
      <c r="C1520" s="37">
        <v>46950</v>
      </c>
      <c r="D1520" s="37">
        <v>52800</v>
      </c>
      <c r="E1520" s="37">
        <v>58650</v>
      </c>
      <c r="F1520" s="37">
        <v>63350</v>
      </c>
      <c r="G1520" s="37">
        <v>68050</v>
      </c>
      <c r="H1520" s="37">
        <v>72750</v>
      </c>
      <c r="I1520" s="37">
        <v>77450</v>
      </c>
      <c r="J1520" s="54"/>
      <c r="K1520" s="54"/>
    </row>
    <row r="1521" spans="1:13" x14ac:dyDescent="0.2">
      <c r="A1521" s="57">
        <v>0.6</v>
      </c>
      <c r="B1521" s="29">
        <f t="shared" ref="B1521:I1521" si="859">B1522*1.2</f>
        <v>30840.000000000004</v>
      </c>
      <c r="C1521" s="29">
        <f t="shared" si="859"/>
        <v>35220.000000000007</v>
      </c>
      <c r="D1521" s="29">
        <f t="shared" si="859"/>
        <v>39600.000000000007</v>
      </c>
      <c r="E1521" s="29">
        <f t="shared" si="859"/>
        <v>43980.000000000007</v>
      </c>
      <c r="F1521" s="29">
        <f t="shared" si="859"/>
        <v>47520.000000000007</v>
      </c>
      <c r="G1521" s="29">
        <f t="shared" si="859"/>
        <v>51060.000000000007</v>
      </c>
      <c r="H1521" s="29">
        <f t="shared" si="859"/>
        <v>54540.000000000007</v>
      </c>
      <c r="I1521" s="29">
        <f t="shared" si="859"/>
        <v>58080.000000000007</v>
      </c>
      <c r="J1521" s="29"/>
      <c r="K1521" s="29"/>
    </row>
    <row r="1522" spans="1:13" x14ac:dyDescent="0.2">
      <c r="A1522" s="39">
        <v>0.5</v>
      </c>
      <c r="B1522" s="37">
        <v>25700</v>
      </c>
      <c r="C1522" s="37">
        <v>29350</v>
      </c>
      <c r="D1522" s="37">
        <v>33000</v>
      </c>
      <c r="E1522" s="37">
        <v>36650</v>
      </c>
      <c r="F1522" s="37">
        <v>39600</v>
      </c>
      <c r="G1522" s="37">
        <v>42550</v>
      </c>
      <c r="H1522" s="37">
        <v>45450</v>
      </c>
      <c r="I1522" s="37">
        <v>48400</v>
      </c>
      <c r="J1522" s="29"/>
      <c r="K1522" s="29"/>
    </row>
    <row r="1523" spans="1:13" x14ac:dyDescent="0.2">
      <c r="A1523" s="36">
        <v>0.4</v>
      </c>
      <c r="B1523" s="29">
        <f t="shared" ref="B1523:I1523" si="860">B1522*0.8</f>
        <v>20560</v>
      </c>
      <c r="C1523" s="29">
        <f t="shared" si="860"/>
        <v>23480</v>
      </c>
      <c r="D1523" s="29">
        <f t="shared" si="860"/>
        <v>26400</v>
      </c>
      <c r="E1523" s="29">
        <f t="shared" si="860"/>
        <v>29320</v>
      </c>
      <c r="F1523" s="29">
        <f t="shared" si="860"/>
        <v>31680</v>
      </c>
      <c r="G1523" s="29">
        <f t="shared" si="860"/>
        <v>34040</v>
      </c>
      <c r="H1523" s="29">
        <f t="shared" si="860"/>
        <v>36360</v>
      </c>
      <c r="I1523" s="29">
        <f t="shared" si="860"/>
        <v>38720</v>
      </c>
      <c r="J1523" s="35"/>
      <c r="K1523" s="35"/>
    </row>
    <row r="1524" spans="1:13" x14ac:dyDescent="0.2">
      <c r="A1524" s="39">
        <v>0.3</v>
      </c>
      <c r="B1524" s="29">
        <f t="shared" ref="B1524:I1524" si="861">B1522*0.6</f>
        <v>15420</v>
      </c>
      <c r="C1524" s="29">
        <f t="shared" si="861"/>
        <v>17610</v>
      </c>
      <c r="D1524" s="29">
        <f t="shared" si="861"/>
        <v>19800</v>
      </c>
      <c r="E1524" s="29">
        <f t="shared" si="861"/>
        <v>21990</v>
      </c>
      <c r="F1524" s="29">
        <f t="shared" si="861"/>
        <v>23760</v>
      </c>
      <c r="G1524" s="29">
        <f t="shared" si="861"/>
        <v>25530</v>
      </c>
      <c r="H1524" s="29">
        <f t="shared" si="861"/>
        <v>27270</v>
      </c>
      <c r="I1524" s="29">
        <f t="shared" si="861"/>
        <v>29040</v>
      </c>
      <c r="J1524" s="29"/>
      <c r="K1524" s="29"/>
    </row>
    <row r="1525" spans="1:13" x14ac:dyDescent="0.2">
      <c r="A1525" s="39">
        <v>0.2</v>
      </c>
      <c r="B1525" s="29">
        <f t="shared" ref="B1525:I1525" si="862">B1522*0.4</f>
        <v>10280</v>
      </c>
      <c r="C1525" s="29">
        <f t="shared" si="862"/>
        <v>11740</v>
      </c>
      <c r="D1525" s="29">
        <f t="shared" si="862"/>
        <v>13200</v>
      </c>
      <c r="E1525" s="29">
        <f t="shared" si="862"/>
        <v>14660</v>
      </c>
      <c r="F1525" s="29">
        <f t="shared" si="862"/>
        <v>15840</v>
      </c>
      <c r="G1525" s="29">
        <f t="shared" si="862"/>
        <v>17020</v>
      </c>
      <c r="H1525" s="29">
        <f t="shared" si="862"/>
        <v>18180</v>
      </c>
      <c r="I1525" s="29">
        <f t="shared" si="862"/>
        <v>19360</v>
      </c>
      <c r="J1525" s="35"/>
      <c r="K1525" s="35"/>
    </row>
    <row r="1526" spans="1:13" x14ac:dyDescent="0.2">
      <c r="A1526" s="39">
        <v>0.1</v>
      </c>
      <c r="B1526" s="29">
        <f t="shared" ref="B1526:I1526" si="863">B1522*0.2</f>
        <v>5140</v>
      </c>
      <c r="C1526" s="29">
        <f t="shared" si="863"/>
        <v>5870</v>
      </c>
      <c r="D1526" s="29">
        <f t="shared" si="863"/>
        <v>6600</v>
      </c>
      <c r="E1526" s="29">
        <f t="shared" si="863"/>
        <v>7330</v>
      </c>
      <c r="F1526" s="29">
        <f t="shared" si="863"/>
        <v>7920</v>
      </c>
      <c r="G1526" s="29">
        <f t="shared" si="863"/>
        <v>8510</v>
      </c>
      <c r="H1526" s="29">
        <f t="shared" si="863"/>
        <v>9090</v>
      </c>
      <c r="I1526" s="29">
        <f t="shared" si="863"/>
        <v>9680</v>
      </c>
      <c r="J1526" s="35"/>
      <c r="K1526" s="35"/>
    </row>
    <row r="1527" spans="1:13" x14ac:dyDescent="0.2">
      <c r="A1527" s="39"/>
      <c r="B1527" s="29"/>
      <c r="C1527" s="29"/>
      <c r="D1527" s="29"/>
      <c r="E1527" s="29"/>
      <c r="F1527" s="29"/>
      <c r="G1527" s="29"/>
      <c r="H1527" s="29"/>
      <c r="I1527" s="29"/>
      <c r="J1527" s="54"/>
      <c r="K1527" s="54"/>
    </row>
    <row r="1528" spans="1:13" x14ac:dyDescent="0.2">
      <c r="A1528" s="40" t="s">
        <v>94</v>
      </c>
      <c r="B1528" s="34"/>
      <c r="C1528" s="34"/>
      <c r="D1528" s="34"/>
      <c r="E1528" s="34"/>
      <c r="F1528" s="34"/>
      <c r="G1528" s="34"/>
      <c r="H1528" s="34"/>
      <c r="I1528" s="29"/>
      <c r="J1528" s="35"/>
      <c r="K1528" s="35"/>
      <c r="L1528" s="27"/>
      <c r="M1528" s="27"/>
    </row>
    <row r="1529" spans="1:13" x14ac:dyDescent="0.2">
      <c r="A1529" s="39">
        <v>0.6</v>
      </c>
      <c r="B1529" s="34">
        <f>B1530*1.2</f>
        <v>33240.000000000007</v>
      </c>
      <c r="C1529" s="34">
        <f>C1530*1.2</f>
        <v>37980</v>
      </c>
      <c r="D1529" s="34">
        <f t="shared" ref="D1529:I1529" si="864">D1530*1.2</f>
        <v>42720.000000000007</v>
      </c>
      <c r="E1529" s="34">
        <f t="shared" si="864"/>
        <v>47460.000000000007</v>
      </c>
      <c r="F1529" s="34">
        <f t="shared" si="864"/>
        <v>51300.000000000007</v>
      </c>
      <c r="G1529" s="34">
        <f t="shared" si="864"/>
        <v>55080.000000000007</v>
      </c>
      <c r="H1529" s="34">
        <f t="shared" si="864"/>
        <v>58860.000000000007</v>
      </c>
      <c r="I1529" s="29">
        <f t="shared" si="864"/>
        <v>62700.000000000007</v>
      </c>
      <c r="J1529" s="35"/>
      <c r="K1529" s="35"/>
      <c r="L1529" s="27"/>
      <c r="M1529" s="27"/>
    </row>
    <row r="1530" spans="1:13" x14ac:dyDescent="0.2">
      <c r="A1530" s="39">
        <v>0.5</v>
      </c>
      <c r="B1530" s="37">
        <v>27700</v>
      </c>
      <c r="C1530" s="37">
        <v>31650</v>
      </c>
      <c r="D1530" s="37">
        <v>35600</v>
      </c>
      <c r="E1530" s="37">
        <v>39550</v>
      </c>
      <c r="F1530" s="37">
        <v>42750</v>
      </c>
      <c r="G1530" s="37">
        <v>45900</v>
      </c>
      <c r="H1530" s="37">
        <v>49050</v>
      </c>
      <c r="I1530" s="37">
        <v>52250</v>
      </c>
      <c r="J1530" s="35"/>
      <c r="K1530" s="35"/>
      <c r="L1530" s="27"/>
      <c r="M1530" s="27"/>
    </row>
    <row r="1531" spans="1:13" x14ac:dyDescent="0.2">
      <c r="A1531" s="39">
        <v>0.4</v>
      </c>
      <c r="B1531" s="34">
        <f t="shared" ref="B1531:I1531" si="865">B1530*0.8</f>
        <v>22160</v>
      </c>
      <c r="C1531" s="34">
        <f t="shared" si="865"/>
        <v>25320</v>
      </c>
      <c r="D1531" s="34">
        <f t="shared" si="865"/>
        <v>28480</v>
      </c>
      <c r="E1531" s="34">
        <f t="shared" si="865"/>
        <v>31640</v>
      </c>
      <c r="F1531" s="34">
        <f t="shared" si="865"/>
        <v>34200</v>
      </c>
      <c r="G1531" s="34">
        <f t="shared" si="865"/>
        <v>36720</v>
      </c>
      <c r="H1531" s="34">
        <f t="shared" si="865"/>
        <v>39240</v>
      </c>
      <c r="I1531" s="29">
        <f t="shared" si="865"/>
        <v>41800</v>
      </c>
      <c r="J1531" s="35"/>
      <c r="K1531" s="35"/>
      <c r="L1531" s="27"/>
      <c r="M1531" s="27"/>
    </row>
    <row r="1532" spans="1:13" x14ac:dyDescent="0.2">
      <c r="A1532" s="39">
        <v>0.3</v>
      </c>
      <c r="B1532" s="34">
        <f t="shared" ref="B1532:I1532" si="866">B1530*0.6</f>
        <v>16620</v>
      </c>
      <c r="C1532" s="34">
        <f t="shared" si="866"/>
        <v>18990</v>
      </c>
      <c r="D1532" s="34">
        <f t="shared" si="866"/>
        <v>21360</v>
      </c>
      <c r="E1532" s="34">
        <f t="shared" si="866"/>
        <v>23730</v>
      </c>
      <c r="F1532" s="34">
        <f t="shared" si="866"/>
        <v>25650</v>
      </c>
      <c r="G1532" s="34">
        <f t="shared" si="866"/>
        <v>27540</v>
      </c>
      <c r="H1532" s="34">
        <f t="shared" si="866"/>
        <v>29430</v>
      </c>
      <c r="I1532" s="29">
        <f t="shared" si="866"/>
        <v>31350</v>
      </c>
      <c r="J1532" s="35"/>
      <c r="K1532" s="35"/>
      <c r="L1532" s="27"/>
      <c r="M1532" s="27"/>
    </row>
    <row r="1533" spans="1:13" x14ac:dyDescent="0.2">
      <c r="A1533" s="39">
        <v>0.2</v>
      </c>
      <c r="B1533" s="34">
        <f t="shared" ref="B1533:I1533" si="867">B1530*0.4</f>
        <v>11080</v>
      </c>
      <c r="C1533" s="34">
        <f t="shared" si="867"/>
        <v>12660</v>
      </c>
      <c r="D1533" s="34">
        <f t="shared" si="867"/>
        <v>14240</v>
      </c>
      <c r="E1533" s="34">
        <f t="shared" si="867"/>
        <v>15820</v>
      </c>
      <c r="F1533" s="34">
        <f t="shared" si="867"/>
        <v>17100</v>
      </c>
      <c r="G1533" s="34">
        <f t="shared" si="867"/>
        <v>18360</v>
      </c>
      <c r="H1533" s="34">
        <f t="shared" si="867"/>
        <v>19620</v>
      </c>
      <c r="I1533" s="29">
        <f t="shared" si="867"/>
        <v>20900</v>
      </c>
      <c r="J1533" s="35"/>
      <c r="K1533" s="35"/>
      <c r="L1533" s="27"/>
      <c r="M1533" s="27"/>
    </row>
    <row r="1534" spans="1:13" x14ac:dyDescent="0.2">
      <c r="A1534" s="39">
        <v>0.1</v>
      </c>
      <c r="B1534" s="34">
        <f t="shared" ref="B1534:I1534" si="868">B1530*0.2</f>
        <v>5540</v>
      </c>
      <c r="C1534" s="34">
        <f t="shared" si="868"/>
        <v>6330</v>
      </c>
      <c r="D1534" s="34">
        <f t="shared" si="868"/>
        <v>7120</v>
      </c>
      <c r="E1534" s="34">
        <f t="shared" si="868"/>
        <v>7910</v>
      </c>
      <c r="F1534" s="34">
        <f t="shared" si="868"/>
        <v>8550</v>
      </c>
      <c r="G1534" s="34">
        <f t="shared" si="868"/>
        <v>9180</v>
      </c>
      <c r="H1534" s="34">
        <f t="shared" si="868"/>
        <v>9810</v>
      </c>
      <c r="I1534" s="29">
        <f t="shared" si="868"/>
        <v>10450</v>
      </c>
      <c r="J1534" s="35"/>
      <c r="K1534" s="35"/>
      <c r="L1534" s="27"/>
      <c r="M1534" s="27"/>
    </row>
    <row r="1535" spans="1:13" x14ac:dyDescent="0.2">
      <c r="A1535" s="28"/>
      <c r="B1535" s="29"/>
      <c r="C1535" s="29"/>
      <c r="D1535" s="29"/>
      <c r="E1535" s="29"/>
      <c r="F1535" s="29"/>
      <c r="G1535" s="29"/>
      <c r="H1535" s="29"/>
      <c r="I1535" s="29"/>
      <c r="J1535" s="28"/>
      <c r="K1535" s="28"/>
      <c r="L1535" s="27"/>
      <c r="M1535" s="27"/>
    </row>
    <row r="1536" spans="1:13" ht="15.75" x14ac:dyDescent="0.25">
      <c r="A1536" s="51" t="s">
        <v>198</v>
      </c>
      <c r="B1536" s="29"/>
      <c r="C1536" s="29"/>
      <c r="D1536" s="29"/>
      <c r="E1536" s="29"/>
      <c r="F1536" s="29"/>
      <c r="G1536" s="29"/>
      <c r="H1536" s="29"/>
      <c r="I1536" s="29"/>
      <c r="J1536" s="54"/>
      <c r="K1536" s="54"/>
    </row>
    <row r="1537" spans="1:13" x14ac:dyDescent="0.2">
      <c r="A1537" s="27" t="s">
        <v>92</v>
      </c>
      <c r="B1537" s="29"/>
      <c r="C1537" s="29"/>
      <c r="D1537" s="29"/>
      <c r="E1537" s="29"/>
      <c r="F1537" s="29"/>
      <c r="G1537" s="29"/>
      <c r="H1537" s="29"/>
      <c r="I1537" s="29"/>
      <c r="J1537" s="28"/>
      <c r="K1537" s="28"/>
      <c r="L1537" s="27"/>
      <c r="M1537" s="27"/>
    </row>
    <row r="1538" spans="1:13" x14ac:dyDescent="0.2">
      <c r="A1538" s="33" t="s">
        <v>93</v>
      </c>
      <c r="B1538" s="29">
        <f t="shared" ref="B1538:I1538" si="869">(B1541*2.4)</f>
        <v>55800</v>
      </c>
      <c r="C1538" s="29">
        <f t="shared" si="869"/>
        <v>63720</v>
      </c>
      <c r="D1538" s="29">
        <f t="shared" si="869"/>
        <v>71640</v>
      </c>
      <c r="E1538" s="29">
        <f t="shared" si="869"/>
        <v>79560</v>
      </c>
      <c r="F1538" s="29">
        <f t="shared" si="869"/>
        <v>86040</v>
      </c>
      <c r="G1538" s="29">
        <f t="shared" si="869"/>
        <v>92400</v>
      </c>
      <c r="H1538" s="29">
        <f t="shared" si="869"/>
        <v>98760</v>
      </c>
      <c r="I1538" s="29">
        <f t="shared" si="869"/>
        <v>105120</v>
      </c>
      <c r="J1538" s="35"/>
      <c r="K1538" s="35"/>
      <c r="L1538" s="27"/>
      <c r="M1538" s="27"/>
    </row>
    <row r="1539" spans="1:13" x14ac:dyDescent="0.2">
      <c r="A1539" s="36">
        <v>0.8</v>
      </c>
      <c r="B1539" s="37">
        <v>37150</v>
      </c>
      <c r="C1539" s="37">
        <v>42450</v>
      </c>
      <c r="D1539" s="37">
        <v>47750</v>
      </c>
      <c r="E1539" s="37">
        <v>53050</v>
      </c>
      <c r="F1539" s="37">
        <v>57300</v>
      </c>
      <c r="G1539" s="37">
        <v>61550</v>
      </c>
      <c r="H1539" s="37">
        <v>65800</v>
      </c>
      <c r="I1539" s="37">
        <v>70050</v>
      </c>
      <c r="J1539" s="29"/>
      <c r="K1539" s="29"/>
      <c r="L1539" s="27"/>
      <c r="M1539" s="27"/>
    </row>
    <row r="1540" spans="1:13" x14ac:dyDescent="0.2">
      <c r="A1540" s="39">
        <v>0.6</v>
      </c>
      <c r="B1540" s="29">
        <f t="shared" ref="B1540:I1540" si="870">B1541*1.2</f>
        <v>27900.000000000004</v>
      </c>
      <c r="C1540" s="29">
        <f t="shared" si="870"/>
        <v>31860.000000000004</v>
      </c>
      <c r="D1540" s="29">
        <f t="shared" si="870"/>
        <v>35820.000000000007</v>
      </c>
      <c r="E1540" s="29">
        <f t="shared" si="870"/>
        <v>39780.000000000007</v>
      </c>
      <c r="F1540" s="29">
        <f t="shared" si="870"/>
        <v>43020.000000000007</v>
      </c>
      <c r="G1540" s="29">
        <f t="shared" si="870"/>
        <v>46200.000000000007</v>
      </c>
      <c r="H1540" s="29">
        <f t="shared" si="870"/>
        <v>49380.000000000007</v>
      </c>
      <c r="I1540" s="29">
        <f t="shared" si="870"/>
        <v>52560.000000000007</v>
      </c>
      <c r="J1540" s="35"/>
      <c r="K1540" s="35"/>
      <c r="L1540" s="27"/>
      <c r="M1540" s="27"/>
    </row>
    <row r="1541" spans="1:13" x14ac:dyDescent="0.2">
      <c r="A1541" s="39">
        <v>0.5</v>
      </c>
      <c r="B1541" s="37">
        <v>23250</v>
      </c>
      <c r="C1541" s="37">
        <v>26550</v>
      </c>
      <c r="D1541" s="37">
        <v>29850</v>
      </c>
      <c r="E1541" s="37">
        <v>33150</v>
      </c>
      <c r="F1541" s="37">
        <v>35850</v>
      </c>
      <c r="G1541" s="37">
        <v>38500</v>
      </c>
      <c r="H1541" s="37">
        <v>41150</v>
      </c>
      <c r="I1541" s="37">
        <v>43800</v>
      </c>
      <c r="J1541" s="29"/>
      <c r="K1541" s="29"/>
      <c r="L1541" s="27"/>
      <c r="M1541" s="27"/>
    </row>
    <row r="1542" spans="1:13" x14ac:dyDescent="0.2">
      <c r="A1542" s="39">
        <v>0.4</v>
      </c>
      <c r="B1542" s="29">
        <f t="shared" ref="B1542:I1542" si="871">B1541*0.8</f>
        <v>18600</v>
      </c>
      <c r="C1542" s="29">
        <f t="shared" si="871"/>
        <v>21240</v>
      </c>
      <c r="D1542" s="29">
        <f t="shared" si="871"/>
        <v>23880</v>
      </c>
      <c r="E1542" s="29">
        <f t="shared" si="871"/>
        <v>26520</v>
      </c>
      <c r="F1542" s="29">
        <f t="shared" si="871"/>
        <v>28680</v>
      </c>
      <c r="G1542" s="29">
        <f t="shared" si="871"/>
        <v>30800</v>
      </c>
      <c r="H1542" s="29">
        <f t="shared" si="871"/>
        <v>32920</v>
      </c>
      <c r="I1542" s="29">
        <f t="shared" si="871"/>
        <v>35040</v>
      </c>
      <c r="J1542" s="35"/>
      <c r="K1542" s="35"/>
      <c r="L1542" s="27"/>
      <c r="M1542" s="27"/>
    </row>
    <row r="1543" spans="1:13" x14ac:dyDescent="0.2">
      <c r="A1543" s="39">
        <v>0.3</v>
      </c>
      <c r="B1543" s="29">
        <f t="shared" ref="B1543:I1543" si="872">B1541*0.6</f>
        <v>13950</v>
      </c>
      <c r="C1543" s="29">
        <f t="shared" si="872"/>
        <v>15930</v>
      </c>
      <c r="D1543" s="29">
        <f t="shared" si="872"/>
        <v>17910</v>
      </c>
      <c r="E1543" s="29">
        <f t="shared" si="872"/>
        <v>19890</v>
      </c>
      <c r="F1543" s="29">
        <f t="shared" si="872"/>
        <v>21510</v>
      </c>
      <c r="G1543" s="29">
        <f t="shared" si="872"/>
        <v>23100</v>
      </c>
      <c r="H1543" s="29">
        <f t="shared" si="872"/>
        <v>24690</v>
      </c>
      <c r="I1543" s="29">
        <f t="shared" si="872"/>
        <v>26280</v>
      </c>
      <c r="J1543" s="35"/>
      <c r="K1543" s="35"/>
      <c r="L1543" s="27"/>
      <c r="M1543" s="27"/>
    </row>
    <row r="1544" spans="1:13" x14ac:dyDescent="0.2">
      <c r="A1544" s="39">
        <v>0.2</v>
      </c>
      <c r="B1544" s="29">
        <f t="shared" ref="B1544:I1544" si="873">B1541*0.4</f>
        <v>9300</v>
      </c>
      <c r="C1544" s="29">
        <f t="shared" si="873"/>
        <v>10620</v>
      </c>
      <c r="D1544" s="29">
        <f t="shared" si="873"/>
        <v>11940</v>
      </c>
      <c r="E1544" s="29">
        <f t="shared" si="873"/>
        <v>13260</v>
      </c>
      <c r="F1544" s="29">
        <f t="shared" si="873"/>
        <v>14340</v>
      </c>
      <c r="G1544" s="29">
        <f t="shared" si="873"/>
        <v>15400</v>
      </c>
      <c r="H1544" s="29">
        <f t="shared" si="873"/>
        <v>16460</v>
      </c>
      <c r="I1544" s="29">
        <f t="shared" si="873"/>
        <v>17520</v>
      </c>
      <c r="J1544" s="35"/>
      <c r="K1544" s="35"/>
      <c r="L1544" s="27"/>
      <c r="M1544" s="27"/>
    </row>
    <row r="1545" spans="1:13" x14ac:dyDescent="0.2">
      <c r="A1545" s="39">
        <v>0.1</v>
      </c>
      <c r="B1545" s="29">
        <f t="shared" ref="B1545:I1545" si="874">B1541*0.2</f>
        <v>4650</v>
      </c>
      <c r="C1545" s="29">
        <f t="shared" si="874"/>
        <v>5310</v>
      </c>
      <c r="D1545" s="29">
        <f t="shared" si="874"/>
        <v>5970</v>
      </c>
      <c r="E1545" s="29">
        <f t="shared" si="874"/>
        <v>6630</v>
      </c>
      <c r="F1545" s="29">
        <f t="shared" si="874"/>
        <v>7170</v>
      </c>
      <c r="G1545" s="29">
        <f t="shared" si="874"/>
        <v>7700</v>
      </c>
      <c r="H1545" s="29">
        <f t="shared" si="874"/>
        <v>8230</v>
      </c>
      <c r="I1545" s="29">
        <f t="shared" si="874"/>
        <v>8760</v>
      </c>
      <c r="J1545" s="35"/>
      <c r="K1545" s="35"/>
      <c r="L1545" s="27"/>
      <c r="M1545" s="27"/>
    </row>
    <row r="1546" spans="1:13" x14ac:dyDescent="0.2">
      <c r="A1546" s="39"/>
      <c r="B1546" s="29"/>
      <c r="C1546" s="29"/>
      <c r="D1546" s="29"/>
      <c r="E1546" s="29"/>
      <c r="F1546" s="29"/>
      <c r="G1546" s="29"/>
      <c r="H1546" s="29"/>
      <c r="I1546" s="29"/>
      <c r="J1546" s="54"/>
      <c r="K1546" s="54"/>
    </row>
    <row r="1547" spans="1:13" x14ac:dyDescent="0.2">
      <c r="A1547" s="40" t="s">
        <v>94</v>
      </c>
      <c r="B1547" s="34"/>
      <c r="C1547" s="34"/>
      <c r="D1547" s="34"/>
      <c r="E1547" s="34"/>
      <c r="F1547" s="34"/>
      <c r="G1547" s="34"/>
      <c r="H1547" s="34"/>
      <c r="I1547" s="29"/>
      <c r="J1547" s="35"/>
      <c r="K1547" s="35"/>
      <c r="L1547" s="27"/>
      <c r="M1547" s="27"/>
    </row>
    <row r="1548" spans="1:13" x14ac:dyDescent="0.2">
      <c r="A1548" s="39">
        <v>0.6</v>
      </c>
      <c r="B1548" s="34">
        <f>B1549*1.2</f>
        <v>29280.000000000004</v>
      </c>
      <c r="C1548" s="34">
        <f>C1549*1.2</f>
        <v>33480</v>
      </c>
      <c r="D1548" s="34">
        <f t="shared" ref="D1548:I1548" si="875">D1549*1.2</f>
        <v>37680.000000000007</v>
      </c>
      <c r="E1548" s="34">
        <f t="shared" si="875"/>
        <v>41820.000000000007</v>
      </c>
      <c r="F1548" s="34">
        <f t="shared" si="875"/>
        <v>45180.000000000007</v>
      </c>
      <c r="G1548" s="34">
        <f t="shared" si="875"/>
        <v>48540.000000000007</v>
      </c>
      <c r="H1548" s="34">
        <f t="shared" si="875"/>
        <v>51900.000000000007</v>
      </c>
      <c r="I1548" s="29">
        <f t="shared" si="875"/>
        <v>55260.000000000007</v>
      </c>
      <c r="J1548" s="35"/>
      <c r="K1548" s="35"/>
      <c r="L1548" s="27"/>
      <c r="M1548" s="27"/>
    </row>
    <row r="1549" spans="1:13" x14ac:dyDescent="0.2">
      <c r="A1549" s="39">
        <v>0.5</v>
      </c>
      <c r="B1549" s="37">
        <v>24400</v>
      </c>
      <c r="C1549" s="37">
        <v>27900</v>
      </c>
      <c r="D1549" s="37">
        <v>31400</v>
      </c>
      <c r="E1549" s="37">
        <v>34850</v>
      </c>
      <c r="F1549" s="37">
        <v>37650</v>
      </c>
      <c r="G1549" s="37">
        <v>40450</v>
      </c>
      <c r="H1549" s="37">
        <v>43250</v>
      </c>
      <c r="I1549" s="37">
        <v>46050</v>
      </c>
      <c r="J1549" s="35"/>
      <c r="K1549" s="35"/>
      <c r="L1549" s="27"/>
      <c r="M1549" s="27"/>
    </row>
    <row r="1550" spans="1:13" x14ac:dyDescent="0.2">
      <c r="A1550" s="39">
        <v>0.4</v>
      </c>
      <c r="B1550" s="34">
        <f t="shared" ref="B1550:I1550" si="876">B1549*0.8</f>
        <v>19520</v>
      </c>
      <c r="C1550" s="34">
        <f t="shared" si="876"/>
        <v>22320</v>
      </c>
      <c r="D1550" s="34">
        <f t="shared" si="876"/>
        <v>25120</v>
      </c>
      <c r="E1550" s="34">
        <f t="shared" si="876"/>
        <v>27880</v>
      </c>
      <c r="F1550" s="34">
        <f t="shared" si="876"/>
        <v>30120</v>
      </c>
      <c r="G1550" s="34">
        <f t="shared" si="876"/>
        <v>32360</v>
      </c>
      <c r="H1550" s="34">
        <f t="shared" si="876"/>
        <v>34600</v>
      </c>
      <c r="I1550" s="29">
        <f t="shared" si="876"/>
        <v>36840</v>
      </c>
      <c r="J1550" s="35"/>
      <c r="K1550" s="35"/>
      <c r="L1550" s="27"/>
      <c r="M1550" s="27"/>
    </row>
    <row r="1551" spans="1:13" x14ac:dyDescent="0.2">
      <c r="A1551" s="39">
        <v>0.3</v>
      </c>
      <c r="B1551" s="34">
        <f t="shared" ref="B1551:I1551" si="877">B1549*0.6</f>
        <v>14640</v>
      </c>
      <c r="C1551" s="34">
        <f t="shared" si="877"/>
        <v>16740</v>
      </c>
      <c r="D1551" s="34">
        <f t="shared" si="877"/>
        <v>18840</v>
      </c>
      <c r="E1551" s="34">
        <f t="shared" si="877"/>
        <v>20910</v>
      </c>
      <c r="F1551" s="34">
        <f t="shared" si="877"/>
        <v>22590</v>
      </c>
      <c r="G1551" s="34">
        <f t="shared" si="877"/>
        <v>24270</v>
      </c>
      <c r="H1551" s="34">
        <f t="shared" si="877"/>
        <v>25950</v>
      </c>
      <c r="I1551" s="29">
        <f t="shared" si="877"/>
        <v>27630</v>
      </c>
      <c r="J1551" s="35"/>
      <c r="K1551" s="35"/>
      <c r="L1551" s="27"/>
      <c r="M1551" s="27"/>
    </row>
    <row r="1552" spans="1:13" x14ac:dyDescent="0.2">
      <c r="A1552" s="39">
        <v>0.2</v>
      </c>
      <c r="B1552" s="34">
        <f t="shared" ref="B1552:I1552" si="878">B1549*0.4</f>
        <v>9760</v>
      </c>
      <c r="C1552" s="34">
        <f t="shared" si="878"/>
        <v>11160</v>
      </c>
      <c r="D1552" s="34">
        <f t="shared" si="878"/>
        <v>12560</v>
      </c>
      <c r="E1552" s="34">
        <f t="shared" si="878"/>
        <v>13940</v>
      </c>
      <c r="F1552" s="34">
        <f t="shared" si="878"/>
        <v>15060</v>
      </c>
      <c r="G1552" s="34">
        <f t="shared" si="878"/>
        <v>16180</v>
      </c>
      <c r="H1552" s="34">
        <f t="shared" si="878"/>
        <v>17300</v>
      </c>
      <c r="I1552" s="29">
        <f t="shared" si="878"/>
        <v>18420</v>
      </c>
      <c r="J1552" s="35"/>
      <c r="K1552" s="35"/>
      <c r="L1552" s="27"/>
      <c r="M1552" s="27"/>
    </row>
    <row r="1553" spans="1:13" x14ac:dyDescent="0.2">
      <c r="A1553" s="39">
        <v>0.1</v>
      </c>
      <c r="B1553" s="34">
        <f t="shared" ref="B1553:I1553" si="879">B1549*0.2</f>
        <v>4880</v>
      </c>
      <c r="C1553" s="34">
        <f t="shared" si="879"/>
        <v>5580</v>
      </c>
      <c r="D1553" s="34">
        <f t="shared" si="879"/>
        <v>6280</v>
      </c>
      <c r="E1553" s="34">
        <f t="shared" si="879"/>
        <v>6970</v>
      </c>
      <c r="F1553" s="34">
        <f t="shared" si="879"/>
        <v>7530</v>
      </c>
      <c r="G1553" s="34">
        <f t="shared" si="879"/>
        <v>8090</v>
      </c>
      <c r="H1553" s="34">
        <f t="shared" si="879"/>
        <v>8650</v>
      </c>
      <c r="I1553" s="29">
        <f t="shared" si="879"/>
        <v>9210</v>
      </c>
      <c r="J1553" s="35"/>
      <c r="K1553" s="35"/>
      <c r="L1553" s="27"/>
      <c r="M1553" s="27"/>
    </row>
    <row r="1554" spans="1:13" x14ac:dyDescent="0.2">
      <c r="A1554" s="28"/>
      <c r="B1554" s="29"/>
      <c r="C1554" s="29"/>
      <c r="D1554" s="29"/>
      <c r="E1554" s="29"/>
      <c r="F1554" s="29"/>
      <c r="G1554" s="29"/>
      <c r="H1554" s="29"/>
      <c r="I1554" s="29"/>
      <c r="J1554" s="28"/>
      <c r="K1554" s="28"/>
      <c r="L1554" s="27"/>
      <c r="M1554" s="27"/>
    </row>
    <row r="1555" spans="1:13" ht="15.75" x14ac:dyDescent="0.25">
      <c r="A1555" s="51" t="s">
        <v>199</v>
      </c>
      <c r="B1555" s="29"/>
      <c r="C1555" s="29"/>
      <c r="D1555" s="29"/>
      <c r="E1555" s="29"/>
      <c r="F1555" s="29"/>
      <c r="G1555" s="29"/>
      <c r="H1555" s="29"/>
      <c r="I1555" s="29"/>
      <c r="J1555" s="54"/>
      <c r="K1555" s="54"/>
    </row>
    <row r="1556" spans="1:13" x14ac:dyDescent="0.2">
      <c r="A1556" s="27" t="s">
        <v>92</v>
      </c>
      <c r="B1556" s="29"/>
      <c r="C1556" s="29"/>
      <c r="D1556" s="29"/>
      <c r="E1556" s="29"/>
      <c r="F1556" s="29"/>
      <c r="G1556" s="29"/>
      <c r="H1556" s="29"/>
      <c r="I1556" s="29"/>
      <c r="J1556" s="28"/>
      <c r="K1556" s="28"/>
      <c r="L1556" s="27"/>
      <c r="M1556" s="27"/>
    </row>
    <row r="1557" spans="1:13" x14ac:dyDescent="0.2">
      <c r="A1557" s="33" t="s">
        <v>93</v>
      </c>
      <c r="B1557" s="29">
        <f t="shared" ref="B1557:I1557" si="880">(B1560*2.4)</f>
        <v>55800</v>
      </c>
      <c r="C1557" s="29">
        <f t="shared" si="880"/>
        <v>63720</v>
      </c>
      <c r="D1557" s="29">
        <f t="shared" si="880"/>
        <v>71640</v>
      </c>
      <c r="E1557" s="29">
        <f t="shared" si="880"/>
        <v>79560</v>
      </c>
      <c r="F1557" s="29">
        <f t="shared" si="880"/>
        <v>86040</v>
      </c>
      <c r="G1557" s="29">
        <f t="shared" si="880"/>
        <v>92400</v>
      </c>
      <c r="H1557" s="29">
        <f t="shared" si="880"/>
        <v>98760</v>
      </c>
      <c r="I1557" s="29">
        <f t="shared" si="880"/>
        <v>105120</v>
      </c>
      <c r="J1557" s="35"/>
      <c r="K1557" s="35"/>
      <c r="L1557" s="27"/>
      <c r="M1557" s="27"/>
    </row>
    <row r="1558" spans="1:13" x14ac:dyDescent="0.2">
      <c r="A1558" s="36">
        <v>0.8</v>
      </c>
      <c r="B1558" s="37">
        <v>37150</v>
      </c>
      <c r="C1558" s="37">
        <v>42450</v>
      </c>
      <c r="D1558" s="37">
        <v>47750</v>
      </c>
      <c r="E1558" s="37">
        <v>53050</v>
      </c>
      <c r="F1558" s="37">
        <v>57300</v>
      </c>
      <c r="G1558" s="37">
        <v>61550</v>
      </c>
      <c r="H1558" s="37">
        <v>65800</v>
      </c>
      <c r="I1558" s="37">
        <v>70050</v>
      </c>
      <c r="J1558" s="29"/>
      <c r="K1558" s="29"/>
      <c r="L1558" s="27"/>
      <c r="M1558" s="27"/>
    </row>
    <row r="1559" spans="1:13" x14ac:dyDescent="0.2">
      <c r="A1559" s="39">
        <v>0.6</v>
      </c>
      <c r="B1559" s="29">
        <f t="shared" ref="B1559:I1559" si="881">B1560*1.2</f>
        <v>27900.000000000004</v>
      </c>
      <c r="C1559" s="29">
        <f t="shared" si="881"/>
        <v>31860.000000000004</v>
      </c>
      <c r="D1559" s="29">
        <f t="shared" si="881"/>
        <v>35820.000000000007</v>
      </c>
      <c r="E1559" s="29">
        <f t="shared" si="881"/>
        <v>39780.000000000007</v>
      </c>
      <c r="F1559" s="29">
        <f t="shared" si="881"/>
        <v>43020.000000000007</v>
      </c>
      <c r="G1559" s="29">
        <f t="shared" si="881"/>
        <v>46200.000000000007</v>
      </c>
      <c r="H1559" s="29">
        <f t="shared" si="881"/>
        <v>49380.000000000007</v>
      </c>
      <c r="I1559" s="29">
        <f t="shared" si="881"/>
        <v>52560.000000000007</v>
      </c>
      <c r="J1559" s="35"/>
      <c r="K1559" s="35"/>
      <c r="L1559" s="27"/>
      <c r="M1559" s="27"/>
    </row>
    <row r="1560" spans="1:13" x14ac:dyDescent="0.2">
      <c r="A1560" s="39">
        <v>0.5</v>
      </c>
      <c r="B1560" s="37">
        <v>23250</v>
      </c>
      <c r="C1560" s="37">
        <v>26550</v>
      </c>
      <c r="D1560" s="37">
        <v>29850</v>
      </c>
      <c r="E1560" s="37">
        <v>33150</v>
      </c>
      <c r="F1560" s="37">
        <v>35850</v>
      </c>
      <c r="G1560" s="37">
        <v>38500</v>
      </c>
      <c r="H1560" s="37">
        <v>41150</v>
      </c>
      <c r="I1560" s="37">
        <v>43800</v>
      </c>
      <c r="J1560" s="29"/>
      <c r="K1560" s="29"/>
      <c r="L1560" s="27"/>
      <c r="M1560" s="27"/>
    </row>
    <row r="1561" spans="1:13" x14ac:dyDescent="0.2">
      <c r="A1561" s="39">
        <v>0.4</v>
      </c>
      <c r="B1561" s="29">
        <f t="shared" ref="B1561:I1561" si="882">B1560*0.8</f>
        <v>18600</v>
      </c>
      <c r="C1561" s="29">
        <f t="shared" si="882"/>
        <v>21240</v>
      </c>
      <c r="D1561" s="29">
        <f t="shared" si="882"/>
        <v>23880</v>
      </c>
      <c r="E1561" s="29">
        <f t="shared" si="882"/>
        <v>26520</v>
      </c>
      <c r="F1561" s="29">
        <f t="shared" si="882"/>
        <v>28680</v>
      </c>
      <c r="G1561" s="29">
        <f t="shared" si="882"/>
        <v>30800</v>
      </c>
      <c r="H1561" s="29">
        <f t="shared" si="882"/>
        <v>32920</v>
      </c>
      <c r="I1561" s="29">
        <f t="shared" si="882"/>
        <v>35040</v>
      </c>
      <c r="J1561" s="35"/>
      <c r="K1561" s="35"/>
      <c r="L1561" s="27"/>
      <c r="M1561" s="27"/>
    </row>
    <row r="1562" spans="1:13" x14ac:dyDescent="0.2">
      <c r="A1562" s="39">
        <v>0.3</v>
      </c>
      <c r="B1562" s="29">
        <f t="shared" ref="B1562:I1562" si="883">B1560*0.6</f>
        <v>13950</v>
      </c>
      <c r="C1562" s="29">
        <f t="shared" si="883"/>
        <v>15930</v>
      </c>
      <c r="D1562" s="29">
        <f t="shared" si="883"/>
        <v>17910</v>
      </c>
      <c r="E1562" s="29">
        <f t="shared" si="883"/>
        <v>19890</v>
      </c>
      <c r="F1562" s="29">
        <f t="shared" si="883"/>
        <v>21510</v>
      </c>
      <c r="G1562" s="29">
        <f t="shared" si="883"/>
        <v>23100</v>
      </c>
      <c r="H1562" s="29">
        <f t="shared" si="883"/>
        <v>24690</v>
      </c>
      <c r="I1562" s="29">
        <f t="shared" si="883"/>
        <v>26280</v>
      </c>
      <c r="J1562" s="35"/>
      <c r="K1562" s="35"/>
      <c r="L1562" s="27"/>
      <c r="M1562" s="27"/>
    </row>
    <row r="1563" spans="1:13" x14ac:dyDescent="0.2">
      <c r="A1563" s="39">
        <v>0.2</v>
      </c>
      <c r="B1563" s="29">
        <f t="shared" ref="B1563:I1563" si="884">B1560*0.4</f>
        <v>9300</v>
      </c>
      <c r="C1563" s="29">
        <f t="shared" si="884"/>
        <v>10620</v>
      </c>
      <c r="D1563" s="29">
        <f t="shared" si="884"/>
        <v>11940</v>
      </c>
      <c r="E1563" s="29">
        <f t="shared" si="884"/>
        <v>13260</v>
      </c>
      <c r="F1563" s="29">
        <f t="shared" si="884"/>
        <v>14340</v>
      </c>
      <c r="G1563" s="29">
        <f t="shared" si="884"/>
        <v>15400</v>
      </c>
      <c r="H1563" s="29">
        <f t="shared" si="884"/>
        <v>16460</v>
      </c>
      <c r="I1563" s="29">
        <f t="shared" si="884"/>
        <v>17520</v>
      </c>
      <c r="J1563" s="35"/>
      <c r="K1563" s="35"/>
      <c r="L1563" s="27"/>
      <c r="M1563" s="27"/>
    </row>
    <row r="1564" spans="1:13" x14ac:dyDescent="0.2">
      <c r="A1564" s="39">
        <v>0.1</v>
      </c>
      <c r="B1564" s="29">
        <f t="shared" ref="B1564:I1564" si="885">B1560*0.2</f>
        <v>4650</v>
      </c>
      <c r="C1564" s="29">
        <f t="shared" si="885"/>
        <v>5310</v>
      </c>
      <c r="D1564" s="29">
        <f t="shared" si="885"/>
        <v>5970</v>
      </c>
      <c r="E1564" s="29">
        <f t="shared" si="885"/>
        <v>6630</v>
      </c>
      <c r="F1564" s="29">
        <f t="shared" si="885"/>
        <v>7170</v>
      </c>
      <c r="G1564" s="29">
        <f t="shared" si="885"/>
        <v>7700</v>
      </c>
      <c r="H1564" s="29">
        <f t="shared" si="885"/>
        <v>8230</v>
      </c>
      <c r="I1564" s="29">
        <f t="shared" si="885"/>
        <v>8760</v>
      </c>
      <c r="J1564" s="35"/>
      <c r="K1564" s="35"/>
      <c r="L1564" s="27"/>
      <c r="M1564" s="27"/>
    </row>
    <row r="1565" spans="1:13" x14ac:dyDescent="0.2">
      <c r="A1565" s="39"/>
      <c r="B1565" s="29"/>
      <c r="C1565" s="29"/>
      <c r="D1565" s="29"/>
      <c r="E1565" s="29"/>
      <c r="F1565" s="29"/>
      <c r="G1565" s="29"/>
      <c r="H1565" s="29"/>
      <c r="I1565" s="29"/>
      <c r="J1565" s="54"/>
      <c r="K1565" s="54"/>
    </row>
    <row r="1566" spans="1:13" x14ac:dyDescent="0.2">
      <c r="A1566" s="40" t="s">
        <v>94</v>
      </c>
      <c r="B1566" s="34"/>
      <c r="C1566" s="34"/>
      <c r="D1566" s="34"/>
      <c r="E1566" s="34"/>
      <c r="F1566" s="34"/>
      <c r="G1566" s="34"/>
      <c r="H1566" s="34"/>
      <c r="I1566" s="29"/>
      <c r="J1566" s="35"/>
      <c r="K1566" s="35"/>
      <c r="L1566" s="27"/>
      <c r="M1566" s="27"/>
    </row>
    <row r="1567" spans="1:13" x14ac:dyDescent="0.2">
      <c r="A1567" s="39">
        <v>0.6</v>
      </c>
      <c r="B1567" s="34">
        <f>B1568*1.2</f>
        <v>30960.000000000004</v>
      </c>
      <c r="C1567" s="34">
        <f>C1568*1.2</f>
        <v>35340</v>
      </c>
      <c r="D1567" s="34">
        <f t="shared" ref="D1567:I1567" si="886">D1568*1.2</f>
        <v>39780.000000000007</v>
      </c>
      <c r="E1567" s="34">
        <f t="shared" si="886"/>
        <v>44160.000000000007</v>
      </c>
      <c r="F1567" s="34">
        <f t="shared" si="886"/>
        <v>47700.000000000007</v>
      </c>
      <c r="G1567" s="34">
        <f t="shared" si="886"/>
        <v>51240.000000000007</v>
      </c>
      <c r="H1567" s="34">
        <f t="shared" si="886"/>
        <v>54780.000000000007</v>
      </c>
      <c r="I1567" s="29">
        <f t="shared" si="886"/>
        <v>58320.000000000007</v>
      </c>
      <c r="J1567" s="35"/>
      <c r="K1567" s="35"/>
      <c r="L1567" s="27"/>
      <c r="M1567" s="27"/>
    </row>
    <row r="1568" spans="1:13" x14ac:dyDescent="0.2">
      <c r="A1568" s="39">
        <v>0.5</v>
      </c>
      <c r="B1568" s="37">
        <v>25800</v>
      </c>
      <c r="C1568" s="37">
        <v>29450</v>
      </c>
      <c r="D1568" s="37">
        <v>33150</v>
      </c>
      <c r="E1568" s="37">
        <v>36800</v>
      </c>
      <c r="F1568" s="37">
        <v>39750</v>
      </c>
      <c r="G1568" s="37">
        <v>42700</v>
      </c>
      <c r="H1568" s="37">
        <v>45650</v>
      </c>
      <c r="I1568" s="37">
        <v>48600</v>
      </c>
      <c r="J1568" s="35"/>
      <c r="K1568" s="35"/>
      <c r="L1568" s="27"/>
      <c r="M1568" s="27"/>
    </row>
    <row r="1569" spans="1:13" x14ac:dyDescent="0.2">
      <c r="A1569" s="39">
        <v>0.4</v>
      </c>
      <c r="B1569" s="34">
        <f t="shared" ref="B1569:I1569" si="887">B1568*0.8</f>
        <v>20640</v>
      </c>
      <c r="C1569" s="34">
        <f t="shared" si="887"/>
        <v>23560</v>
      </c>
      <c r="D1569" s="34">
        <f t="shared" si="887"/>
        <v>26520</v>
      </c>
      <c r="E1569" s="34">
        <f t="shared" si="887"/>
        <v>29440</v>
      </c>
      <c r="F1569" s="34">
        <f t="shared" si="887"/>
        <v>31800</v>
      </c>
      <c r="G1569" s="34">
        <f t="shared" si="887"/>
        <v>34160</v>
      </c>
      <c r="H1569" s="34">
        <f t="shared" si="887"/>
        <v>36520</v>
      </c>
      <c r="I1569" s="29">
        <f t="shared" si="887"/>
        <v>38880</v>
      </c>
      <c r="J1569" s="35"/>
      <c r="K1569" s="35"/>
      <c r="L1569" s="27"/>
      <c r="M1569" s="27"/>
    </row>
    <row r="1570" spans="1:13" x14ac:dyDescent="0.2">
      <c r="A1570" s="39">
        <v>0.3</v>
      </c>
      <c r="B1570" s="34">
        <f t="shared" ref="B1570:I1570" si="888">B1568*0.6</f>
        <v>15480</v>
      </c>
      <c r="C1570" s="34">
        <f t="shared" si="888"/>
        <v>17670</v>
      </c>
      <c r="D1570" s="34">
        <f t="shared" si="888"/>
        <v>19890</v>
      </c>
      <c r="E1570" s="34">
        <f t="shared" si="888"/>
        <v>22080</v>
      </c>
      <c r="F1570" s="34">
        <f t="shared" si="888"/>
        <v>23850</v>
      </c>
      <c r="G1570" s="34">
        <f t="shared" si="888"/>
        <v>25620</v>
      </c>
      <c r="H1570" s="34">
        <f t="shared" si="888"/>
        <v>27390</v>
      </c>
      <c r="I1570" s="29">
        <f t="shared" si="888"/>
        <v>29160</v>
      </c>
      <c r="J1570" s="35"/>
      <c r="K1570" s="35"/>
      <c r="L1570" s="27"/>
      <c r="M1570" s="27"/>
    </row>
    <row r="1571" spans="1:13" x14ac:dyDescent="0.2">
      <c r="A1571" s="39">
        <v>0.2</v>
      </c>
      <c r="B1571" s="34">
        <f t="shared" ref="B1571:I1571" si="889">B1568*0.4</f>
        <v>10320</v>
      </c>
      <c r="C1571" s="34">
        <f t="shared" si="889"/>
        <v>11780</v>
      </c>
      <c r="D1571" s="34">
        <f t="shared" si="889"/>
        <v>13260</v>
      </c>
      <c r="E1571" s="34">
        <f t="shared" si="889"/>
        <v>14720</v>
      </c>
      <c r="F1571" s="34">
        <f t="shared" si="889"/>
        <v>15900</v>
      </c>
      <c r="G1571" s="34">
        <f t="shared" si="889"/>
        <v>17080</v>
      </c>
      <c r="H1571" s="34">
        <f t="shared" si="889"/>
        <v>18260</v>
      </c>
      <c r="I1571" s="29">
        <f t="shared" si="889"/>
        <v>19440</v>
      </c>
      <c r="J1571" s="35"/>
      <c r="K1571" s="35"/>
      <c r="L1571" s="27"/>
      <c r="M1571" s="27"/>
    </row>
    <row r="1572" spans="1:13" x14ac:dyDescent="0.2">
      <c r="A1572" s="39">
        <v>0.1</v>
      </c>
      <c r="B1572" s="34">
        <f t="shared" ref="B1572:I1572" si="890">B1568*0.2</f>
        <v>5160</v>
      </c>
      <c r="C1572" s="34">
        <f t="shared" si="890"/>
        <v>5890</v>
      </c>
      <c r="D1572" s="34">
        <f t="shared" si="890"/>
        <v>6630</v>
      </c>
      <c r="E1572" s="34">
        <f t="shared" si="890"/>
        <v>7360</v>
      </c>
      <c r="F1572" s="34">
        <f t="shared" si="890"/>
        <v>7950</v>
      </c>
      <c r="G1572" s="34">
        <f t="shared" si="890"/>
        <v>8540</v>
      </c>
      <c r="H1572" s="34">
        <f t="shared" si="890"/>
        <v>9130</v>
      </c>
      <c r="I1572" s="29">
        <f t="shared" si="890"/>
        <v>9720</v>
      </c>
      <c r="J1572" s="35"/>
      <c r="K1572" s="35"/>
      <c r="L1572" s="27"/>
      <c r="M1572" s="27"/>
    </row>
    <row r="1573" spans="1:13" x14ac:dyDescent="0.2">
      <c r="A1573" s="28"/>
      <c r="B1573" s="29"/>
      <c r="C1573" s="29"/>
      <c r="D1573" s="29"/>
      <c r="E1573" s="29"/>
      <c r="F1573" s="29"/>
      <c r="G1573" s="29"/>
      <c r="H1573" s="29"/>
      <c r="I1573" s="29"/>
      <c r="J1573" s="28"/>
      <c r="K1573" s="28"/>
      <c r="L1573" s="27"/>
      <c r="M1573" s="27"/>
    </row>
    <row r="1574" spans="1:13" ht="15.75" x14ac:dyDescent="0.25">
      <c r="A1574" s="55" t="s">
        <v>200</v>
      </c>
      <c r="J1574" s="54"/>
      <c r="K1574" s="54"/>
    </row>
    <row r="1575" spans="1:13" x14ac:dyDescent="0.2">
      <c r="A1575" s="27" t="s">
        <v>92</v>
      </c>
      <c r="B1575" s="29"/>
      <c r="C1575" s="29"/>
      <c r="D1575" s="29"/>
      <c r="E1575" s="29"/>
      <c r="F1575" s="29"/>
      <c r="G1575" s="29"/>
      <c r="H1575" s="29"/>
      <c r="I1575" s="29"/>
      <c r="J1575" s="28"/>
      <c r="K1575" s="28"/>
      <c r="L1575" s="27"/>
      <c r="M1575" s="27"/>
    </row>
    <row r="1576" spans="1:13" x14ac:dyDescent="0.2">
      <c r="A1576" s="33" t="s">
        <v>93</v>
      </c>
      <c r="B1576" s="29">
        <f t="shared" ref="B1576:I1576" si="891">(B1579*2.4)</f>
        <v>55800</v>
      </c>
      <c r="C1576" s="29">
        <f t="shared" si="891"/>
        <v>63720</v>
      </c>
      <c r="D1576" s="29">
        <f t="shared" si="891"/>
        <v>71640</v>
      </c>
      <c r="E1576" s="29">
        <f t="shared" si="891"/>
        <v>79560</v>
      </c>
      <c r="F1576" s="29">
        <f t="shared" si="891"/>
        <v>86040</v>
      </c>
      <c r="G1576" s="29">
        <f t="shared" si="891"/>
        <v>92400</v>
      </c>
      <c r="H1576" s="29">
        <f t="shared" si="891"/>
        <v>98760</v>
      </c>
      <c r="I1576" s="29">
        <f t="shared" si="891"/>
        <v>105120</v>
      </c>
      <c r="J1576" s="54"/>
      <c r="K1576" s="54"/>
    </row>
    <row r="1577" spans="1:13" x14ac:dyDescent="0.2">
      <c r="A1577" s="36">
        <v>0.8</v>
      </c>
      <c r="B1577" s="37">
        <v>37150</v>
      </c>
      <c r="C1577" s="37">
        <v>42450</v>
      </c>
      <c r="D1577" s="37">
        <v>47750</v>
      </c>
      <c r="E1577" s="37">
        <v>53050</v>
      </c>
      <c r="F1577" s="37">
        <v>57300</v>
      </c>
      <c r="G1577" s="37">
        <v>61550</v>
      </c>
      <c r="H1577" s="37">
        <v>65800</v>
      </c>
      <c r="I1577" s="37">
        <v>70050</v>
      </c>
      <c r="J1577" s="35"/>
      <c r="K1577" s="35"/>
    </row>
    <row r="1578" spans="1:13" x14ac:dyDescent="0.2">
      <c r="A1578" s="39">
        <v>0.6</v>
      </c>
      <c r="B1578" s="29">
        <f t="shared" ref="B1578:I1578" si="892">B1579*1.2</f>
        <v>27900.000000000004</v>
      </c>
      <c r="C1578" s="29">
        <f t="shared" si="892"/>
        <v>31860.000000000004</v>
      </c>
      <c r="D1578" s="29">
        <f t="shared" si="892"/>
        <v>35820.000000000007</v>
      </c>
      <c r="E1578" s="29">
        <f t="shared" si="892"/>
        <v>39780.000000000007</v>
      </c>
      <c r="F1578" s="29">
        <f t="shared" si="892"/>
        <v>43020.000000000007</v>
      </c>
      <c r="G1578" s="29">
        <f t="shared" si="892"/>
        <v>46200.000000000007</v>
      </c>
      <c r="H1578" s="29">
        <f t="shared" si="892"/>
        <v>49380.000000000007</v>
      </c>
      <c r="I1578" s="29">
        <f t="shared" si="892"/>
        <v>52560.000000000007</v>
      </c>
      <c r="J1578" s="29"/>
      <c r="K1578" s="29"/>
    </row>
    <row r="1579" spans="1:13" x14ac:dyDescent="0.2">
      <c r="A1579" s="39">
        <v>0.5</v>
      </c>
      <c r="B1579" s="37">
        <v>23250</v>
      </c>
      <c r="C1579" s="37">
        <v>26550</v>
      </c>
      <c r="D1579" s="37">
        <v>29850</v>
      </c>
      <c r="E1579" s="37">
        <v>33150</v>
      </c>
      <c r="F1579" s="37">
        <v>35850</v>
      </c>
      <c r="G1579" s="37">
        <v>38500</v>
      </c>
      <c r="H1579" s="37">
        <v>41150</v>
      </c>
      <c r="I1579" s="37">
        <v>43800</v>
      </c>
      <c r="J1579" s="35"/>
      <c r="K1579" s="35"/>
    </row>
    <row r="1580" spans="1:13" x14ac:dyDescent="0.2">
      <c r="A1580" s="39">
        <v>0.4</v>
      </c>
      <c r="B1580" s="29">
        <f t="shared" ref="B1580:I1580" si="893">B1579*0.8</f>
        <v>18600</v>
      </c>
      <c r="C1580" s="29">
        <f t="shared" si="893"/>
        <v>21240</v>
      </c>
      <c r="D1580" s="29">
        <f t="shared" si="893"/>
        <v>23880</v>
      </c>
      <c r="E1580" s="29">
        <f t="shared" si="893"/>
        <v>26520</v>
      </c>
      <c r="F1580" s="29">
        <f t="shared" si="893"/>
        <v>28680</v>
      </c>
      <c r="G1580" s="29">
        <f t="shared" si="893"/>
        <v>30800</v>
      </c>
      <c r="H1580" s="29">
        <f t="shared" si="893"/>
        <v>32920</v>
      </c>
      <c r="I1580" s="29">
        <f t="shared" si="893"/>
        <v>35040</v>
      </c>
      <c r="J1580" s="29"/>
      <c r="K1580" s="29"/>
    </row>
    <row r="1581" spans="1:13" x14ac:dyDescent="0.2">
      <c r="A1581" s="39">
        <v>0.3</v>
      </c>
      <c r="B1581" s="29">
        <f t="shared" ref="B1581:I1581" si="894">B1579*0.6</f>
        <v>13950</v>
      </c>
      <c r="C1581" s="29">
        <f t="shared" si="894"/>
        <v>15930</v>
      </c>
      <c r="D1581" s="29">
        <f t="shared" si="894"/>
        <v>17910</v>
      </c>
      <c r="E1581" s="29">
        <f t="shared" si="894"/>
        <v>19890</v>
      </c>
      <c r="F1581" s="29">
        <f t="shared" si="894"/>
        <v>21510</v>
      </c>
      <c r="G1581" s="29">
        <f t="shared" si="894"/>
        <v>23100</v>
      </c>
      <c r="H1581" s="29">
        <f t="shared" si="894"/>
        <v>24690</v>
      </c>
      <c r="I1581" s="29">
        <f t="shared" si="894"/>
        <v>26280</v>
      </c>
      <c r="J1581" s="35"/>
      <c r="K1581" s="35"/>
    </row>
    <row r="1582" spans="1:13" x14ac:dyDescent="0.2">
      <c r="A1582" s="39">
        <v>0.2</v>
      </c>
      <c r="B1582" s="29">
        <f t="shared" ref="B1582:I1582" si="895">B1579*0.4</f>
        <v>9300</v>
      </c>
      <c r="C1582" s="29">
        <f t="shared" si="895"/>
        <v>10620</v>
      </c>
      <c r="D1582" s="29">
        <f t="shared" si="895"/>
        <v>11940</v>
      </c>
      <c r="E1582" s="29">
        <f t="shared" si="895"/>
        <v>13260</v>
      </c>
      <c r="F1582" s="29">
        <f t="shared" si="895"/>
        <v>14340</v>
      </c>
      <c r="G1582" s="29">
        <f t="shared" si="895"/>
        <v>15400</v>
      </c>
      <c r="H1582" s="29">
        <f t="shared" si="895"/>
        <v>16460</v>
      </c>
      <c r="I1582" s="29">
        <f t="shared" si="895"/>
        <v>17520</v>
      </c>
      <c r="J1582" s="35"/>
      <c r="K1582" s="35"/>
    </row>
    <row r="1583" spans="1:13" x14ac:dyDescent="0.2">
      <c r="A1583" s="39">
        <v>0.1</v>
      </c>
      <c r="B1583" s="29">
        <f t="shared" ref="B1583:I1583" si="896">B1579*0.2</f>
        <v>4650</v>
      </c>
      <c r="C1583" s="29">
        <f t="shared" si="896"/>
        <v>5310</v>
      </c>
      <c r="D1583" s="29">
        <f t="shared" si="896"/>
        <v>5970</v>
      </c>
      <c r="E1583" s="29">
        <f t="shared" si="896"/>
        <v>6630</v>
      </c>
      <c r="F1583" s="29">
        <f t="shared" si="896"/>
        <v>7170</v>
      </c>
      <c r="G1583" s="29">
        <f t="shared" si="896"/>
        <v>7700</v>
      </c>
      <c r="H1583" s="29">
        <f t="shared" si="896"/>
        <v>8230</v>
      </c>
      <c r="I1583" s="29">
        <f t="shared" si="896"/>
        <v>8760</v>
      </c>
      <c r="J1583" s="35"/>
      <c r="K1583" s="35"/>
    </row>
    <row r="1584" spans="1:13" x14ac:dyDescent="0.2">
      <c r="A1584" s="39"/>
      <c r="B1584" s="29"/>
      <c r="C1584" s="29"/>
      <c r="D1584" s="29"/>
      <c r="E1584" s="29"/>
      <c r="F1584" s="29"/>
      <c r="G1584" s="29"/>
      <c r="H1584" s="29"/>
      <c r="I1584" s="29"/>
      <c r="J1584" s="35"/>
      <c r="K1584" s="35"/>
    </row>
    <row r="1585" spans="1:13" ht="15.75" x14ac:dyDescent="0.25">
      <c r="A1585" s="40" t="s">
        <v>94</v>
      </c>
      <c r="B1585" s="44" t="s">
        <v>102</v>
      </c>
      <c r="C1585" s="34"/>
      <c r="D1585" s="34"/>
      <c r="E1585" s="34"/>
      <c r="F1585" s="34"/>
      <c r="G1585" s="34"/>
      <c r="H1585" s="34"/>
      <c r="I1585" s="29"/>
      <c r="J1585" s="35"/>
      <c r="K1585" s="35"/>
      <c r="L1585" s="27"/>
      <c r="M1585" s="27"/>
    </row>
    <row r="1586" spans="1:13" x14ac:dyDescent="0.2">
      <c r="A1586" s="39">
        <v>0.6</v>
      </c>
      <c r="B1586" s="34">
        <f>B1587*1.2</f>
        <v>0</v>
      </c>
      <c r="C1586" s="34">
        <f>C1587*1.2</f>
        <v>0</v>
      </c>
      <c r="D1586" s="34">
        <f t="shared" ref="D1586:I1586" si="897">D1587*1.2</f>
        <v>0</v>
      </c>
      <c r="E1586" s="34">
        <f t="shared" si="897"/>
        <v>0</v>
      </c>
      <c r="F1586" s="34">
        <f t="shared" si="897"/>
        <v>0</v>
      </c>
      <c r="G1586" s="34">
        <f t="shared" si="897"/>
        <v>0</v>
      </c>
      <c r="H1586" s="34">
        <f t="shared" si="897"/>
        <v>0</v>
      </c>
      <c r="I1586" s="29">
        <f t="shared" si="897"/>
        <v>0</v>
      </c>
      <c r="J1586" s="35"/>
      <c r="K1586" s="35"/>
      <c r="L1586" s="27"/>
      <c r="M1586" s="27"/>
    </row>
    <row r="1587" spans="1:13" x14ac:dyDescent="0.2">
      <c r="A1587" s="39">
        <v>0.5</v>
      </c>
      <c r="B1587" s="49">
        <v>0</v>
      </c>
      <c r="C1587" s="49">
        <v>0</v>
      </c>
      <c r="D1587" s="49">
        <v>0</v>
      </c>
      <c r="E1587" s="49">
        <v>0</v>
      </c>
      <c r="F1587" s="49">
        <v>0</v>
      </c>
      <c r="G1587" s="49">
        <v>0</v>
      </c>
      <c r="H1587" s="49">
        <v>0</v>
      </c>
      <c r="I1587" s="49">
        <v>0</v>
      </c>
      <c r="J1587" s="35"/>
      <c r="K1587" s="35"/>
      <c r="L1587" s="27"/>
      <c r="M1587" s="27"/>
    </row>
    <row r="1588" spans="1:13" x14ac:dyDescent="0.2">
      <c r="A1588" s="39">
        <v>0.4</v>
      </c>
      <c r="B1588" s="34">
        <f t="shared" ref="B1588:I1588" si="898">B1587*0.8</f>
        <v>0</v>
      </c>
      <c r="C1588" s="34">
        <f t="shared" si="898"/>
        <v>0</v>
      </c>
      <c r="D1588" s="34">
        <f t="shared" si="898"/>
        <v>0</v>
      </c>
      <c r="E1588" s="34">
        <f t="shared" si="898"/>
        <v>0</v>
      </c>
      <c r="F1588" s="34">
        <f t="shared" si="898"/>
        <v>0</v>
      </c>
      <c r="G1588" s="34">
        <f t="shared" si="898"/>
        <v>0</v>
      </c>
      <c r="H1588" s="34">
        <f t="shared" si="898"/>
        <v>0</v>
      </c>
      <c r="I1588" s="29">
        <f t="shared" si="898"/>
        <v>0</v>
      </c>
      <c r="J1588" s="35"/>
      <c r="K1588" s="35"/>
      <c r="L1588" s="27"/>
      <c r="M1588" s="27"/>
    </row>
    <row r="1589" spans="1:13" x14ac:dyDescent="0.2">
      <c r="A1589" s="39">
        <v>0.3</v>
      </c>
      <c r="B1589" s="34">
        <f t="shared" ref="B1589:I1589" si="899">B1587*0.6</f>
        <v>0</v>
      </c>
      <c r="C1589" s="34">
        <f t="shared" si="899"/>
        <v>0</v>
      </c>
      <c r="D1589" s="34">
        <f t="shared" si="899"/>
        <v>0</v>
      </c>
      <c r="E1589" s="34">
        <f t="shared" si="899"/>
        <v>0</v>
      </c>
      <c r="F1589" s="34">
        <f t="shared" si="899"/>
        <v>0</v>
      </c>
      <c r="G1589" s="34">
        <f t="shared" si="899"/>
        <v>0</v>
      </c>
      <c r="H1589" s="34">
        <f t="shared" si="899"/>
        <v>0</v>
      </c>
      <c r="I1589" s="29">
        <f t="shared" si="899"/>
        <v>0</v>
      </c>
      <c r="J1589" s="35"/>
      <c r="K1589" s="35"/>
      <c r="L1589" s="27"/>
      <c r="M1589" s="27"/>
    </row>
    <row r="1590" spans="1:13" x14ac:dyDescent="0.2">
      <c r="A1590" s="39">
        <v>0.2</v>
      </c>
      <c r="B1590" s="34">
        <f t="shared" ref="B1590:I1590" si="900">B1587*0.4</f>
        <v>0</v>
      </c>
      <c r="C1590" s="34">
        <f t="shared" si="900"/>
        <v>0</v>
      </c>
      <c r="D1590" s="34">
        <f t="shared" si="900"/>
        <v>0</v>
      </c>
      <c r="E1590" s="34">
        <f t="shared" si="900"/>
        <v>0</v>
      </c>
      <c r="F1590" s="34">
        <f t="shared" si="900"/>
        <v>0</v>
      </c>
      <c r="G1590" s="34">
        <f t="shared" si="900"/>
        <v>0</v>
      </c>
      <c r="H1590" s="34">
        <f t="shared" si="900"/>
        <v>0</v>
      </c>
      <c r="I1590" s="29">
        <f t="shared" si="900"/>
        <v>0</v>
      </c>
      <c r="J1590" s="35"/>
      <c r="K1590" s="35"/>
      <c r="L1590" s="27"/>
      <c r="M1590" s="27"/>
    </row>
    <row r="1591" spans="1:13" x14ac:dyDescent="0.2">
      <c r="A1591" s="39">
        <v>0.1</v>
      </c>
      <c r="B1591" s="34">
        <f t="shared" ref="B1591:I1591" si="901">B1587*0.2</f>
        <v>0</v>
      </c>
      <c r="C1591" s="34">
        <f t="shared" si="901"/>
        <v>0</v>
      </c>
      <c r="D1591" s="34">
        <f t="shared" si="901"/>
        <v>0</v>
      </c>
      <c r="E1591" s="34">
        <f t="shared" si="901"/>
        <v>0</v>
      </c>
      <c r="F1591" s="34">
        <f t="shared" si="901"/>
        <v>0</v>
      </c>
      <c r="G1591" s="34">
        <f t="shared" si="901"/>
        <v>0</v>
      </c>
      <c r="H1591" s="34">
        <f t="shared" si="901"/>
        <v>0</v>
      </c>
      <c r="I1591" s="29">
        <f t="shared" si="901"/>
        <v>0</v>
      </c>
      <c r="J1591" s="35"/>
      <c r="K1591" s="35"/>
      <c r="L1591" s="27"/>
      <c r="M1591" s="27"/>
    </row>
    <row r="1592" spans="1:13" x14ac:dyDescent="0.2">
      <c r="A1592" s="28"/>
      <c r="B1592" s="29"/>
      <c r="C1592" s="29"/>
      <c r="D1592" s="29"/>
      <c r="E1592" s="29"/>
      <c r="F1592" s="29"/>
      <c r="G1592" s="29"/>
      <c r="H1592" s="29"/>
      <c r="I1592" s="29"/>
      <c r="J1592" s="28"/>
      <c r="K1592" s="28"/>
      <c r="L1592" s="27"/>
      <c r="M1592" s="27"/>
    </row>
    <row r="1596" spans="1:13" ht="18" x14ac:dyDescent="0.25">
      <c r="A1596" s="55"/>
      <c r="B1596" s="59" t="s">
        <v>201</v>
      </c>
    </row>
    <row r="1597" spans="1:13" ht="15.75" x14ac:dyDescent="0.25">
      <c r="A1597" s="60" t="s">
        <v>202</v>
      </c>
      <c r="B1597" s="24"/>
      <c r="C1597" s="21"/>
      <c r="D1597" s="21"/>
      <c r="E1597" s="21"/>
      <c r="F1597" s="21"/>
      <c r="G1597" s="21"/>
      <c r="H1597" s="21"/>
      <c r="I1597" s="21"/>
    </row>
    <row r="1598" spans="1:13" x14ac:dyDescent="0.2">
      <c r="B1598" s="24"/>
      <c r="C1598" s="21"/>
      <c r="D1598" s="21"/>
      <c r="E1598" s="21"/>
      <c r="F1598" s="21"/>
      <c r="G1598" s="21"/>
      <c r="H1598" s="21"/>
      <c r="I1598" s="21"/>
    </row>
    <row r="1599" spans="1:13" ht="15.75" x14ac:dyDescent="0.25">
      <c r="A1599" s="61" t="s">
        <v>203</v>
      </c>
      <c r="B1599" s="21" t="s">
        <v>204</v>
      </c>
      <c r="C1599" s="21"/>
      <c r="D1599" s="21"/>
      <c r="E1599" s="21"/>
      <c r="F1599" s="21"/>
      <c r="G1599" s="21"/>
      <c r="H1599" s="21"/>
      <c r="I1599" s="21"/>
    </row>
    <row r="1600" spans="1:13" x14ac:dyDescent="0.2">
      <c r="A1600" s="62"/>
      <c r="B1600" s="21" t="s">
        <v>205</v>
      </c>
      <c r="C1600" s="21"/>
      <c r="D1600" s="21"/>
      <c r="E1600" s="21"/>
      <c r="F1600" s="21"/>
      <c r="G1600" s="21"/>
      <c r="H1600" s="21"/>
      <c r="I1600" s="21"/>
    </row>
    <row r="1601" spans="1:9" x14ac:dyDescent="0.2">
      <c r="A1601" s="62"/>
      <c r="B1601" s="21" t="s">
        <v>206</v>
      </c>
      <c r="C1601" s="21"/>
      <c r="D1601" s="21"/>
      <c r="E1601" s="21"/>
      <c r="F1601" s="21"/>
      <c r="G1601" s="21"/>
      <c r="H1601" s="21"/>
      <c r="I1601" s="21"/>
    </row>
    <row r="1602" spans="1:9" x14ac:dyDescent="0.2">
      <c r="A1602" s="62"/>
      <c r="B1602" s="21" t="s">
        <v>207</v>
      </c>
      <c r="C1602" s="21"/>
      <c r="D1602" s="21"/>
      <c r="E1602" s="21"/>
      <c r="F1602" s="21"/>
      <c r="G1602" s="21"/>
      <c r="H1602" s="21"/>
      <c r="I1602" s="21"/>
    </row>
    <row r="1603" spans="1:9" x14ac:dyDescent="0.2">
      <c r="A1603" s="62"/>
      <c r="B1603" s="21" t="s">
        <v>208</v>
      </c>
      <c r="C1603" s="21"/>
      <c r="D1603" s="21"/>
      <c r="E1603" s="21"/>
      <c r="F1603" s="21"/>
      <c r="G1603" s="21"/>
      <c r="H1603" s="21"/>
      <c r="I1603" s="21"/>
    </row>
    <row r="1604" spans="1:9" x14ac:dyDescent="0.2">
      <c r="A1604" s="62"/>
      <c r="B1604" s="21"/>
      <c r="C1604" s="21"/>
      <c r="D1604" s="21"/>
      <c r="E1604" s="21"/>
      <c r="F1604" s="21"/>
      <c r="G1604" s="21"/>
      <c r="H1604" s="21"/>
      <c r="I1604" s="21"/>
    </row>
    <row r="1605" spans="1:9" x14ac:dyDescent="0.2">
      <c r="A1605" s="62"/>
      <c r="B1605" s="24" t="s">
        <v>209</v>
      </c>
      <c r="C1605" s="21"/>
      <c r="D1605" s="21"/>
      <c r="E1605" s="21"/>
      <c r="F1605" s="21"/>
      <c r="G1605" s="21"/>
      <c r="H1605" s="21"/>
      <c r="I1605" s="21"/>
    </row>
    <row r="1606" spans="1:9" x14ac:dyDescent="0.2">
      <c r="A1606" s="62"/>
      <c r="B1606" s="24" t="s">
        <v>210</v>
      </c>
      <c r="C1606" s="21"/>
      <c r="D1606" s="21"/>
      <c r="E1606" s="21"/>
      <c r="F1606" s="21"/>
      <c r="G1606" s="21"/>
      <c r="H1606" s="21"/>
      <c r="I1606" s="21"/>
    </row>
    <row r="1607" spans="1:9" x14ac:dyDescent="0.2">
      <c r="A1607" s="62"/>
      <c r="B1607" s="24" t="s">
        <v>211</v>
      </c>
      <c r="C1607" s="21"/>
      <c r="D1607" s="21"/>
      <c r="E1607" s="21"/>
      <c r="F1607" s="21"/>
      <c r="G1607" s="21"/>
      <c r="H1607" s="21"/>
      <c r="I1607" s="21"/>
    </row>
    <row r="1608" spans="1:9" x14ac:dyDescent="0.2">
      <c r="A1608" s="62"/>
      <c r="B1608" s="24" t="s">
        <v>212</v>
      </c>
      <c r="C1608" s="21"/>
      <c r="D1608" s="21"/>
      <c r="E1608" s="21"/>
      <c r="F1608" s="21"/>
      <c r="G1608" s="21"/>
      <c r="H1608" s="21"/>
      <c r="I1608" s="21"/>
    </row>
    <row r="1609" spans="1:9" x14ac:dyDescent="0.2">
      <c r="A1609" s="62"/>
      <c r="B1609" s="24" t="s">
        <v>213</v>
      </c>
      <c r="C1609" s="21"/>
      <c r="D1609" s="21"/>
      <c r="E1609" s="21"/>
      <c r="F1609" s="21"/>
      <c r="G1609" s="21"/>
      <c r="H1609" s="21"/>
      <c r="I1609" s="21"/>
    </row>
    <row r="1610" spans="1:9" x14ac:dyDescent="0.2">
      <c r="A1610" s="62"/>
      <c r="B1610" s="21"/>
      <c r="C1610" s="21"/>
      <c r="D1610" s="21"/>
      <c r="E1610" s="21"/>
      <c r="F1610" s="21"/>
      <c r="G1610" s="21"/>
      <c r="H1610" s="21"/>
      <c r="I1610" s="21"/>
    </row>
    <row r="1611" spans="1:9" ht="15.75" x14ac:dyDescent="0.25">
      <c r="A1611" s="61" t="s">
        <v>214</v>
      </c>
      <c r="B1611" s="63" t="s">
        <v>215</v>
      </c>
      <c r="C1611" s="21"/>
      <c r="D1611" s="21"/>
      <c r="E1611" s="21"/>
      <c r="F1611" s="21"/>
      <c r="G1611" s="21"/>
      <c r="H1611" s="21"/>
      <c r="I1611" s="21"/>
    </row>
    <row r="1612" spans="1:9" x14ac:dyDescent="0.2">
      <c r="B1612" s="63" t="s">
        <v>216</v>
      </c>
      <c r="C1612" s="21"/>
      <c r="D1612" s="21"/>
      <c r="E1612" s="21"/>
      <c r="F1612" s="21"/>
      <c r="G1612" s="21"/>
      <c r="H1612" s="21"/>
      <c r="I1612" s="21"/>
    </row>
    <row r="1613" spans="1:9" x14ac:dyDescent="0.2">
      <c r="B1613" s="24"/>
      <c r="C1613" s="21"/>
      <c r="D1613" s="21"/>
      <c r="E1613" s="21"/>
      <c r="F1613" s="21"/>
      <c r="G1613" s="21"/>
      <c r="H1613" s="21"/>
      <c r="I1613" s="21"/>
    </row>
    <row r="1614" spans="1:9" x14ac:dyDescent="0.2">
      <c r="B1614" s="63" t="s">
        <v>217</v>
      </c>
      <c r="C1614" s="21"/>
      <c r="D1614" s="21"/>
      <c r="E1614" s="21"/>
      <c r="F1614" s="21"/>
      <c r="G1614" s="21"/>
      <c r="H1614" s="21"/>
      <c r="I1614" s="21"/>
    </row>
    <row r="1615" spans="1:9" x14ac:dyDescent="0.2">
      <c r="B1615" s="63" t="s">
        <v>218</v>
      </c>
      <c r="C1615" s="21"/>
      <c r="D1615" s="21"/>
      <c r="E1615" s="21"/>
      <c r="F1615" s="21"/>
      <c r="G1615" s="21"/>
      <c r="H1615" s="21"/>
      <c r="I1615" s="21"/>
    </row>
    <row r="1616" spans="1:9" x14ac:dyDescent="0.2">
      <c r="B1616" s="63" t="s">
        <v>219</v>
      </c>
      <c r="C1616" s="21"/>
      <c r="D1616" s="21"/>
      <c r="E1616" s="21"/>
      <c r="F1616" s="21"/>
      <c r="G1616" s="21"/>
      <c r="H1616" s="21"/>
      <c r="I1616" s="21"/>
    </row>
    <row r="1617" spans="2:10" x14ac:dyDescent="0.2">
      <c r="B1617" s="63" t="s">
        <v>220</v>
      </c>
      <c r="C1617" s="21"/>
      <c r="D1617" s="21"/>
      <c r="E1617" s="21"/>
      <c r="F1617" s="21"/>
      <c r="G1617" s="21"/>
      <c r="H1617" s="21"/>
      <c r="I1617" s="21"/>
    </row>
    <row r="1618" spans="2:10" x14ac:dyDescent="0.2">
      <c r="B1618" s="63"/>
      <c r="C1618" s="21"/>
      <c r="D1618" s="21"/>
      <c r="E1618" s="21"/>
      <c r="F1618" s="21"/>
      <c r="G1618" s="21"/>
      <c r="H1618" s="21"/>
      <c r="I1618" s="21"/>
    </row>
    <row r="1619" spans="2:10" ht="15.75" x14ac:dyDescent="0.25">
      <c r="B1619" s="64" t="s">
        <v>221</v>
      </c>
      <c r="C1619" s="21"/>
      <c r="D1619" s="21"/>
      <c r="E1619" s="21"/>
      <c r="F1619" s="21"/>
      <c r="G1619" s="21"/>
      <c r="H1619" s="21"/>
      <c r="I1619" s="21"/>
    </row>
    <row r="1620" spans="2:10" ht="15.75" x14ac:dyDescent="0.25">
      <c r="B1620" s="65" t="s">
        <v>222</v>
      </c>
      <c r="C1620" s="66"/>
      <c r="D1620" s="66"/>
      <c r="E1620" s="66"/>
      <c r="F1620" s="66"/>
      <c r="G1620" s="66"/>
      <c r="H1620" s="66"/>
      <c r="I1620" s="66"/>
    </row>
    <row r="1621" spans="2:10" ht="15.75" x14ac:dyDescent="0.25">
      <c r="B1621" s="65" t="s">
        <v>223</v>
      </c>
      <c r="C1621" s="66"/>
      <c r="D1621" s="66"/>
      <c r="E1621" s="66"/>
      <c r="F1621" s="66"/>
      <c r="G1621" s="66"/>
      <c r="H1621" s="66"/>
      <c r="I1621" s="66"/>
      <c r="J1621" s="63"/>
    </row>
    <row r="1622" spans="2:10" ht="15.75" x14ac:dyDescent="0.25">
      <c r="B1622" s="67" t="s">
        <v>224</v>
      </c>
      <c r="C1622" s="66"/>
      <c r="D1622" s="66"/>
      <c r="E1622" s="66"/>
      <c r="F1622" s="66"/>
      <c r="G1622" s="66"/>
      <c r="H1622" s="66"/>
      <c r="I1622" s="66"/>
      <c r="J1622" s="68"/>
    </row>
    <row r="1623" spans="2:10" ht="15.75" x14ac:dyDescent="0.25">
      <c r="B1623" s="67" t="s">
        <v>225</v>
      </c>
      <c r="C1623" s="66"/>
      <c r="D1623" s="66"/>
      <c r="E1623" s="66"/>
      <c r="F1623" s="66"/>
      <c r="G1623" s="66"/>
      <c r="H1623" s="66"/>
      <c r="I1623" s="66"/>
      <c r="J1623" s="68"/>
    </row>
    <row r="1624" spans="2:10" ht="15.75" x14ac:dyDescent="0.25">
      <c r="B1624" s="65" t="s">
        <v>226</v>
      </c>
      <c r="C1624" s="66"/>
      <c r="D1624" s="66"/>
      <c r="E1624" s="66"/>
      <c r="F1624" s="66"/>
      <c r="G1624" s="66"/>
      <c r="H1624" s="66"/>
      <c r="I1624" s="66"/>
      <c r="J1624" s="68"/>
    </row>
    <row r="1625" spans="2:10" ht="15.75" x14ac:dyDescent="0.25">
      <c r="B1625" s="67" t="s">
        <v>227</v>
      </c>
      <c r="C1625" s="66"/>
      <c r="D1625" s="66"/>
      <c r="E1625" s="66"/>
      <c r="F1625" s="66"/>
      <c r="G1625" s="66"/>
      <c r="H1625" s="66"/>
      <c r="I1625" s="66"/>
      <c r="J1625" s="68"/>
    </row>
    <row r="1626" spans="2:10" x14ac:dyDescent="0.2">
      <c r="B1626" s="62"/>
      <c r="C1626" s="21"/>
      <c r="D1626" s="21"/>
      <c r="E1626" s="21"/>
      <c r="F1626" s="21"/>
      <c r="G1626" s="21"/>
      <c r="H1626" s="21"/>
      <c r="I1626" s="21"/>
      <c r="J1626" s="68"/>
    </row>
    <row r="1627" spans="2:10" ht="15.75" x14ac:dyDescent="0.25">
      <c r="B1627" s="69" t="s">
        <v>228</v>
      </c>
      <c r="C1627" s="21"/>
      <c r="D1627" s="21"/>
      <c r="E1627" s="21"/>
      <c r="F1627" s="21"/>
      <c r="G1627" s="21"/>
      <c r="H1627" s="21"/>
      <c r="I1627" s="21"/>
      <c r="J1627" s="68"/>
    </row>
    <row r="1628" spans="2:10" ht="15.75" x14ac:dyDescent="0.25">
      <c r="B1628" s="70" t="s">
        <v>229</v>
      </c>
      <c r="C1628" s="66"/>
      <c r="D1628" s="66"/>
      <c r="E1628" s="66"/>
      <c r="F1628" s="66"/>
      <c r="G1628" s="66"/>
      <c r="H1628" s="66"/>
      <c r="I1628" s="66"/>
      <c r="J1628" s="68"/>
    </row>
    <row r="1629" spans="2:10" ht="15.75" x14ac:dyDescent="0.25">
      <c r="B1629" s="70" t="s">
        <v>230</v>
      </c>
      <c r="C1629" s="66"/>
      <c r="D1629" s="66"/>
      <c r="E1629" s="66"/>
      <c r="F1629" s="66"/>
      <c r="G1629" s="66"/>
      <c r="H1629" s="66"/>
      <c r="I1629" s="66"/>
      <c r="J1629" s="68"/>
    </row>
    <row r="1630" spans="2:10" ht="15.75" x14ac:dyDescent="0.25">
      <c r="B1630" s="67" t="s">
        <v>231</v>
      </c>
      <c r="C1630" s="71"/>
      <c r="D1630" s="71"/>
      <c r="E1630" s="71"/>
      <c r="F1630" s="71"/>
      <c r="G1630" s="71"/>
      <c r="H1630" s="71"/>
      <c r="I1630" s="21"/>
      <c r="J1630" s="68"/>
    </row>
    <row r="1631" spans="2:10" x14ac:dyDescent="0.2">
      <c r="B1631" s="62"/>
      <c r="C1631" s="21"/>
      <c r="D1631" s="21"/>
      <c r="E1631" s="21"/>
      <c r="F1631" s="21"/>
      <c r="G1631" s="21"/>
      <c r="H1631" s="21"/>
      <c r="I1631" s="21"/>
      <c r="J1631" s="68"/>
    </row>
    <row r="1632" spans="2:10" ht="15.75" x14ac:dyDescent="0.25">
      <c r="B1632" s="72" t="s">
        <v>33</v>
      </c>
      <c r="C1632" s="73"/>
      <c r="D1632" s="73"/>
      <c r="E1632" s="73"/>
      <c r="F1632" s="73"/>
      <c r="G1632" s="73"/>
      <c r="H1632" s="73"/>
      <c r="I1632" s="73"/>
      <c r="J1632" s="68"/>
    </row>
    <row r="1633" spans="1:10" ht="15.75" x14ac:dyDescent="0.25">
      <c r="B1633" s="65" t="s">
        <v>232</v>
      </c>
      <c r="C1633" s="66"/>
      <c r="D1633" s="66"/>
      <c r="E1633" s="66"/>
      <c r="F1633" s="66"/>
      <c r="G1633" s="66"/>
      <c r="H1633" s="66"/>
      <c r="I1633" s="66"/>
      <c r="J1633" s="68"/>
    </row>
    <row r="1634" spans="1:10" ht="15.75" x14ac:dyDescent="0.25">
      <c r="B1634" s="70" t="s">
        <v>233</v>
      </c>
      <c r="C1634" s="66"/>
      <c r="D1634" s="66"/>
      <c r="E1634" s="66"/>
      <c r="F1634" s="66"/>
      <c r="G1634" s="66"/>
      <c r="H1634" s="66"/>
      <c r="I1634" s="66"/>
      <c r="J1634" s="68"/>
    </row>
    <row r="1635" spans="1:10" ht="15.75" x14ac:dyDescent="0.25">
      <c r="B1635" s="70" t="s">
        <v>234</v>
      </c>
      <c r="C1635" s="66"/>
      <c r="D1635" s="66"/>
      <c r="E1635" s="66"/>
      <c r="F1635" s="66"/>
      <c r="G1635" s="66"/>
      <c r="H1635" s="66"/>
      <c r="I1635" s="66"/>
      <c r="J1635" s="68"/>
    </row>
    <row r="1636" spans="1:10" ht="15.75" x14ac:dyDescent="0.25">
      <c r="B1636" s="70" t="s">
        <v>235</v>
      </c>
      <c r="C1636" s="66"/>
      <c r="D1636" s="66"/>
      <c r="E1636" s="66"/>
      <c r="F1636" s="66"/>
      <c r="G1636" s="66"/>
      <c r="H1636" s="66"/>
      <c r="I1636" s="66"/>
      <c r="J1636" s="68"/>
    </row>
    <row r="1637" spans="1:10" ht="15.75" x14ac:dyDescent="0.25">
      <c r="B1637" s="65" t="s">
        <v>236</v>
      </c>
      <c r="C1637" s="66"/>
      <c r="D1637" s="66"/>
      <c r="E1637" s="66"/>
      <c r="F1637" s="71"/>
      <c r="G1637" s="71"/>
      <c r="H1637" s="71"/>
      <c r="I1637" s="71"/>
    </row>
    <row r="1638" spans="1:10" ht="15.75" x14ac:dyDescent="0.25">
      <c r="B1638" s="67" t="s">
        <v>237</v>
      </c>
      <c r="C1638" s="71"/>
      <c r="D1638" s="71"/>
      <c r="E1638" s="71"/>
      <c r="F1638" s="21"/>
      <c r="G1638" s="21"/>
      <c r="H1638" s="21"/>
      <c r="I1638" s="21"/>
    </row>
    <row r="1639" spans="1:10" x14ac:dyDescent="0.2">
      <c r="B1639" s="24"/>
      <c r="C1639" s="21"/>
      <c r="D1639" s="21"/>
      <c r="E1639" s="21"/>
      <c r="F1639" s="21"/>
      <c r="G1639" s="21"/>
      <c r="H1639" s="21"/>
      <c r="I1639" s="21"/>
    </row>
    <row r="1640" spans="1:10" ht="15.75" x14ac:dyDescent="0.25">
      <c r="A1640" s="55" t="s">
        <v>238</v>
      </c>
      <c r="B1640" s="24" t="s">
        <v>239</v>
      </c>
      <c r="C1640" s="24"/>
      <c r="D1640" s="24"/>
      <c r="E1640" s="24"/>
      <c r="F1640" s="24"/>
      <c r="G1640" s="24"/>
      <c r="H1640" s="24"/>
      <c r="I1640" s="24"/>
    </row>
    <row r="1641" spans="1:10" x14ac:dyDescent="0.2">
      <c r="B1641" s="24" t="s">
        <v>240</v>
      </c>
      <c r="C1641" s="24"/>
      <c r="D1641" s="24"/>
      <c r="E1641" s="24"/>
      <c r="F1641" s="24"/>
      <c r="G1641" s="24"/>
      <c r="H1641" s="24"/>
      <c r="I1641" s="24"/>
    </row>
    <row r="1642" spans="1:10" x14ac:dyDescent="0.2">
      <c r="B1642" s="24" t="s">
        <v>241</v>
      </c>
      <c r="C1642" s="24"/>
      <c r="D1642" s="24"/>
      <c r="E1642" s="24"/>
      <c r="F1642" s="24"/>
      <c r="G1642" s="24"/>
      <c r="H1642" s="24"/>
      <c r="I1642" s="24"/>
    </row>
    <row r="1643" spans="1:10" x14ac:dyDescent="0.2">
      <c r="B1643" s="24" t="s">
        <v>242</v>
      </c>
      <c r="C1643" s="24"/>
      <c r="D1643" s="24"/>
      <c r="E1643" s="24"/>
      <c r="F1643" s="24"/>
      <c r="G1643" s="24"/>
      <c r="H1643" s="24"/>
      <c r="I1643" s="24"/>
    </row>
    <row r="1644" spans="1:10" ht="15.75" x14ac:dyDescent="0.25">
      <c r="A1644" s="55"/>
      <c r="B1644" s="24"/>
      <c r="C1644" s="24"/>
      <c r="D1644" s="24"/>
      <c r="E1644" s="24"/>
      <c r="F1644" s="24"/>
      <c r="G1644" s="24"/>
      <c r="H1644" s="24"/>
      <c r="I1644" s="24"/>
    </row>
    <row r="1645" spans="1:10" x14ac:dyDescent="0.2">
      <c r="B1645" s="24" t="s">
        <v>243</v>
      </c>
      <c r="C1645" s="24"/>
      <c r="D1645" s="24"/>
      <c r="E1645" s="24"/>
      <c r="F1645" s="24"/>
      <c r="G1645" s="24"/>
      <c r="H1645" s="24"/>
      <c r="I1645" s="24"/>
    </row>
    <row r="1646" spans="1:10" x14ac:dyDescent="0.2">
      <c r="B1646" s="24" t="s">
        <v>632</v>
      </c>
      <c r="C1646" s="24"/>
      <c r="D1646" s="24"/>
      <c r="E1646" s="24"/>
      <c r="F1646" s="24"/>
      <c r="G1646" s="24"/>
      <c r="H1646" s="24"/>
      <c r="I1646" s="24"/>
    </row>
    <row r="1647" spans="1:10" x14ac:dyDescent="0.2">
      <c r="B1647" s="24"/>
      <c r="C1647" s="24"/>
      <c r="D1647" s="24"/>
      <c r="E1647" s="24"/>
      <c r="F1647" s="24"/>
      <c r="G1647" s="24"/>
      <c r="H1647" s="24"/>
      <c r="I1647" s="24"/>
    </row>
    <row r="1648" spans="1:10" x14ac:dyDescent="0.2">
      <c r="B1648" s="24"/>
      <c r="C1648" s="24"/>
      <c r="D1648" s="24"/>
      <c r="E1648" s="24"/>
      <c r="F1648" s="24"/>
      <c r="G1648" s="24"/>
      <c r="H1648" s="24"/>
      <c r="I1648" s="24"/>
    </row>
    <row r="1649" spans="4:4" ht="15.75" x14ac:dyDescent="0.25">
      <c r="D1649" s="74" t="s">
        <v>244</v>
      </c>
    </row>
  </sheetData>
  <sheetProtection algorithmName="SHA-512" hashValue="ftx+HB38EVxvH9HDmudrW9eYFO1fiJnXoJtWOdtllxu8D1WlfClJu16XkRvmYri8YWX75UlH7qpTHvW7eGFQsQ==" saltValue="BypC9zQStuURNz20dj4D3A==" spinCount="100000" sheet="1" objects="1" scenarios="1"/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5"/>
  <sheetViews>
    <sheetView workbookViewId="0">
      <selection activeCell="H18" sqref="H18"/>
    </sheetView>
  </sheetViews>
  <sheetFormatPr defaultColWidth="8.85546875" defaultRowHeight="15" x14ac:dyDescent="0.2"/>
  <cols>
    <col min="1" max="1" width="31.28515625" style="80" customWidth="1"/>
    <col min="2" max="2" width="18.42578125" style="80" customWidth="1"/>
    <col min="3" max="4" width="19.28515625" style="80" customWidth="1"/>
    <col min="5" max="5" width="21.42578125" style="80" customWidth="1"/>
    <col min="6" max="6" width="19.28515625" style="80" customWidth="1"/>
    <col min="7" max="7" width="20.85546875" style="80" customWidth="1"/>
    <col min="8" max="256" width="8.85546875" style="80"/>
    <col min="257" max="257" width="31.28515625" style="80" customWidth="1"/>
    <col min="258" max="258" width="18.42578125" style="80" customWidth="1"/>
    <col min="259" max="260" width="19.28515625" style="80" customWidth="1"/>
    <col min="261" max="261" width="21.42578125" style="80" customWidth="1"/>
    <col min="262" max="262" width="19.28515625" style="80" customWidth="1"/>
    <col min="263" max="263" width="20.85546875" style="80" customWidth="1"/>
    <col min="264" max="512" width="8.85546875" style="80"/>
    <col min="513" max="513" width="31.28515625" style="80" customWidth="1"/>
    <col min="514" max="514" width="18.42578125" style="80" customWidth="1"/>
    <col min="515" max="516" width="19.28515625" style="80" customWidth="1"/>
    <col min="517" max="517" width="21.42578125" style="80" customWidth="1"/>
    <col min="518" max="518" width="19.28515625" style="80" customWidth="1"/>
    <col min="519" max="519" width="20.85546875" style="80" customWidth="1"/>
    <col min="520" max="768" width="8.85546875" style="80"/>
    <col min="769" max="769" width="31.28515625" style="80" customWidth="1"/>
    <col min="770" max="770" width="18.42578125" style="80" customWidth="1"/>
    <col min="771" max="772" width="19.28515625" style="80" customWidth="1"/>
    <col min="773" max="773" width="21.42578125" style="80" customWidth="1"/>
    <col min="774" max="774" width="19.28515625" style="80" customWidth="1"/>
    <col min="775" max="775" width="20.85546875" style="80" customWidth="1"/>
    <col min="776" max="1024" width="8.85546875" style="80"/>
    <col min="1025" max="1025" width="31.28515625" style="80" customWidth="1"/>
    <col min="1026" max="1026" width="18.42578125" style="80" customWidth="1"/>
    <col min="1027" max="1028" width="19.28515625" style="80" customWidth="1"/>
    <col min="1029" max="1029" width="21.42578125" style="80" customWidth="1"/>
    <col min="1030" max="1030" width="19.28515625" style="80" customWidth="1"/>
    <col min="1031" max="1031" width="20.85546875" style="80" customWidth="1"/>
    <col min="1032" max="1280" width="8.85546875" style="80"/>
    <col min="1281" max="1281" width="31.28515625" style="80" customWidth="1"/>
    <col min="1282" max="1282" width="18.42578125" style="80" customWidth="1"/>
    <col min="1283" max="1284" width="19.28515625" style="80" customWidth="1"/>
    <col min="1285" max="1285" width="21.42578125" style="80" customWidth="1"/>
    <col min="1286" max="1286" width="19.28515625" style="80" customWidth="1"/>
    <col min="1287" max="1287" width="20.85546875" style="80" customWidth="1"/>
    <col min="1288" max="1536" width="8.85546875" style="80"/>
    <col min="1537" max="1537" width="31.28515625" style="80" customWidth="1"/>
    <col min="1538" max="1538" width="18.42578125" style="80" customWidth="1"/>
    <col min="1539" max="1540" width="19.28515625" style="80" customWidth="1"/>
    <col min="1541" max="1541" width="21.42578125" style="80" customWidth="1"/>
    <col min="1542" max="1542" width="19.28515625" style="80" customWidth="1"/>
    <col min="1543" max="1543" width="20.85546875" style="80" customWidth="1"/>
    <col min="1544" max="1792" width="8.85546875" style="80"/>
    <col min="1793" max="1793" width="31.28515625" style="80" customWidth="1"/>
    <col min="1794" max="1794" width="18.42578125" style="80" customWidth="1"/>
    <col min="1795" max="1796" width="19.28515625" style="80" customWidth="1"/>
    <col min="1797" max="1797" width="21.42578125" style="80" customWidth="1"/>
    <col min="1798" max="1798" width="19.28515625" style="80" customWidth="1"/>
    <col min="1799" max="1799" width="20.85546875" style="80" customWidth="1"/>
    <col min="1800" max="2048" width="8.85546875" style="80"/>
    <col min="2049" max="2049" width="31.28515625" style="80" customWidth="1"/>
    <col min="2050" max="2050" width="18.42578125" style="80" customWidth="1"/>
    <col min="2051" max="2052" width="19.28515625" style="80" customWidth="1"/>
    <col min="2053" max="2053" width="21.42578125" style="80" customWidth="1"/>
    <col min="2054" max="2054" width="19.28515625" style="80" customWidth="1"/>
    <col min="2055" max="2055" width="20.85546875" style="80" customWidth="1"/>
    <col min="2056" max="2304" width="8.85546875" style="80"/>
    <col min="2305" max="2305" width="31.28515625" style="80" customWidth="1"/>
    <col min="2306" max="2306" width="18.42578125" style="80" customWidth="1"/>
    <col min="2307" max="2308" width="19.28515625" style="80" customWidth="1"/>
    <col min="2309" max="2309" width="21.42578125" style="80" customWidth="1"/>
    <col min="2310" max="2310" width="19.28515625" style="80" customWidth="1"/>
    <col min="2311" max="2311" width="20.85546875" style="80" customWidth="1"/>
    <col min="2312" max="2560" width="8.85546875" style="80"/>
    <col min="2561" max="2561" width="31.28515625" style="80" customWidth="1"/>
    <col min="2562" max="2562" width="18.42578125" style="80" customWidth="1"/>
    <col min="2563" max="2564" width="19.28515625" style="80" customWidth="1"/>
    <col min="2565" max="2565" width="21.42578125" style="80" customWidth="1"/>
    <col min="2566" max="2566" width="19.28515625" style="80" customWidth="1"/>
    <col min="2567" max="2567" width="20.85546875" style="80" customWidth="1"/>
    <col min="2568" max="2816" width="8.85546875" style="80"/>
    <col min="2817" max="2817" width="31.28515625" style="80" customWidth="1"/>
    <col min="2818" max="2818" width="18.42578125" style="80" customWidth="1"/>
    <col min="2819" max="2820" width="19.28515625" style="80" customWidth="1"/>
    <col min="2821" max="2821" width="21.42578125" style="80" customWidth="1"/>
    <col min="2822" max="2822" width="19.28515625" style="80" customWidth="1"/>
    <col min="2823" max="2823" width="20.85546875" style="80" customWidth="1"/>
    <col min="2824" max="3072" width="8.85546875" style="80"/>
    <col min="3073" max="3073" width="31.28515625" style="80" customWidth="1"/>
    <col min="3074" max="3074" width="18.42578125" style="80" customWidth="1"/>
    <col min="3075" max="3076" width="19.28515625" style="80" customWidth="1"/>
    <col min="3077" max="3077" width="21.42578125" style="80" customWidth="1"/>
    <col min="3078" max="3078" width="19.28515625" style="80" customWidth="1"/>
    <col min="3079" max="3079" width="20.85546875" style="80" customWidth="1"/>
    <col min="3080" max="3328" width="8.85546875" style="80"/>
    <col min="3329" max="3329" width="31.28515625" style="80" customWidth="1"/>
    <col min="3330" max="3330" width="18.42578125" style="80" customWidth="1"/>
    <col min="3331" max="3332" width="19.28515625" style="80" customWidth="1"/>
    <col min="3333" max="3333" width="21.42578125" style="80" customWidth="1"/>
    <col min="3334" max="3334" width="19.28515625" style="80" customWidth="1"/>
    <col min="3335" max="3335" width="20.85546875" style="80" customWidth="1"/>
    <col min="3336" max="3584" width="8.85546875" style="80"/>
    <col min="3585" max="3585" width="31.28515625" style="80" customWidth="1"/>
    <col min="3586" max="3586" width="18.42578125" style="80" customWidth="1"/>
    <col min="3587" max="3588" width="19.28515625" style="80" customWidth="1"/>
    <col min="3589" max="3589" width="21.42578125" style="80" customWidth="1"/>
    <col min="3590" max="3590" width="19.28515625" style="80" customWidth="1"/>
    <col min="3591" max="3591" width="20.85546875" style="80" customWidth="1"/>
    <col min="3592" max="3840" width="8.85546875" style="80"/>
    <col min="3841" max="3841" width="31.28515625" style="80" customWidth="1"/>
    <col min="3842" max="3842" width="18.42578125" style="80" customWidth="1"/>
    <col min="3843" max="3844" width="19.28515625" style="80" customWidth="1"/>
    <col min="3845" max="3845" width="21.42578125" style="80" customWidth="1"/>
    <col min="3846" max="3846" width="19.28515625" style="80" customWidth="1"/>
    <col min="3847" max="3847" width="20.85546875" style="80" customWidth="1"/>
    <col min="3848" max="4096" width="8.85546875" style="80"/>
    <col min="4097" max="4097" width="31.28515625" style="80" customWidth="1"/>
    <col min="4098" max="4098" width="18.42578125" style="80" customWidth="1"/>
    <col min="4099" max="4100" width="19.28515625" style="80" customWidth="1"/>
    <col min="4101" max="4101" width="21.42578125" style="80" customWidth="1"/>
    <col min="4102" max="4102" width="19.28515625" style="80" customWidth="1"/>
    <col min="4103" max="4103" width="20.85546875" style="80" customWidth="1"/>
    <col min="4104" max="4352" width="8.85546875" style="80"/>
    <col min="4353" max="4353" width="31.28515625" style="80" customWidth="1"/>
    <col min="4354" max="4354" width="18.42578125" style="80" customWidth="1"/>
    <col min="4355" max="4356" width="19.28515625" style="80" customWidth="1"/>
    <col min="4357" max="4357" width="21.42578125" style="80" customWidth="1"/>
    <col min="4358" max="4358" width="19.28515625" style="80" customWidth="1"/>
    <col min="4359" max="4359" width="20.85546875" style="80" customWidth="1"/>
    <col min="4360" max="4608" width="8.85546875" style="80"/>
    <col min="4609" max="4609" width="31.28515625" style="80" customWidth="1"/>
    <col min="4610" max="4610" width="18.42578125" style="80" customWidth="1"/>
    <col min="4611" max="4612" width="19.28515625" style="80" customWidth="1"/>
    <col min="4613" max="4613" width="21.42578125" style="80" customWidth="1"/>
    <col min="4614" max="4614" width="19.28515625" style="80" customWidth="1"/>
    <col min="4615" max="4615" width="20.85546875" style="80" customWidth="1"/>
    <col min="4616" max="4864" width="8.85546875" style="80"/>
    <col min="4865" max="4865" width="31.28515625" style="80" customWidth="1"/>
    <col min="4866" max="4866" width="18.42578125" style="80" customWidth="1"/>
    <col min="4867" max="4868" width="19.28515625" style="80" customWidth="1"/>
    <col min="4869" max="4869" width="21.42578125" style="80" customWidth="1"/>
    <col min="4870" max="4870" width="19.28515625" style="80" customWidth="1"/>
    <col min="4871" max="4871" width="20.85546875" style="80" customWidth="1"/>
    <col min="4872" max="5120" width="8.85546875" style="80"/>
    <col min="5121" max="5121" width="31.28515625" style="80" customWidth="1"/>
    <col min="5122" max="5122" width="18.42578125" style="80" customWidth="1"/>
    <col min="5123" max="5124" width="19.28515625" style="80" customWidth="1"/>
    <col min="5125" max="5125" width="21.42578125" style="80" customWidth="1"/>
    <col min="5126" max="5126" width="19.28515625" style="80" customWidth="1"/>
    <col min="5127" max="5127" width="20.85546875" style="80" customWidth="1"/>
    <col min="5128" max="5376" width="8.85546875" style="80"/>
    <col min="5377" max="5377" width="31.28515625" style="80" customWidth="1"/>
    <col min="5378" max="5378" width="18.42578125" style="80" customWidth="1"/>
    <col min="5379" max="5380" width="19.28515625" style="80" customWidth="1"/>
    <col min="5381" max="5381" width="21.42578125" style="80" customWidth="1"/>
    <col min="5382" max="5382" width="19.28515625" style="80" customWidth="1"/>
    <col min="5383" max="5383" width="20.85546875" style="80" customWidth="1"/>
    <col min="5384" max="5632" width="8.85546875" style="80"/>
    <col min="5633" max="5633" width="31.28515625" style="80" customWidth="1"/>
    <col min="5634" max="5634" width="18.42578125" style="80" customWidth="1"/>
    <col min="5635" max="5636" width="19.28515625" style="80" customWidth="1"/>
    <col min="5637" max="5637" width="21.42578125" style="80" customWidth="1"/>
    <col min="5638" max="5638" width="19.28515625" style="80" customWidth="1"/>
    <col min="5639" max="5639" width="20.85546875" style="80" customWidth="1"/>
    <col min="5640" max="5888" width="8.85546875" style="80"/>
    <col min="5889" max="5889" width="31.28515625" style="80" customWidth="1"/>
    <col min="5890" max="5890" width="18.42578125" style="80" customWidth="1"/>
    <col min="5891" max="5892" width="19.28515625" style="80" customWidth="1"/>
    <col min="5893" max="5893" width="21.42578125" style="80" customWidth="1"/>
    <col min="5894" max="5894" width="19.28515625" style="80" customWidth="1"/>
    <col min="5895" max="5895" width="20.85546875" style="80" customWidth="1"/>
    <col min="5896" max="6144" width="8.85546875" style="80"/>
    <col min="6145" max="6145" width="31.28515625" style="80" customWidth="1"/>
    <col min="6146" max="6146" width="18.42578125" style="80" customWidth="1"/>
    <col min="6147" max="6148" width="19.28515625" style="80" customWidth="1"/>
    <col min="6149" max="6149" width="21.42578125" style="80" customWidth="1"/>
    <col min="6150" max="6150" width="19.28515625" style="80" customWidth="1"/>
    <col min="6151" max="6151" width="20.85546875" style="80" customWidth="1"/>
    <col min="6152" max="6400" width="8.85546875" style="80"/>
    <col min="6401" max="6401" width="31.28515625" style="80" customWidth="1"/>
    <col min="6402" max="6402" width="18.42578125" style="80" customWidth="1"/>
    <col min="6403" max="6404" width="19.28515625" style="80" customWidth="1"/>
    <col min="6405" max="6405" width="21.42578125" style="80" customWidth="1"/>
    <col min="6406" max="6406" width="19.28515625" style="80" customWidth="1"/>
    <col min="6407" max="6407" width="20.85546875" style="80" customWidth="1"/>
    <col min="6408" max="6656" width="8.85546875" style="80"/>
    <col min="6657" max="6657" width="31.28515625" style="80" customWidth="1"/>
    <col min="6658" max="6658" width="18.42578125" style="80" customWidth="1"/>
    <col min="6659" max="6660" width="19.28515625" style="80" customWidth="1"/>
    <col min="6661" max="6661" width="21.42578125" style="80" customWidth="1"/>
    <col min="6662" max="6662" width="19.28515625" style="80" customWidth="1"/>
    <col min="6663" max="6663" width="20.85546875" style="80" customWidth="1"/>
    <col min="6664" max="6912" width="8.85546875" style="80"/>
    <col min="6913" max="6913" width="31.28515625" style="80" customWidth="1"/>
    <col min="6914" max="6914" width="18.42578125" style="80" customWidth="1"/>
    <col min="6915" max="6916" width="19.28515625" style="80" customWidth="1"/>
    <col min="6917" max="6917" width="21.42578125" style="80" customWidth="1"/>
    <col min="6918" max="6918" width="19.28515625" style="80" customWidth="1"/>
    <col min="6919" max="6919" width="20.85546875" style="80" customWidth="1"/>
    <col min="6920" max="7168" width="8.85546875" style="80"/>
    <col min="7169" max="7169" width="31.28515625" style="80" customWidth="1"/>
    <col min="7170" max="7170" width="18.42578125" style="80" customWidth="1"/>
    <col min="7171" max="7172" width="19.28515625" style="80" customWidth="1"/>
    <col min="7173" max="7173" width="21.42578125" style="80" customWidth="1"/>
    <col min="7174" max="7174" width="19.28515625" style="80" customWidth="1"/>
    <col min="7175" max="7175" width="20.85546875" style="80" customWidth="1"/>
    <col min="7176" max="7424" width="8.85546875" style="80"/>
    <col min="7425" max="7425" width="31.28515625" style="80" customWidth="1"/>
    <col min="7426" max="7426" width="18.42578125" style="80" customWidth="1"/>
    <col min="7427" max="7428" width="19.28515625" style="80" customWidth="1"/>
    <col min="7429" max="7429" width="21.42578125" style="80" customWidth="1"/>
    <col min="7430" max="7430" width="19.28515625" style="80" customWidth="1"/>
    <col min="7431" max="7431" width="20.85546875" style="80" customWidth="1"/>
    <col min="7432" max="7680" width="8.85546875" style="80"/>
    <col min="7681" max="7681" width="31.28515625" style="80" customWidth="1"/>
    <col min="7682" max="7682" width="18.42578125" style="80" customWidth="1"/>
    <col min="7683" max="7684" width="19.28515625" style="80" customWidth="1"/>
    <col min="7685" max="7685" width="21.42578125" style="80" customWidth="1"/>
    <col min="7686" max="7686" width="19.28515625" style="80" customWidth="1"/>
    <col min="7687" max="7687" width="20.85546875" style="80" customWidth="1"/>
    <col min="7688" max="7936" width="8.85546875" style="80"/>
    <col min="7937" max="7937" width="31.28515625" style="80" customWidth="1"/>
    <col min="7938" max="7938" width="18.42578125" style="80" customWidth="1"/>
    <col min="7939" max="7940" width="19.28515625" style="80" customWidth="1"/>
    <col min="7941" max="7941" width="21.42578125" style="80" customWidth="1"/>
    <col min="7942" max="7942" width="19.28515625" style="80" customWidth="1"/>
    <col min="7943" max="7943" width="20.85546875" style="80" customWidth="1"/>
    <col min="7944" max="8192" width="8.85546875" style="80"/>
    <col min="8193" max="8193" width="31.28515625" style="80" customWidth="1"/>
    <col min="8194" max="8194" width="18.42578125" style="80" customWidth="1"/>
    <col min="8195" max="8196" width="19.28515625" style="80" customWidth="1"/>
    <col min="8197" max="8197" width="21.42578125" style="80" customWidth="1"/>
    <col min="8198" max="8198" width="19.28515625" style="80" customWidth="1"/>
    <col min="8199" max="8199" width="20.85546875" style="80" customWidth="1"/>
    <col min="8200" max="8448" width="8.85546875" style="80"/>
    <col min="8449" max="8449" width="31.28515625" style="80" customWidth="1"/>
    <col min="8450" max="8450" width="18.42578125" style="80" customWidth="1"/>
    <col min="8451" max="8452" width="19.28515625" style="80" customWidth="1"/>
    <col min="8453" max="8453" width="21.42578125" style="80" customWidth="1"/>
    <col min="8454" max="8454" width="19.28515625" style="80" customWidth="1"/>
    <col min="8455" max="8455" width="20.85546875" style="80" customWidth="1"/>
    <col min="8456" max="8704" width="8.85546875" style="80"/>
    <col min="8705" max="8705" width="31.28515625" style="80" customWidth="1"/>
    <col min="8706" max="8706" width="18.42578125" style="80" customWidth="1"/>
    <col min="8707" max="8708" width="19.28515625" style="80" customWidth="1"/>
    <col min="8709" max="8709" width="21.42578125" style="80" customWidth="1"/>
    <col min="8710" max="8710" width="19.28515625" style="80" customWidth="1"/>
    <col min="8711" max="8711" width="20.85546875" style="80" customWidth="1"/>
    <col min="8712" max="8960" width="8.85546875" style="80"/>
    <col min="8961" max="8961" width="31.28515625" style="80" customWidth="1"/>
    <col min="8962" max="8962" width="18.42578125" style="80" customWidth="1"/>
    <col min="8963" max="8964" width="19.28515625" style="80" customWidth="1"/>
    <col min="8965" max="8965" width="21.42578125" style="80" customWidth="1"/>
    <col min="8966" max="8966" width="19.28515625" style="80" customWidth="1"/>
    <col min="8967" max="8967" width="20.85546875" style="80" customWidth="1"/>
    <col min="8968" max="9216" width="8.85546875" style="80"/>
    <col min="9217" max="9217" width="31.28515625" style="80" customWidth="1"/>
    <col min="9218" max="9218" width="18.42578125" style="80" customWidth="1"/>
    <col min="9219" max="9220" width="19.28515625" style="80" customWidth="1"/>
    <col min="9221" max="9221" width="21.42578125" style="80" customWidth="1"/>
    <col min="9222" max="9222" width="19.28515625" style="80" customWidth="1"/>
    <col min="9223" max="9223" width="20.85546875" style="80" customWidth="1"/>
    <col min="9224" max="9472" width="8.85546875" style="80"/>
    <col min="9473" max="9473" width="31.28515625" style="80" customWidth="1"/>
    <col min="9474" max="9474" width="18.42578125" style="80" customWidth="1"/>
    <col min="9475" max="9476" width="19.28515625" style="80" customWidth="1"/>
    <col min="9477" max="9477" width="21.42578125" style="80" customWidth="1"/>
    <col min="9478" max="9478" width="19.28515625" style="80" customWidth="1"/>
    <col min="9479" max="9479" width="20.85546875" style="80" customWidth="1"/>
    <col min="9480" max="9728" width="8.85546875" style="80"/>
    <col min="9729" max="9729" width="31.28515625" style="80" customWidth="1"/>
    <col min="9730" max="9730" width="18.42578125" style="80" customWidth="1"/>
    <col min="9731" max="9732" width="19.28515625" style="80" customWidth="1"/>
    <col min="9733" max="9733" width="21.42578125" style="80" customWidth="1"/>
    <col min="9734" max="9734" width="19.28515625" style="80" customWidth="1"/>
    <col min="9735" max="9735" width="20.85546875" style="80" customWidth="1"/>
    <col min="9736" max="9984" width="8.85546875" style="80"/>
    <col min="9985" max="9985" width="31.28515625" style="80" customWidth="1"/>
    <col min="9986" max="9986" width="18.42578125" style="80" customWidth="1"/>
    <col min="9987" max="9988" width="19.28515625" style="80" customWidth="1"/>
    <col min="9989" max="9989" width="21.42578125" style="80" customWidth="1"/>
    <col min="9990" max="9990" width="19.28515625" style="80" customWidth="1"/>
    <col min="9991" max="9991" width="20.85546875" style="80" customWidth="1"/>
    <col min="9992" max="10240" width="8.85546875" style="80"/>
    <col min="10241" max="10241" width="31.28515625" style="80" customWidth="1"/>
    <col min="10242" max="10242" width="18.42578125" style="80" customWidth="1"/>
    <col min="10243" max="10244" width="19.28515625" style="80" customWidth="1"/>
    <col min="10245" max="10245" width="21.42578125" style="80" customWidth="1"/>
    <col min="10246" max="10246" width="19.28515625" style="80" customWidth="1"/>
    <col min="10247" max="10247" width="20.85546875" style="80" customWidth="1"/>
    <col min="10248" max="10496" width="8.85546875" style="80"/>
    <col min="10497" max="10497" width="31.28515625" style="80" customWidth="1"/>
    <col min="10498" max="10498" width="18.42578125" style="80" customWidth="1"/>
    <col min="10499" max="10500" width="19.28515625" style="80" customWidth="1"/>
    <col min="10501" max="10501" width="21.42578125" style="80" customWidth="1"/>
    <col min="10502" max="10502" width="19.28515625" style="80" customWidth="1"/>
    <col min="10503" max="10503" width="20.85546875" style="80" customWidth="1"/>
    <col min="10504" max="10752" width="8.85546875" style="80"/>
    <col min="10753" max="10753" width="31.28515625" style="80" customWidth="1"/>
    <col min="10754" max="10754" width="18.42578125" style="80" customWidth="1"/>
    <col min="10755" max="10756" width="19.28515625" style="80" customWidth="1"/>
    <col min="10757" max="10757" width="21.42578125" style="80" customWidth="1"/>
    <col min="10758" max="10758" width="19.28515625" style="80" customWidth="1"/>
    <col min="10759" max="10759" width="20.85546875" style="80" customWidth="1"/>
    <col min="10760" max="11008" width="8.85546875" style="80"/>
    <col min="11009" max="11009" width="31.28515625" style="80" customWidth="1"/>
    <col min="11010" max="11010" width="18.42578125" style="80" customWidth="1"/>
    <col min="11011" max="11012" width="19.28515625" style="80" customWidth="1"/>
    <col min="11013" max="11013" width="21.42578125" style="80" customWidth="1"/>
    <col min="11014" max="11014" width="19.28515625" style="80" customWidth="1"/>
    <col min="11015" max="11015" width="20.85546875" style="80" customWidth="1"/>
    <col min="11016" max="11264" width="8.85546875" style="80"/>
    <col min="11265" max="11265" width="31.28515625" style="80" customWidth="1"/>
    <col min="11266" max="11266" width="18.42578125" style="80" customWidth="1"/>
    <col min="11267" max="11268" width="19.28515625" style="80" customWidth="1"/>
    <col min="11269" max="11269" width="21.42578125" style="80" customWidth="1"/>
    <col min="11270" max="11270" width="19.28515625" style="80" customWidth="1"/>
    <col min="11271" max="11271" width="20.85546875" style="80" customWidth="1"/>
    <col min="11272" max="11520" width="8.85546875" style="80"/>
    <col min="11521" max="11521" width="31.28515625" style="80" customWidth="1"/>
    <col min="11522" max="11522" width="18.42578125" style="80" customWidth="1"/>
    <col min="11523" max="11524" width="19.28515625" style="80" customWidth="1"/>
    <col min="11525" max="11525" width="21.42578125" style="80" customWidth="1"/>
    <col min="11526" max="11526" width="19.28515625" style="80" customWidth="1"/>
    <col min="11527" max="11527" width="20.85546875" style="80" customWidth="1"/>
    <col min="11528" max="11776" width="8.85546875" style="80"/>
    <col min="11777" max="11777" width="31.28515625" style="80" customWidth="1"/>
    <col min="11778" max="11778" width="18.42578125" style="80" customWidth="1"/>
    <col min="11779" max="11780" width="19.28515625" style="80" customWidth="1"/>
    <col min="11781" max="11781" width="21.42578125" style="80" customWidth="1"/>
    <col min="11782" max="11782" width="19.28515625" style="80" customWidth="1"/>
    <col min="11783" max="11783" width="20.85546875" style="80" customWidth="1"/>
    <col min="11784" max="12032" width="8.85546875" style="80"/>
    <col min="12033" max="12033" width="31.28515625" style="80" customWidth="1"/>
    <col min="12034" max="12034" width="18.42578125" style="80" customWidth="1"/>
    <col min="12035" max="12036" width="19.28515625" style="80" customWidth="1"/>
    <col min="12037" max="12037" width="21.42578125" style="80" customWidth="1"/>
    <col min="12038" max="12038" width="19.28515625" style="80" customWidth="1"/>
    <col min="12039" max="12039" width="20.85546875" style="80" customWidth="1"/>
    <col min="12040" max="12288" width="8.85546875" style="80"/>
    <col min="12289" max="12289" width="31.28515625" style="80" customWidth="1"/>
    <col min="12290" max="12290" width="18.42578125" style="80" customWidth="1"/>
    <col min="12291" max="12292" width="19.28515625" style="80" customWidth="1"/>
    <col min="12293" max="12293" width="21.42578125" style="80" customWidth="1"/>
    <col min="12294" max="12294" width="19.28515625" style="80" customWidth="1"/>
    <col min="12295" max="12295" width="20.85546875" style="80" customWidth="1"/>
    <col min="12296" max="12544" width="8.85546875" style="80"/>
    <col min="12545" max="12545" width="31.28515625" style="80" customWidth="1"/>
    <col min="12546" max="12546" width="18.42578125" style="80" customWidth="1"/>
    <col min="12547" max="12548" width="19.28515625" style="80" customWidth="1"/>
    <col min="12549" max="12549" width="21.42578125" style="80" customWidth="1"/>
    <col min="12550" max="12550" width="19.28515625" style="80" customWidth="1"/>
    <col min="12551" max="12551" width="20.85546875" style="80" customWidth="1"/>
    <col min="12552" max="12800" width="8.85546875" style="80"/>
    <col min="12801" max="12801" width="31.28515625" style="80" customWidth="1"/>
    <col min="12802" max="12802" width="18.42578125" style="80" customWidth="1"/>
    <col min="12803" max="12804" width="19.28515625" style="80" customWidth="1"/>
    <col min="12805" max="12805" width="21.42578125" style="80" customWidth="1"/>
    <col min="12806" max="12806" width="19.28515625" style="80" customWidth="1"/>
    <col min="12807" max="12807" width="20.85546875" style="80" customWidth="1"/>
    <col min="12808" max="13056" width="8.85546875" style="80"/>
    <col min="13057" max="13057" width="31.28515625" style="80" customWidth="1"/>
    <col min="13058" max="13058" width="18.42578125" style="80" customWidth="1"/>
    <col min="13059" max="13060" width="19.28515625" style="80" customWidth="1"/>
    <col min="13061" max="13061" width="21.42578125" style="80" customWidth="1"/>
    <col min="13062" max="13062" width="19.28515625" style="80" customWidth="1"/>
    <col min="13063" max="13063" width="20.85546875" style="80" customWidth="1"/>
    <col min="13064" max="13312" width="8.85546875" style="80"/>
    <col min="13313" max="13313" width="31.28515625" style="80" customWidth="1"/>
    <col min="13314" max="13314" width="18.42578125" style="80" customWidth="1"/>
    <col min="13315" max="13316" width="19.28515625" style="80" customWidth="1"/>
    <col min="13317" max="13317" width="21.42578125" style="80" customWidth="1"/>
    <col min="13318" max="13318" width="19.28515625" style="80" customWidth="1"/>
    <col min="13319" max="13319" width="20.85546875" style="80" customWidth="1"/>
    <col min="13320" max="13568" width="8.85546875" style="80"/>
    <col min="13569" max="13569" width="31.28515625" style="80" customWidth="1"/>
    <col min="13570" max="13570" width="18.42578125" style="80" customWidth="1"/>
    <col min="13571" max="13572" width="19.28515625" style="80" customWidth="1"/>
    <col min="13573" max="13573" width="21.42578125" style="80" customWidth="1"/>
    <col min="13574" max="13574" width="19.28515625" style="80" customWidth="1"/>
    <col min="13575" max="13575" width="20.85546875" style="80" customWidth="1"/>
    <col min="13576" max="13824" width="8.85546875" style="80"/>
    <col min="13825" max="13825" width="31.28515625" style="80" customWidth="1"/>
    <col min="13826" max="13826" width="18.42578125" style="80" customWidth="1"/>
    <col min="13827" max="13828" width="19.28515625" style="80" customWidth="1"/>
    <col min="13829" max="13829" width="21.42578125" style="80" customWidth="1"/>
    <col min="13830" max="13830" width="19.28515625" style="80" customWidth="1"/>
    <col min="13831" max="13831" width="20.85546875" style="80" customWidth="1"/>
    <col min="13832" max="14080" width="8.85546875" style="80"/>
    <col min="14081" max="14081" width="31.28515625" style="80" customWidth="1"/>
    <col min="14082" max="14082" width="18.42578125" style="80" customWidth="1"/>
    <col min="14083" max="14084" width="19.28515625" style="80" customWidth="1"/>
    <col min="14085" max="14085" width="21.42578125" style="80" customWidth="1"/>
    <col min="14086" max="14086" width="19.28515625" style="80" customWidth="1"/>
    <col min="14087" max="14087" width="20.85546875" style="80" customWidth="1"/>
    <col min="14088" max="14336" width="8.85546875" style="80"/>
    <col min="14337" max="14337" width="31.28515625" style="80" customWidth="1"/>
    <col min="14338" max="14338" width="18.42578125" style="80" customWidth="1"/>
    <col min="14339" max="14340" width="19.28515625" style="80" customWidth="1"/>
    <col min="14341" max="14341" width="21.42578125" style="80" customWidth="1"/>
    <col min="14342" max="14342" width="19.28515625" style="80" customWidth="1"/>
    <col min="14343" max="14343" width="20.85546875" style="80" customWidth="1"/>
    <col min="14344" max="14592" width="8.85546875" style="80"/>
    <col min="14593" max="14593" width="31.28515625" style="80" customWidth="1"/>
    <col min="14594" max="14594" width="18.42578125" style="80" customWidth="1"/>
    <col min="14595" max="14596" width="19.28515625" style="80" customWidth="1"/>
    <col min="14597" max="14597" width="21.42578125" style="80" customWidth="1"/>
    <col min="14598" max="14598" width="19.28515625" style="80" customWidth="1"/>
    <col min="14599" max="14599" width="20.85546875" style="80" customWidth="1"/>
    <col min="14600" max="14848" width="8.85546875" style="80"/>
    <col min="14849" max="14849" width="31.28515625" style="80" customWidth="1"/>
    <col min="14850" max="14850" width="18.42578125" style="80" customWidth="1"/>
    <col min="14851" max="14852" width="19.28515625" style="80" customWidth="1"/>
    <col min="14853" max="14853" width="21.42578125" style="80" customWidth="1"/>
    <col min="14854" max="14854" width="19.28515625" style="80" customWidth="1"/>
    <col min="14855" max="14855" width="20.85546875" style="80" customWidth="1"/>
    <col min="14856" max="15104" width="8.85546875" style="80"/>
    <col min="15105" max="15105" width="31.28515625" style="80" customWidth="1"/>
    <col min="15106" max="15106" width="18.42578125" style="80" customWidth="1"/>
    <col min="15107" max="15108" width="19.28515625" style="80" customWidth="1"/>
    <col min="15109" max="15109" width="21.42578125" style="80" customWidth="1"/>
    <col min="15110" max="15110" width="19.28515625" style="80" customWidth="1"/>
    <col min="15111" max="15111" width="20.85546875" style="80" customWidth="1"/>
    <col min="15112" max="15360" width="8.85546875" style="80"/>
    <col min="15361" max="15361" width="31.28515625" style="80" customWidth="1"/>
    <col min="15362" max="15362" width="18.42578125" style="80" customWidth="1"/>
    <col min="15363" max="15364" width="19.28515625" style="80" customWidth="1"/>
    <col min="15365" max="15365" width="21.42578125" style="80" customWidth="1"/>
    <col min="15366" max="15366" width="19.28515625" style="80" customWidth="1"/>
    <col min="15367" max="15367" width="20.85546875" style="80" customWidth="1"/>
    <col min="15368" max="15616" width="8.85546875" style="80"/>
    <col min="15617" max="15617" width="31.28515625" style="80" customWidth="1"/>
    <col min="15618" max="15618" width="18.42578125" style="80" customWidth="1"/>
    <col min="15619" max="15620" width="19.28515625" style="80" customWidth="1"/>
    <col min="15621" max="15621" width="21.42578125" style="80" customWidth="1"/>
    <col min="15622" max="15622" width="19.28515625" style="80" customWidth="1"/>
    <col min="15623" max="15623" width="20.85546875" style="80" customWidth="1"/>
    <col min="15624" max="15872" width="8.85546875" style="80"/>
    <col min="15873" max="15873" width="31.28515625" style="80" customWidth="1"/>
    <col min="15874" max="15874" width="18.42578125" style="80" customWidth="1"/>
    <col min="15875" max="15876" width="19.28515625" style="80" customWidth="1"/>
    <col min="15877" max="15877" width="21.42578125" style="80" customWidth="1"/>
    <col min="15878" max="15878" width="19.28515625" style="80" customWidth="1"/>
    <col min="15879" max="15879" width="20.85546875" style="80" customWidth="1"/>
    <col min="15880" max="16128" width="8.85546875" style="80"/>
    <col min="16129" max="16129" width="31.28515625" style="80" customWidth="1"/>
    <col min="16130" max="16130" width="18.42578125" style="80" customWidth="1"/>
    <col min="16131" max="16132" width="19.28515625" style="80" customWidth="1"/>
    <col min="16133" max="16133" width="21.42578125" style="80" customWidth="1"/>
    <col min="16134" max="16134" width="19.28515625" style="80" customWidth="1"/>
    <col min="16135" max="16135" width="20.85546875" style="80" customWidth="1"/>
    <col min="16136" max="16384" width="8.85546875" style="80"/>
  </cols>
  <sheetData>
    <row r="1" spans="1:7" s="77" customFormat="1" x14ac:dyDescent="0.25">
      <c r="A1" s="75" t="s">
        <v>76</v>
      </c>
      <c r="B1" s="76"/>
      <c r="C1" s="76"/>
      <c r="D1" s="76"/>
      <c r="E1" s="76"/>
      <c r="F1" s="76"/>
      <c r="G1" s="76"/>
    </row>
    <row r="2" spans="1:7" s="77" customFormat="1" x14ac:dyDescent="0.25">
      <c r="A2" s="75" t="s">
        <v>245</v>
      </c>
      <c r="B2" s="76"/>
      <c r="C2" s="76"/>
      <c r="D2" s="76"/>
      <c r="E2" s="76"/>
      <c r="F2" s="76"/>
      <c r="G2" s="76"/>
    </row>
    <row r="3" spans="1:7" s="78" customFormat="1" ht="18" x14ac:dyDescent="0.25">
      <c r="A3" s="61"/>
      <c r="C3" s="61"/>
      <c r="D3" s="79" t="s">
        <v>78</v>
      </c>
      <c r="E3" s="61"/>
    </row>
    <row r="4" spans="1:7" ht="15.75" x14ac:dyDescent="0.25">
      <c r="G4" s="55"/>
    </row>
    <row r="5" spans="1:7" ht="15.75" x14ac:dyDescent="0.25">
      <c r="A5" s="55" t="s">
        <v>246</v>
      </c>
    </row>
    <row r="6" spans="1:7" x14ac:dyDescent="0.2">
      <c r="A6" s="81" t="s">
        <v>80</v>
      </c>
      <c r="B6" s="81" t="s">
        <v>247</v>
      </c>
      <c r="C6" s="81" t="s">
        <v>248</v>
      </c>
      <c r="D6" s="81" t="s">
        <v>249</v>
      </c>
      <c r="E6" s="81" t="s">
        <v>250</v>
      </c>
      <c r="F6" s="81" t="s">
        <v>251</v>
      </c>
      <c r="G6" s="81" t="s">
        <v>252</v>
      </c>
    </row>
    <row r="7" spans="1:7" x14ac:dyDescent="0.2">
      <c r="B7" s="82" t="s">
        <v>253</v>
      </c>
      <c r="C7" s="82" t="s">
        <v>253</v>
      </c>
      <c r="D7" s="82" t="s">
        <v>253</v>
      </c>
      <c r="E7" s="82" t="s">
        <v>253</v>
      </c>
      <c r="F7" s="82" t="s">
        <v>253</v>
      </c>
      <c r="G7" s="82" t="s">
        <v>253</v>
      </c>
    </row>
    <row r="9" spans="1:7" ht="15.75" x14ac:dyDescent="0.25">
      <c r="A9" s="55" t="s">
        <v>90</v>
      </c>
    </row>
    <row r="10" spans="1:7" x14ac:dyDescent="0.2">
      <c r="A10" s="24" t="s">
        <v>91</v>
      </c>
    </row>
    <row r="11" spans="1:7" x14ac:dyDescent="0.2">
      <c r="A11" s="27" t="s">
        <v>254</v>
      </c>
    </row>
    <row r="12" spans="1:7" x14ac:dyDescent="0.2">
      <c r="A12" s="83" t="s">
        <v>255</v>
      </c>
      <c r="B12" s="84">
        <v>1857</v>
      </c>
      <c r="C12" s="84">
        <v>1989</v>
      </c>
      <c r="D12" s="84">
        <v>2385</v>
      </c>
      <c r="E12" s="84">
        <v>2755</v>
      </c>
      <c r="F12" s="84">
        <v>3075</v>
      </c>
      <c r="G12" s="84">
        <v>3391</v>
      </c>
    </row>
    <row r="13" spans="1:7" x14ac:dyDescent="0.2">
      <c r="A13" s="85" t="s">
        <v>256</v>
      </c>
      <c r="B13" s="84">
        <v>1237</v>
      </c>
      <c r="C13" s="84">
        <v>1325</v>
      </c>
      <c r="D13" s="84">
        <v>1590</v>
      </c>
      <c r="E13" s="84">
        <v>1837</v>
      </c>
      <c r="F13" s="84">
        <v>2050</v>
      </c>
      <c r="G13" s="84">
        <v>2261</v>
      </c>
    </row>
    <row r="14" spans="1:7" x14ac:dyDescent="0.2">
      <c r="A14" s="81" t="s">
        <v>257</v>
      </c>
      <c r="B14" s="84">
        <v>928</v>
      </c>
      <c r="C14" s="84">
        <v>994</v>
      </c>
      <c r="D14" s="84">
        <v>1192</v>
      </c>
      <c r="E14" s="84">
        <v>1377</v>
      </c>
      <c r="F14" s="84">
        <v>1537</v>
      </c>
      <c r="G14" s="84">
        <v>1695</v>
      </c>
    </row>
    <row r="15" spans="1:7" x14ac:dyDescent="0.2">
      <c r="A15" s="81" t="s">
        <v>258</v>
      </c>
      <c r="B15" s="84">
        <v>773</v>
      </c>
      <c r="C15" s="84">
        <v>828</v>
      </c>
      <c r="D15" s="84">
        <v>993</v>
      </c>
      <c r="E15" s="84">
        <v>1148</v>
      </c>
      <c r="F15" s="84">
        <v>1281</v>
      </c>
      <c r="G15" s="84">
        <v>1413</v>
      </c>
    </row>
    <row r="16" spans="1:7" x14ac:dyDescent="0.2">
      <c r="A16" s="81" t="s">
        <v>259</v>
      </c>
      <c r="B16" s="84">
        <v>619</v>
      </c>
      <c r="C16" s="84">
        <v>663</v>
      </c>
      <c r="D16" s="84">
        <v>795</v>
      </c>
      <c r="E16" s="84">
        <v>918</v>
      </c>
      <c r="F16" s="84">
        <v>1025</v>
      </c>
      <c r="G16" s="84">
        <v>1130</v>
      </c>
    </row>
    <row r="17" spans="1:7" x14ac:dyDescent="0.2">
      <c r="A17" s="81" t="s">
        <v>260</v>
      </c>
      <c r="B17" s="84">
        <v>464</v>
      </c>
      <c r="C17" s="84">
        <v>497</v>
      </c>
      <c r="D17" s="84">
        <v>596</v>
      </c>
      <c r="E17" s="84">
        <v>688</v>
      </c>
      <c r="F17" s="84">
        <v>768</v>
      </c>
      <c r="G17" s="84">
        <v>847</v>
      </c>
    </row>
    <row r="18" spans="1:7" x14ac:dyDescent="0.2">
      <c r="A18" s="81" t="s">
        <v>261</v>
      </c>
      <c r="B18" s="84">
        <v>309</v>
      </c>
      <c r="C18" s="84">
        <v>331</v>
      </c>
      <c r="D18" s="84">
        <v>397</v>
      </c>
      <c r="E18" s="84">
        <v>459</v>
      </c>
      <c r="F18" s="84">
        <v>512</v>
      </c>
      <c r="G18" s="84">
        <v>565</v>
      </c>
    </row>
    <row r="19" spans="1:7" x14ac:dyDescent="0.2">
      <c r="A19" s="81" t="s">
        <v>262</v>
      </c>
      <c r="B19" s="84">
        <v>154</v>
      </c>
      <c r="C19" s="84">
        <v>165</v>
      </c>
      <c r="D19" s="84">
        <v>198</v>
      </c>
      <c r="E19" s="84">
        <v>229</v>
      </c>
      <c r="F19" s="84">
        <v>256</v>
      </c>
      <c r="G19" s="84">
        <v>282</v>
      </c>
    </row>
    <row r="20" spans="1:7" x14ac:dyDescent="0.2">
      <c r="A20" s="81"/>
      <c r="B20" s="84"/>
      <c r="C20" s="84"/>
      <c r="D20" s="84"/>
      <c r="E20" s="84"/>
      <c r="F20" s="84"/>
    </row>
    <row r="21" spans="1:7" x14ac:dyDescent="0.2">
      <c r="A21" s="86" t="s">
        <v>263</v>
      </c>
      <c r="B21" s="84"/>
      <c r="C21" s="84"/>
      <c r="D21" s="84"/>
      <c r="E21" s="84"/>
      <c r="F21" s="84"/>
    </row>
    <row r="22" spans="1:7" x14ac:dyDescent="0.2">
      <c r="A22" s="81" t="s">
        <v>257</v>
      </c>
      <c r="B22" s="84">
        <v>997</v>
      </c>
      <c r="C22" s="84">
        <v>1068</v>
      </c>
      <c r="D22" s="84">
        <v>1282</v>
      </c>
      <c r="E22" s="84">
        <v>1482</v>
      </c>
      <c r="F22" s="84">
        <v>1653</v>
      </c>
      <c r="G22" s="84">
        <v>1824</v>
      </c>
    </row>
    <row r="23" spans="1:7" x14ac:dyDescent="0.2">
      <c r="A23" s="81" t="s">
        <v>258</v>
      </c>
      <c r="B23" s="84">
        <v>831</v>
      </c>
      <c r="C23" s="84">
        <v>890</v>
      </c>
      <c r="D23" s="84">
        <v>1068</v>
      </c>
      <c r="E23" s="84">
        <v>1235</v>
      </c>
      <c r="F23" s="84">
        <v>1377</v>
      </c>
      <c r="G23" s="84">
        <v>1520</v>
      </c>
    </row>
    <row r="24" spans="1:7" x14ac:dyDescent="0.2">
      <c r="A24" s="81" t="s">
        <v>259</v>
      </c>
      <c r="B24" s="84">
        <v>665</v>
      </c>
      <c r="C24" s="84">
        <v>712</v>
      </c>
      <c r="D24" s="84">
        <v>855</v>
      </c>
      <c r="E24" s="84">
        <v>988</v>
      </c>
      <c r="F24" s="84">
        <v>1102</v>
      </c>
      <c r="G24" s="84">
        <v>1216</v>
      </c>
    </row>
    <row r="25" spans="1:7" x14ac:dyDescent="0.2">
      <c r="A25" s="81" t="s">
        <v>260</v>
      </c>
      <c r="B25" s="84">
        <v>498</v>
      </c>
      <c r="C25" s="84">
        <v>534</v>
      </c>
      <c r="D25" s="84">
        <v>641</v>
      </c>
      <c r="E25" s="84">
        <v>741</v>
      </c>
      <c r="F25" s="84">
        <v>826</v>
      </c>
      <c r="G25" s="84">
        <v>912</v>
      </c>
    </row>
    <row r="26" spans="1:7" x14ac:dyDescent="0.2">
      <c r="A26" s="81" t="s">
        <v>261</v>
      </c>
      <c r="B26" s="84">
        <v>332</v>
      </c>
      <c r="C26" s="84">
        <v>356</v>
      </c>
      <c r="D26" s="84">
        <v>427</v>
      </c>
      <c r="E26" s="84">
        <v>494</v>
      </c>
      <c r="F26" s="84">
        <v>551</v>
      </c>
      <c r="G26" s="84">
        <v>608</v>
      </c>
    </row>
    <row r="27" spans="1:7" x14ac:dyDescent="0.2">
      <c r="A27" s="81" t="s">
        <v>262</v>
      </c>
      <c r="B27" s="84">
        <v>166</v>
      </c>
      <c r="C27" s="84">
        <v>178</v>
      </c>
      <c r="D27" s="84">
        <v>213</v>
      </c>
      <c r="E27" s="84">
        <v>247</v>
      </c>
      <c r="F27" s="84">
        <v>275</v>
      </c>
      <c r="G27" s="84">
        <v>304</v>
      </c>
    </row>
    <row r="28" spans="1:7" x14ac:dyDescent="0.2">
      <c r="A28" s="81"/>
      <c r="B28" s="84"/>
      <c r="C28" s="84"/>
      <c r="D28" s="84"/>
      <c r="E28" s="84"/>
      <c r="F28" s="84"/>
      <c r="G28" s="84"/>
    </row>
    <row r="29" spans="1:7" ht="15.75" x14ac:dyDescent="0.25">
      <c r="A29" s="55" t="s">
        <v>95</v>
      </c>
    </row>
    <row r="30" spans="1:7" x14ac:dyDescent="0.2">
      <c r="A30" s="62" t="s">
        <v>96</v>
      </c>
    </row>
    <row r="31" spans="1:7" x14ac:dyDescent="0.2">
      <c r="A31" s="27" t="s">
        <v>254</v>
      </c>
    </row>
    <row r="32" spans="1:7" x14ac:dyDescent="0.2">
      <c r="A32" s="83" t="s">
        <v>255</v>
      </c>
      <c r="B32" s="84">
        <v>1551</v>
      </c>
      <c r="C32" s="84">
        <v>1662</v>
      </c>
      <c r="D32" s="84">
        <v>1995</v>
      </c>
      <c r="E32" s="84">
        <v>2304</v>
      </c>
      <c r="F32" s="84">
        <v>2571</v>
      </c>
      <c r="G32" s="84">
        <v>2836</v>
      </c>
    </row>
    <row r="33" spans="1:7" x14ac:dyDescent="0.2">
      <c r="A33" s="85" t="s">
        <v>256</v>
      </c>
      <c r="B33" s="84">
        <v>1033</v>
      </c>
      <c r="C33" s="84">
        <v>1107</v>
      </c>
      <c r="D33" s="84">
        <v>1328</v>
      </c>
      <c r="E33" s="84">
        <v>1535</v>
      </c>
      <c r="F33" s="84">
        <v>1712</v>
      </c>
      <c r="G33" s="84">
        <v>1890</v>
      </c>
    </row>
    <row r="34" spans="1:7" x14ac:dyDescent="0.2">
      <c r="A34" s="81" t="s">
        <v>257</v>
      </c>
      <c r="B34" s="84">
        <v>775</v>
      </c>
      <c r="C34" s="84">
        <v>831</v>
      </c>
      <c r="D34" s="84">
        <v>997</v>
      </c>
      <c r="E34" s="84">
        <v>1152</v>
      </c>
      <c r="F34" s="84">
        <v>1285</v>
      </c>
      <c r="G34" s="84">
        <v>1418</v>
      </c>
    </row>
    <row r="35" spans="1:7" x14ac:dyDescent="0.2">
      <c r="A35" s="81" t="s">
        <v>258</v>
      </c>
      <c r="B35" s="84">
        <v>646</v>
      </c>
      <c r="C35" s="84">
        <v>692</v>
      </c>
      <c r="D35" s="84">
        <v>831</v>
      </c>
      <c r="E35" s="84">
        <v>960</v>
      </c>
      <c r="F35" s="84">
        <v>1071</v>
      </c>
      <c r="G35" s="84">
        <v>1181</v>
      </c>
    </row>
    <row r="36" spans="1:7" x14ac:dyDescent="0.2">
      <c r="A36" s="81" t="s">
        <v>259</v>
      </c>
      <c r="B36" s="84">
        <v>517</v>
      </c>
      <c r="C36" s="84">
        <v>554</v>
      </c>
      <c r="D36" s="84">
        <v>665</v>
      </c>
      <c r="E36" s="84">
        <v>768</v>
      </c>
      <c r="F36" s="84">
        <v>857</v>
      </c>
      <c r="G36" s="84">
        <v>945</v>
      </c>
    </row>
    <row r="37" spans="1:7" x14ac:dyDescent="0.2">
      <c r="A37" s="81" t="s">
        <v>260</v>
      </c>
      <c r="B37" s="84">
        <v>387</v>
      </c>
      <c r="C37" s="84">
        <v>415</v>
      </c>
      <c r="D37" s="84">
        <v>498</v>
      </c>
      <c r="E37" s="84">
        <v>576</v>
      </c>
      <c r="F37" s="84">
        <v>642</v>
      </c>
      <c r="G37" s="84">
        <v>709</v>
      </c>
    </row>
    <row r="38" spans="1:7" x14ac:dyDescent="0.2">
      <c r="A38" s="81" t="s">
        <v>261</v>
      </c>
      <c r="B38" s="84">
        <v>258</v>
      </c>
      <c r="C38" s="84">
        <v>277</v>
      </c>
      <c r="D38" s="84">
        <v>332</v>
      </c>
      <c r="E38" s="84">
        <v>384</v>
      </c>
      <c r="F38" s="84">
        <v>428</v>
      </c>
      <c r="G38" s="84">
        <v>472</v>
      </c>
    </row>
    <row r="39" spans="1:7" x14ac:dyDescent="0.2">
      <c r="A39" s="81" t="s">
        <v>262</v>
      </c>
      <c r="B39" s="84">
        <v>129</v>
      </c>
      <c r="C39" s="84">
        <v>138</v>
      </c>
      <c r="D39" s="84">
        <v>166</v>
      </c>
      <c r="E39" s="84">
        <v>192</v>
      </c>
      <c r="F39" s="84">
        <v>214</v>
      </c>
      <c r="G39" s="84">
        <v>236</v>
      </c>
    </row>
    <row r="40" spans="1:7" x14ac:dyDescent="0.2">
      <c r="A40" s="81"/>
      <c r="B40" s="84"/>
      <c r="C40" s="84"/>
      <c r="D40" s="84"/>
      <c r="E40" s="84"/>
      <c r="F40" s="84"/>
    </row>
    <row r="41" spans="1:7" x14ac:dyDescent="0.2">
      <c r="A41" s="86" t="s">
        <v>263</v>
      </c>
      <c r="B41" s="84"/>
      <c r="C41" s="84"/>
      <c r="D41" s="84"/>
      <c r="E41" s="84"/>
      <c r="F41" s="84"/>
    </row>
    <row r="42" spans="1:7" x14ac:dyDescent="0.2">
      <c r="A42" s="81" t="s">
        <v>257</v>
      </c>
      <c r="B42" s="84">
        <v>849</v>
      </c>
      <c r="C42" s="84">
        <v>909</v>
      </c>
      <c r="D42" s="84">
        <v>1092</v>
      </c>
      <c r="E42" s="84">
        <v>1260</v>
      </c>
      <c r="F42" s="84">
        <v>1407</v>
      </c>
      <c r="G42" s="84">
        <v>1551</v>
      </c>
    </row>
    <row r="43" spans="1:7" x14ac:dyDescent="0.2">
      <c r="A43" s="81" t="s">
        <v>258</v>
      </c>
      <c r="B43" s="84">
        <v>707</v>
      </c>
      <c r="C43" s="84">
        <v>758</v>
      </c>
      <c r="D43" s="84">
        <v>910</v>
      </c>
      <c r="E43" s="84">
        <v>1050</v>
      </c>
      <c r="F43" s="84">
        <v>1172</v>
      </c>
      <c r="G43" s="84">
        <v>1293</v>
      </c>
    </row>
    <row r="44" spans="1:7" x14ac:dyDescent="0.2">
      <c r="A44" s="81" t="s">
        <v>259</v>
      </c>
      <c r="B44" s="84">
        <v>566</v>
      </c>
      <c r="C44" s="84">
        <v>606</v>
      </c>
      <c r="D44" s="84">
        <v>728</v>
      </c>
      <c r="E44" s="84">
        <v>840</v>
      </c>
      <c r="F44" s="84">
        <v>938</v>
      </c>
      <c r="G44" s="84">
        <v>1034</v>
      </c>
    </row>
    <row r="45" spans="1:7" x14ac:dyDescent="0.2">
      <c r="A45" s="81" t="s">
        <v>260</v>
      </c>
      <c r="B45" s="84">
        <v>424</v>
      </c>
      <c r="C45" s="84">
        <v>454</v>
      </c>
      <c r="D45" s="84">
        <v>546</v>
      </c>
      <c r="E45" s="84">
        <v>630</v>
      </c>
      <c r="F45" s="84">
        <v>703</v>
      </c>
      <c r="G45" s="84">
        <v>775</v>
      </c>
    </row>
    <row r="46" spans="1:7" x14ac:dyDescent="0.2">
      <c r="A46" s="81" t="s">
        <v>261</v>
      </c>
      <c r="B46" s="84">
        <v>283</v>
      </c>
      <c r="C46" s="84">
        <v>303</v>
      </c>
      <c r="D46" s="84">
        <v>364</v>
      </c>
      <c r="E46" s="84">
        <v>420</v>
      </c>
      <c r="F46" s="84">
        <v>469</v>
      </c>
      <c r="G46" s="84">
        <v>517</v>
      </c>
    </row>
    <row r="47" spans="1:7" x14ac:dyDescent="0.2">
      <c r="A47" s="81" t="s">
        <v>262</v>
      </c>
      <c r="B47" s="84">
        <v>141</v>
      </c>
      <c r="C47" s="84">
        <v>151</v>
      </c>
      <c r="D47" s="84">
        <v>182</v>
      </c>
      <c r="E47" s="84">
        <v>210</v>
      </c>
      <c r="F47" s="84">
        <v>234</v>
      </c>
      <c r="G47" s="84">
        <v>258</v>
      </c>
    </row>
    <row r="48" spans="1:7" x14ac:dyDescent="0.2">
      <c r="A48" s="81"/>
      <c r="B48" s="84"/>
      <c r="C48" s="84"/>
      <c r="D48" s="84"/>
      <c r="E48" s="84"/>
      <c r="F48" s="84"/>
      <c r="G48" s="84"/>
    </row>
    <row r="49" spans="1:7" ht="15.75" x14ac:dyDescent="0.25">
      <c r="A49" s="55" t="s">
        <v>97</v>
      </c>
    </row>
    <row r="50" spans="1:7" x14ac:dyDescent="0.2">
      <c r="A50" s="80" t="s">
        <v>98</v>
      </c>
    </row>
    <row r="51" spans="1:7" x14ac:dyDescent="0.2">
      <c r="A51" s="27" t="s">
        <v>254</v>
      </c>
    </row>
    <row r="52" spans="1:7" x14ac:dyDescent="0.2">
      <c r="A52" s="83" t="s">
        <v>255</v>
      </c>
      <c r="B52" s="84">
        <v>1338</v>
      </c>
      <c r="C52" s="84">
        <v>1432</v>
      </c>
      <c r="D52" s="84">
        <v>1719</v>
      </c>
      <c r="E52" s="84">
        <v>1984</v>
      </c>
      <c r="F52" s="84">
        <v>2214</v>
      </c>
      <c r="G52" s="84">
        <v>2443</v>
      </c>
    </row>
    <row r="53" spans="1:7" x14ac:dyDescent="0.2">
      <c r="A53" s="85" t="s">
        <v>256</v>
      </c>
      <c r="B53" s="84">
        <v>891</v>
      </c>
      <c r="C53" s="84">
        <v>955</v>
      </c>
      <c r="D53" s="84">
        <v>1146</v>
      </c>
      <c r="E53" s="84">
        <v>1323</v>
      </c>
      <c r="F53" s="84">
        <v>1476</v>
      </c>
      <c r="G53" s="84">
        <v>1629</v>
      </c>
    </row>
    <row r="54" spans="1:7" x14ac:dyDescent="0.2">
      <c r="A54" s="81" t="s">
        <v>257</v>
      </c>
      <c r="B54" s="84">
        <v>669</v>
      </c>
      <c r="C54" s="84">
        <v>716</v>
      </c>
      <c r="D54" s="84">
        <v>859</v>
      </c>
      <c r="E54" s="84">
        <v>992</v>
      </c>
      <c r="F54" s="84">
        <v>1107</v>
      </c>
      <c r="G54" s="84">
        <v>1221</v>
      </c>
    </row>
    <row r="55" spans="1:7" x14ac:dyDescent="0.2">
      <c r="A55" s="81" t="s">
        <v>258</v>
      </c>
      <c r="B55" s="84">
        <v>557</v>
      </c>
      <c r="C55" s="84">
        <v>596</v>
      </c>
      <c r="D55" s="84">
        <v>716</v>
      </c>
      <c r="E55" s="84">
        <v>826</v>
      </c>
      <c r="F55" s="84">
        <v>922</v>
      </c>
      <c r="G55" s="84">
        <v>1018</v>
      </c>
    </row>
    <row r="56" spans="1:7" x14ac:dyDescent="0.2">
      <c r="A56" s="81" t="s">
        <v>259</v>
      </c>
      <c r="B56" s="84">
        <v>446</v>
      </c>
      <c r="C56" s="84">
        <v>477</v>
      </c>
      <c r="D56" s="84">
        <v>573</v>
      </c>
      <c r="E56" s="84">
        <v>661</v>
      </c>
      <c r="F56" s="84">
        <v>738</v>
      </c>
      <c r="G56" s="84">
        <v>814</v>
      </c>
    </row>
    <row r="57" spans="1:7" x14ac:dyDescent="0.2">
      <c r="A57" s="81" t="s">
        <v>260</v>
      </c>
      <c r="B57" s="84">
        <v>334</v>
      </c>
      <c r="C57" s="84">
        <v>358</v>
      </c>
      <c r="D57" s="84">
        <v>429</v>
      </c>
      <c r="E57" s="84">
        <v>496</v>
      </c>
      <c r="F57" s="84">
        <v>553</v>
      </c>
      <c r="G57" s="84">
        <v>610</v>
      </c>
    </row>
    <row r="58" spans="1:7" x14ac:dyDescent="0.2">
      <c r="A58" s="81" t="s">
        <v>261</v>
      </c>
      <c r="B58" s="84">
        <v>223</v>
      </c>
      <c r="C58" s="84">
        <v>238</v>
      </c>
      <c r="D58" s="84">
        <v>286</v>
      </c>
      <c r="E58" s="84">
        <v>330</v>
      </c>
      <c r="F58" s="84">
        <v>369</v>
      </c>
      <c r="G58" s="84">
        <v>407</v>
      </c>
    </row>
    <row r="59" spans="1:7" x14ac:dyDescent="0.2">
      <c r="A59" s="81" t="s">
        <v>262</v>
      </c>
      <c r="B59" s="84">
        <v>111</v>
      </c>
      <c r="C59" s="84">
        <v>119</v>
      </c>
      <c r="D59" s="84">
        <v>143</v>
      </c>
      <c r="E59" s="84">
        <v>165</v>
      </c>
      <c r="F59" s="84">
        <v>184</v>
      </c>
      <c r="G59" s="84">
        <v>203</v>
      </c>
    </row>
    <row r="60" spans="1:7" x14ac:dyDescent="0.2">
      <c r="A60" s="81"/>
      <c r="B60" s="84"/>
      <c r="C60" s="84"/>
      <c r="D60" s="84"/>
      <c r="E60" s="84"/>
      <c r="F60" s="84"/>
    </row>
    <row r="61" spans="1:7" x14ac:dyDescent="0.2">
      <c r="A61" s="86" t="s">
        <v>263</v>
      </c>
      <c r="B61" s="84"/>
      <c r="C61" s="84"/>
      <c r="D61" s="84"/>
      <c r="E61" s="84"/>
      <c r="F61" s="84"/>
    </row>
    <row r="62" spans="1:7" x14ac:dyDescent="0.2">
      <c r="A62" s="81" t="s">
        <v>257</v>
      </c>
      <c r="B62" s="84">
        <v>717</v>
      </c>
      <c r="C62" s="84">
        <v>768</v>
      </c>
      <c r="D62" s="84">
        <v>921</v>
      </c>
      <c r="E62" s="84">
        <v>1064</v>
      </c>
      <c r="F62" s="84">
        <v>1188</v>
      </c>
      <c r="G62" s="84">
        <v>1310</v>
      </c>
    </row>
    <row r="63" spans="1:7" x14ac:dyDescent="0.2">
      <c r="A63" s="81" t="s">
        <v>258</v>
      </c>
      <c r="B63" s="84">
        <v>597</v>
      </c>
      <c r="C63" s="84">
        <v>640</v>
      </c>
      <c r="D63" s="84">
        <v>767</v>
      </c>
      <c r="E63" s="84">
        <v>886</v>
      </c>
      <c r="F63" s="84">
        <v>990</v>
      </c>
      <c r="G63" s="84">
        <v>1091</v>
      </c>
    </row>
    <row r="64" spans="1:7" x14ac:dyDescent="0.2">
      <c r="A64" s="81" t="s">
        <v>259</v>
      </c>
      <c r="B64" s="84">
        <v>478</v>
      </c>
      <c r="C64" s="84">
        <v>512</v>
      </c>
      <c r="D64" s="84">
        <v>614</v>
      </c>
      <c r="E64" s="84">
        <v>709</v>
      </c>
      <c r="F64" s="84">
        <v>792</v>
      </c>
      <c r="G64" s="84">
        <v>873</v>
      </c>
    </row>
    <row r="65" spans="1:7" x14ac:dyDescent="0.2">
      <c r="A65" s="81" t="s">
        <v>260</v>
      </c>
      <c r="B65" s="84">
        <v>358</v>
      </c>
      <c r="C65" s="84">
        <v>384</v>
      </c>
      <c r="D65" s="84">
        <v>460</v>
      </c>
      <c r="E65" s="84">
        <v>532</v>
      </c>
      <c r="F65" s="84">
        <v>594</v>
      </c>
      <c r="G65" s="84">
        <v>655</v>
      </c>
    </row>
    <row r="66" spans="1:7" x14ac:dyDescent="0.2">
      <c r="A66" s="81" t="s">
        <v>261</v>
      </c>
      <c r="B66" s="84">
        <v>239</v>
      </c>
      <c r="C66" s="84">
        <v>256</v>
      </c>
      <c r="D66" s="84">
        <v>307</v>
      </c>
      <c r="E66" s="84">
        <v>354</v>
      </c>
      <c r="F66" s="84">
        <v>396</v>
      </c>
      <c r="G66" s="84">
        <v>436</v>
      </c>
    </row>
    <row r="67" spans="1:7" x14ac:dyDescent="0.2">
      <c r="A67" s="81" t="s">
        <v>262</v>
      </c>
      <c r="B67" s="84">
        <v>119</v>
      </c>
      <c r="C67" s="84">
        <v>128</v>
      </c>
      <c r="D67" s="84">
        <v>153</v>
      </c>
      <c r="E67" s="84">
        <v>177</v>
      </c>
      <c r="F67" s="84">
        <v>198</v>
      </c>
      <c r="G67" s="84">
        <v>218</v>
      </c>
    </row>
    <row r="68" spans="1:7" x14ac:dyDescent="0.2">
      <c r="A68" s="81"/>
      <c r="B68" s="84"/>
      <c r="C68" s="84"/>
      <c r="D68" s="84"/>
      <c r="E68" s="84"/>
      <c r="F68" s="84"/>
    </row>
    <row r="69" spans="1:7" ht="15.75" x14ac:dyDescent="0.25">
      <c r="A69" s="32" t="s">
        <v>99</v>
      </c>
    </row>
    <row r="70" spans="1:7" ht="15.75" x14ac:dyDescent="0.25">
      <c r="A70" s="32" t="s">
        <v>100</v>
      </c>
    </row>
    <row r="71" spans="1:7" s="24" customFormat="1" x14ac:dyDescent="0.2">
      <c r="A71" s="46" t="s">
        <v>101</v>
      </c>
    </row>
    <row r="72" spans="1:7" x14ac:dyDescent="0.2">
      <c r="A72" s="27" t="s">
        <v>254</v>
      </c>
    </row>
    <row r="73" spans="1:7" x14ac:dyDescent="0.2">
      <c r="A73" s="83" t="s">
        <v>255</v>
      </c>
      <c r="B73" s="84">
        <v>1395</v>
      </c>
      <c r="C73" s="84">
        <v>1494</v>
      </c>
      <c r="D73" s="84">
        <v>1791</v>
      </c>
      <c r="E73" s="84">
        <v>2070</v>
      </c>
      <c r="F73" s="84">
        <v>2310</v>
      </c>
      <c r="G73" s="84">
        <v>2548</v>
      </c>
    </row>
    <row r="74" spans="1:7" x14ac:dyDescent="0.2">
      <c r="A74" s="85" t="s">
        <v>256</v>
      </c>
      <c r="B74" s="84">
        <v>928</v>
      </c>
      <c r="C74" s="84">
        <v>995</v>
      </c>
      <c r="D74" s="84">
        <v>1193</v>
      </c>
      <c r="E74" s="84">
        <v>1379</v>
      </c>
      <c r="F74" s="84">
        <v>1538</v>
      </c>
      <c r="G74" s="84">
        <v>1698</v>
      </c>
    </row>
    <row r="75" spans="1:7" x14ac:dyDescent="0.2">
      <c r="A75" s="81" t="s">
        <v>257</v>
      </c>
      <c r="B75" s="84">
        <v>697</v>
      </c>
      <c r="C75" s="84">
        <v>747</v>
      </c>
      <c r="D75" s="84">
        <v>895</v>
      </c>
      <c r="E75" s="84">
        <v>1035</v>
      </c>
      <c r="F75" s="84">
        <v>1155</v>
      </c>
      <c r="G75" s="84">
        <v>1274</v>
      </c>
    </row>
    <row r="76" spans="1:7" x14ac:dyDescent="0.2">
      <c r="A76" s="81" t="s">
        <v>258</v>
      </c>
      <c r="B76" s="84">
        <v>581</v>
      </c>
      <c r="C76" s="84">
        <v>622</v>
      </c>
      <c r="D76" s="84">
        <v>746</v>
      </c>
      <c r="E76" s="84">
        <v>862</v>
      </c>
      <c r="F76" s="84">
        <v>962</v>
      </c>
      <c r="G76" s="84">
        <v>1061</v>
      </c>
    </row>
    <row r="77" spans="1:7" x14ac:dyDescent="0.2">
      <c r="A77" s="81" t="s">
        <v>259</v>
      </c>
      <c r="B77" s="84">
        <v>465</v>
      </c>
      <c r="C77" s="84">
        <v>498</v>
      </c>
      <c r="D77" s="84">
        <v>597</v>
      </c>
      <c r="E77" s="84">
        <v>690</v>
      </c>
      <c r="F77" s="84">
        <v>770</v>
      </c>
      <c r="G77" s="84">
        <v>849</v>
      </c>
    </row>
    <row r="78" spans="1:7" x14ac:dyDescent="0.2">
      <c r="A78" s="81" t="s">
        <v>260</v>
      </c>
      <c r="B78" s="84">
        <v>348</v>
      </c>
      <c r="C78" s="84">
        <v>373</v>
      </c>
      <c r="D78" s="84">
        <v>447</v>
      </c>
      <c r="E78" s="84">
        <v>517</v>
      </c>
      <c r="F78" s="84">
        <v>577</v>
      </c>
      <c r="G78" s="84">
        <v>637</v>
      </c>
    </row>
    <row r="79" spans="1:7" x14ac:dyDescent="0.2">
      <c r="A79" s="81" t="s">
        <v>261</v>
      </c>
      <c r="B79" s="84">
        <v>232</v>
      </c>
      <c r="C79" s="84">
        <v>249</v>
      </c>
      <c r="D79" s="84">
        <v>298</v>
      </c>
      <c r="E79" s="84">
        <v>345</v>
      </c>
      <c r="F79" s="84">
        <v>385</v>
      </c>
      <c r="G79" s="84">
        <v>424</v>
      </c>
    </row>
    <row r="80" spans="1:7" x14ac:dyDescent="0.2">
      <c r="A80" s="81" t="s">
        <v>262</v>
      </c>
      <c r="B80" s="84">
        <v>116</v>
      </c>
      <c r="C80" s="84">
        <v>124</v>
      </c>
      <c r="D80" s="84">
        <v>149</v>
      </c>
      <c r="E80" s="84">
        <v>172</v>
      </c>
      <c r="F80" s="84">
        <v>192</v>
      </c>
      <c r="G80" s="84">
        <v>212</v>
      </c>
    </row>
    <row r="81" spans="1:7" x14ac:dyDescent="0.2">
      <c r="A81" s="81"/>
      <c r="B81" s="87"/>
      <c r="C81" s="87"/>
      <c r="D81" s="87"/>
      <c r="E81" s="87"/>
      <c r="F81" s="87"/>
    </row>
    <row r="82" spans="1:7" ht="15.75" x14ac:dyDescent="0.25">
      <c r="A82" s="86" t="s">
        <v>263</v>
      </c>
      <c r="B82" s="44" t="s">
        <v>102</v>
      </c>
      <c r="C82" s="84"/>
      <c r="D82" s="84"/>
      <c r="E82" s="84"/>
      <c r="F82" s="84"/>
    </row>
    <row r="83" spans="1:7" x14ac:dyDescent="0.2">
      <c r="A83" s="81" t="s">
        <v>257</v>
      </c>
      <c r="B83" s="84">
        <v>0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</row>
    <row r="84" spans="1:7" x14ac:dyDescent="0.2">
      <c r="A84" s="81" t="s">
        <v>258</v>
      </c>
      <c r="B84" s="84">
        <v>0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</row>
    <row r="85" spans="1:7" x14ac:dyDescent="0.2">
      <c r="A85" s="81" t="s">
        <v>259</v>
      </c>
      <c r="B85" s="84">
        <v>0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</row>
    <row r="86" spans="1:7" x14ac:dyDescent="0.2">
      <c r="A86" s="81" t="s">
        <v>260</v>
      </c>
      <c r="B86" s="84">
        <v>0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</row>
    <row r="87" spans="1:7" x14ac:dyDescent="0.2">
      <c r="A87" s="81" t="s">
        <v>261</v>
      </c>
      <c r="B87" s="84">
        <v>0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</row>
    <row r="88" spans="1:7" x14ac:dyDescent="0.2">
      <c r="A88" s="81" t="s">
        <v>262</v>
      </c>
      <c r="B88" s="84">
        <v>0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</row>
    <row r="89" spans="1:7" x14ac:dyDescent="0.2">
      <c r="A89" s="81"/>
      <c r="B89" s="84"/>
      <c r="C89" s="84"/>
      <c r="D89" s="84"/>
      <c r="E89" s="84"/>
      <c r="F89" s="84"/>
    </row>
    <row r="90" spans="1:7" ht="15.75" x14ac:dyDescent="0.25">
      <c r="A90" s="32" t="s">
        <v>103</v>
      </c>
    </row>
    <row r="91" spans="1:7" x14ac:dyDescent="0.2">
      <c r="A91" s="46" t="s">
        <v>264</v>
      </c>
    </row>
    <row r="92" spans="1:7" x14ac:dyDescent="0.2">
      <c r="A92" s="27" t="s">
        <v>254</v>
      </c>
    </row>
    <row r="93" spans="1:7" x14ac:dyDescent="0.2">
      <c r="A93" s="83" t="s">
        <v>255</v>
      </c>
      <c r="B93" s="84">
        <v>1461</v>
      </c>
      <c r="C93" s="84">
        <v>1564</v>
      </c>
      <c r="D93" s="84">
        <v>1878</v>
      </c>
      <c r="E93" s="84">
        <v>2169</v>
      </c>
      <c r="F93" s="84">
        <v>2421</v>
      </c>
      <c r="G93" s="84">
        <v>2670</v>
      </c>
    </row>
    <row r="94" spans="1:7" x14ac:dyDescent="0.2">
      <c r="A94" s="85" t="s">
        <v>256</v>
      </c>
      <c r="B94" s="84">
        <v>973</v>
      </c>
      <c r="C94" s="84">
        <v>1043</v>
      </c>
      <c r="D94" s="84">
        <v>1251</v>
      </c>
      <c r="E94" s="84">
        <v>1445</v>
      </c>
      <c r="F94" s="84">
        <v>1612</v>
      </c>
      <c r="G94" s="84">
        <v>1779</v>
      </c>
    </row>
    <row r="95" spans="1:7" x14ac:dyDescent="0.2">
      <c r="A95" s="81" t="s">
        <v>257</v>
      </c>
      <c r="B95" s="84">
        <v>730</v>
      </c>
      <c r="C95" s="84">
        <v>782</v>
      </c>
      <c r="D95" s="84">
        <v>939</v>
      </c>
      <c r="E95" s="84">
        <v>1084</v>
      </c>
      <c r="F95" s="84">
        <v>1210</v>
      </c>
      <c r="G95" s="84">
        <v>1335</v>
      </c>
    </row>
    <row r="96" spans="1:7" x14ac:dyDescent="0.2">
      <c r="A96" s="81" t="s">
        <v>258</v>
      </c>
      <c r="B96" s="84">
        <v>608</v>
      </c>
      <c r="C96" s="84">
        <v>651</v>
      </c>
      <c r="D96" s="84">
        <v>782</v>
      </c>
      <c r="E96" s="84">
        <v>903</v>
      </c>
      <c r="F96" s="84">
        <v>1008</v>
      </c>
      <c r="G96" s="84">
        <v>1112</v>
      </c>
    </row>
    <row r="97" spans="1:7" x14ac:dyDescent="0.2">
      <c r="A97" s="81" t="s">
        <v>259</v>
      </c>
      <c r="B97" s="84">
        <v>487</v>
      </c>
      <c r="C97" s="84">
        <v>521</v>
      </c>
      <c r="D97" s="84">
        <v>626</v>
      </c>
      <c r="E97" s="84">
        <v>723</v>
      </c>
      <c r="F97" s="84">
        <v>807</v>
      </c>
      <c r="G97" s="84">
        <v>890</v>
      </c>
    </row>
    <row r="98" spans="1:7" x14ac:dyDescent="0.2">
      <c r="A98" s="81" t="s">
        <v>260</v>
      </c>
      <c r="B98" s="84">
        <v>365</v>
      </c>
      <c r="C98" s="84">
        <v>391</v>
      </c>
      <c r="D98" s="84">
        <v>469</v>
      </c>
      <c r="E98" s="84">
        <v>542</v>
      </c>
      <c r="F98" s="84">
        <v>605</v>
      </c>
      <c r="G98" s="84">
        <v>667</v>
      </c>
    </row>
    <row r="99" spans="1:7" x14ac:dyDescent="0.2">
      <c r="A99" s="81" t="s">
        <v>261</v>
      </c>
      <c r="B99" s="84">
        <v>243</v>
      </c>
      <c r="C99" s="84">
        <v>260</v>
      </c>
      <c r="D99" s="84">
        <v>313</v>
      </c>
      <c r="E99" s="84">
        <v>361</v>
      </c>
      <c r="F99" s="84">
        <v>403</v>
      </c>
      <c r="G99" s="84">
        <v>445</v>
      </c>
    </row>
    <row r="100" spans="1:7" x14ac:dyDescent="0.2">
      <c r="A100" s="81" t="s">
        <v>262</v>
      </c>
      <c r="B100" s="84">
        <v>121</v>
      </c>
      <c r="C100" s="84">
        <v>130</v>
      </c>
      <c r="D100" s="84">
        <v>156</v>
      </c>
      <c r="E100" s="84">
        <v>180</v>
      </c>
      <c r="F100" s="84">
        <v>201</v>
      </c>
      <c r="G100" s="84">
        <v>222</v>
      </c>
    </row>
    <row r="101" spans="1:7" x14ac:dyDescent="0.2">
      <c r="A101" s="81"/>
      <c r="B101" s="87"/>
      <c r="C101" s="87"/>
      <c r="D101" s="87"/>
      <c r="E101" s="87"/>
      <c r="F101" s="87"/>
    </row>
    <row r="102" spans="1:7" x14ac:dyDescent="0.2">
      <c r="A102" s="86" t="s">
        <v>263</v>
      </c>
      <c r="B102" s="84"/>
      <c r="C102" s="84"/>
      <c r="D102" s="84"/>
      <c r="E102" s="84"/>
      <c r="F102" s="84"/>
    </row>
    <row r="103" spans="1:7" x14ac:dyDescent="0.2">
      <c r="A103" s="81" t="s">
        <v>257</v>
      </c>
      <c r="B103" s="84">
        <v>786</v>
      </c>
      <c r="C103" s="84">
        <v>842</v>
      </c>
      <c r="D103" s="84">
        <v>1011</v>
      </c>
      <c r="E103" s="84">
        <v>1167</v>
      </c>
      <c r="F103" s="84">
        <v>1302</v>
      </c>
      <c r="G103" s="84">
        <v>1437</v>
      </c>
    </row>
    <row r="104" spans="1:7" x14ac:dyDescent="0.2">
      <c r="A104" s="81" t="s">
        <v>258</v>
      </c>
      <c r="B104" s="84">
        <v>655</v>
      </c>
      <c r="C104" s="84">
        <v>701</v>
      </c>
      <c r="D104" s="84">
        <v>842</v>
      </c>
      <c r="E104" s="84">
        <v>972</v>
      </c>
      <c r="F104" s="84">
        <v>1085</v>
      </c>
      <c r="G104" s="84">
        <v>1197</v>
      </c>
    </row>
    <row r="105" spans="1:7" x14ac:dyDescent="0.2">
      <c r="A105" s="81" t="s">
        <v>259</v>
      </c>
      <c r="B105" s="84">
        <v>524</v>
      </c>
      <c r="C105" s="84">
        <v>561</v>
      </c>
      <c r="D105" s="84">
        <v>674</v>
      </c>
      <c r="E105" s="84">
        <v>778</v>
      </c>
      <c r="F105" s="84">
        <v>868</v>
      </c>
      <c r="G105" s="84">
        <v>958</v>
      </c>
    </row>
    <row r="106" spans="1:7" x14ac:dyDescent="0.2">
      <c r="A106" s="81" t="s">
        <v>260</v>
      </c>
      <c r="B106" s="84">
        <v>393</v>
      </c>
      <c r="C106" s="84">
        <v>421</v>
      </c>
      <c r="D106" s="84">
        <v>505</v>
      </c>
      <c r="E106" s="84">
        <v>583</v>
      </c>
      <c r="F106" s="84">
        <v>651</v>
      </c>
      <c r="G106" s="84">
        <v>718</v>
      </c>
    </row>
    <row r="107" spans="1:7" x14ac:dyDescent="0.2">
      <c r="A107" s="81" t="s">
        <v>261</v>
      </c>
      <c r="B107" s="84">
        <v>262</v>
      </c>
      <c r="C107" s="84">
        <v>280</v>
      </c>
      <c r="D107" s="84">
        <v>337</v>
      </c>
      <c r="E107" s="84">
        <v>389</v>
      </c>
      <c r="F107" s="84">
        <v>434</v>
      </c>
      <c r="G107" s="84">
        <v>479</v>
      </c>
    </row>
    <row r="108" spans="1:7" x14ac:dyDescent="0.2">
      <c r="A108" s="81" t="s">
        <v>262</v>
      </c>
      <c r="B108" s="84">
        <v>131</v>
      </c>
      <c r="C108" s="84">
        <v>140</v>
      </c>
      <c r="D108" s="84">
        <v>168</v>
      </c>
      <c r="E108" s="84">
        <v>194</v>
      </c>
      <c r="F108" s="84">
        <v>217</v>
      </c>
      <c r="G108" s="84">
        <v>239</v>
      </c>
    </row>
    <row r="109" spans="1:7" x14ac:dyDescent="0.2">
      <c r="A109" s="81"/>
      <c r="B109" s="84"/>
      <c r="C109" s="84"/>
      <c r="D109" s="84"/>
      <c r="E109" s="84"/>
      <c r="F109" s="84"/>
    </row>
    <row r="110" spans="1:7" x14ac:dyDescent="0.2">
      <c r="A110" s="81"/>
      <c r="B110" s="84"/>
      <c r="C110" s="84"/>
      <c r="D110" s="84"/>
      <c r="E110" s="84"/>
      <c r="F110" s="84"/>
    </row>
    <row r="111" spans="1:7" ht="15.75" x14ac:dyDescent="0.25">
      <c r="A111" s="55" t="s">
        <v>105</v>
      </c>
    </row>
    <row r="112" spans="1:7" x14ac:dyDescent="0.2">
      <c r="A112" s="24" t="s">
        <v>265</v>
      </c>
    </row>
    <row r="113" spans="1:7" x14ac:dyDescent="0.2">
      <c r="A113" s="27" t="s">
        <v>254</v>
      </c>
    </row>
    <row r="114" spans="1:7" x14ac:dyDescent="0.2">
      <c r="A114" s="83" t="s">
        <v>255</v>
      </c>
      <c r="B114" s="84">
        <v>1671</v>
      </c>
      <c r="C114" s="84">
        <v>1789</v>
      </c>
      <c r="D114" s="84">
        <v>2148</v>
      </c>
      <c r="E114" s="84">
        <v>2481</v>
      </c>
      <c r="F114" s="84">
        <v>2769</v>
      </c>
      <c r="G114" s="84">
        <v>3054</v>
      </c>
    </row>
    <row r="115" spans="1:7" x14ac:dyDescent="0.2">
      <c r="A115" s="85" t="s">
        <v>256</v>
      </c>
      <c r="B115" s="84">
        <v>1113</v>
      </c>
      <c r="C115" s="84">
        <v>1193</v>
      </c>
      <c r="D115" s="84">
        <v>1431</v>
      </c>
      <c r="E115" s="84">
        <v>1653</v>
      </c>
      <c r="F115" s="84">
        <v>1845</v>
      </c>
      <c r="G115" s="84">
        <v>2036</v>
      </c>
    </row>
    <row r="116" spans="1:7" x14ac:dyDescent="0.2">
      <c r="A116" s="81" t="s">
        <v>257</v>
      </c>
      <c r="B116" s="84">
        <v>835</v>
      </c>
      <c r="C116" s="84">
        <v>894</v>
      </c>
      <c r="D116" s="84">
        <v>1074</v>
      </c>
      <c r="E116" s="84">
        <v>1240</v>
      </c>
      <c r="F116" s="84">
        <v>1384</v>
      </c>
      <c r="G116" s="84">
        <v>1527</v>
      </c>
    </row>
    <row r="117" spans="1:7" x14ac:dyDescent="0.2">
      <c r="A117" s="81" t="s">
        <v>258</v>
      </c>
      <c r="B117" s="84">
        <v>696</v>
      </c>
      <c r="C117" s="84">
        <v>745</v>
      </c>
      <c r="D117" s="84">
        <v>895</v>
      </c>
      <c r="E117" s="84">
        <v>1033</v>
      </c>
      <c r="F117" s="84">
        <v>1153</v>
      </c>
      <c r="G117" s="84">
        <v>1272</v>
      </c>
    </row>
    <row r="118" spans="1:7" x14ac:dyDescent="0.2">
      <c r="A118" s="81" t="s">
        <v>259</v>
      </c>
      <c r="B118" s="84">
        <v>557</v>
      </c>
      <c r="C118" s="84">
        <v>596</v>
      </c>
      <c r="D118" s="84">
        <v>716</v>
      </c>
      <c r="E118" s="84">
        <v>827</v>
      </c>
      <c r="F118" s="84">
        <v>923</v>
      </c>
      <c r="G118" s="84">
        <v>1018</v>
      </c>
    </row>
    <row r="119" spans="1:7" x14ac:dyDescent="0.2">
      <c r="A119" s="81" t="s">
        <v>260</v>
      </c>
      <c r="B119" s="84">
        <v>417</v>
      </c>
      <c r="C119" s="84">
        <v>447</v>
      </c>
      <c r="D119" s="84">
        <v>537</v>
      </c>
      <c r="E119" s="84">
        <v>620</v>
      </c>
      <c r="F119" s="84">
        <v>692</v>
      </c>
      <c r="G119" s="84">
        <v>763</v>
      </c>
    </row>
    <row r="120" spans="1:7" x14ac:dyDescent="0.2">
      <c r="A120" s="81" t="s">
        <v>261</v>
      </c>
      <c r="B120" s="84">
        <v>278</v>
      </c>
      <c r="C120" s="84">
        <v>298</v>
      </c>
      <c r="D120" s="84">
        <v>358</v>
      </c>
      <c r="E120" s="84">
        <v>413</v>
      </c>
      <c r="F120" s="84">
        <v>461</v>
      </c>
      <c r="G120" s="84">
        <v>509</v>
      </c>
    </row>
    <row r="121" spans="1:7" x14ac:dyDescent="0.2">
      <c r="A121" s="81" t="s">
        <v>262</v>
      </c>
      <c r="B121" s="84">
        <v>139</v>
      </c>
      <c r="C121" s="84">
        <v>149</v>
      </c>
      <c r="D121" s="84">
        <v>179</v>
      </c>
      <c r="E121" s="84">
        <v>206</v>
      </c>
      <c r="F121" s="84">
        <v>230</v>
      </c>
      <c r="G121" s="84">
        <v>254</v>
      </c>
    </row>
    <row r="122" spans="1:7" x14ac:dyDescent="0.2">
      <c r="A122" s="81"/>
      <c r="B122" s="87"/>
      <c r="C122" s="87"/>
      <c r="D122" s="87"/>
      <c r="E122" s="87"/>
      <c r="F122" s="87"/>
    </row>
    <row r="123" spans="1:7" x14ac:dyDescent="0.2">
      <c r="A123" s="86" t="s">
        <v>263</v>
      </c>
      <c r="B123" s="84"/>
      <c r="C123" s="84"/>
      <c r="D123" s="84"/>
      <c r="E123" s="84"/>
      <c r="F123" s="84"/>
    </row>
    <row r="124" spans="1:7" x14ac:dyDescent="0.2">
      <c r="A124" s="81" t="s">
        <v>257</v>
      </c>
      <c r="B124" s="84">
        <v>852</v>
      </c>
      <c r="C124" s="84">
        <v>912</v>
      </c>
      <c r="D124" s="84">
        <v>1095</v>
      </c>
      <c r="E124" s="84">
        <v>1265</v>
      </c>
      <c r="F124" s="84">
        <v>1411</v>
      </c>
      <c r="G124" s="84">
        <v>1557</v>
      </c>
    </row>
    <row r="125" spans="1:7" x14ac:dyDescent="0.2">
      <c r="A125" s="81" t="s">
        <v>258</v>
      </c>
      <c r="B125" s="84">
        <v>710</v>
      </c>
      <c r="C125" s="84">
        <v>760</v>
      </c>
      <c r="D125" s="84">
        <v>912</v>
      </c>
      <c r="E125" s="84">
        <v>1054</v>
      </c>
      <c r="F125" s="84">
        <v>1176</v>
      </c>
      <c r="G125" s="84">
        <v>1298</v>
      </c>
    </row>
    <row r="126" spans="1:7" x14ac:dyDescent="0.2">
      <c r="A126" s="81" t="s">
        <v>259</v>
      </c>
      <c r="B126" s="84">
        <v>568</v>
      </c>
      <c r="C126" s="84">
        <v>608</v>
      </c>
      <c r="D126" s="84">
        <v>730</v>
      </c>
      <c r="E126" s="84">
        <v>843</v>
      </c>
      <c r="F126" s="84">
        <v>941</v>
      </c>
      <c r="G126" s="84">
        <v>1038</v>
      </c>
    </row>
    <row r="127" spans="1:7" x14ac:dyDescent="0.2">
      <c r="A127" s="81" t="s">
        <v>260</v>
      </c>
      <c r="B127" s="84">
        <v>426</v>
      </c>
      <c r="C127" s="84">
        <v>456</v>
      </c>
      <c r="D127" s="84">
        <v>547</v>
      </c>
      <c r="E127" s="84">
        <v>632</v>
      </c>
      <c r="F127" s="84">
        <v>705</v>
      </c>
      <c r="G127" s="84">
        <v>778</v>
      </c>
    </row>
    <row r="128" spans="1:7" x14ac:dyDescent="0.2">
      <c r="A128" s="81" t="s">
        <v>261</v>
      </c>
      <c r="B128" s="84">
        <v>284</v>
      </c>
      <c r="C128" s="84">
        <v>304</v>
      </c>
      <c r="D128" s="84">
        <v>365</v>
      </c>
      <c r="E128" s="84">
        <v>421</v>
      </c>
      <c r="F128" s="84">
        <v>470</v>
      </c>
      <c r="G128" s="84">
        <v>519</v>
      </c>
    </row>
    <row r="129" spans="1:7" x14ac:dyDescent="0.2">
      <c r="A129" s="81" t="s">
        <v>262</v>
      </c>
      <c r="B129" s="84">
        <v>142</v>
      </c>
      <c r="C129" s="84">
        <v>152</v>
      </c>
      <c r="D129" s="84">
        <v>182</v>
      </c>
      <c r="E129" s="84">
        <v>210</v>
      </c>
      <c r="F129" s="84">
        <v>235</v>
      </c>
      <c r="G129" s="84">
        <v>259</v>
      </c>
    </row>
    <row r="130" spans="1:7" x14ac:dyDescent="0.2">
      <c r="A130" s="81"/>
      <c r="B130" s="84"/>
      <c r="C130" s="84"/>
      <c r="D130" s="84"/>
      <c r="E130" s="84"/>
      <c r="F130" s="84"/>
    </row>
    <row r="131" spans="1:7" ht="15.75" x14ac:dyDescent="0.25">
      <c r="A131" s="55" t="s">
        <v>107</v>
      </c>
      <c r="B131" s="87"/>
      <c r="C131" s="87"/>
      <c r="D131" s="87"/>
      <c r="E131" s="87"/>
      <c r="F131" s="87"/>
    </row>
    <row r="132" spans="1:7" x14ac:dyDescent="0.2">
      <c r="A132" s="80" t="s">
        <v>108</v>
      </c>
      <c r="B132" s="87"/>
      <c r="C132" s="87"/>
      <c r="D132" s="87"/>
      <c r="E132" s="87"/>
      <c r="F132" s="87"/>
    </row>
    <row r="133" spans="1:7" x14ac:dyDescent="0.2">
      <c r="A133" s="24" t="s">
        <v>109</v>
      </c>
      <c r="B133" s="87"/>
      <c r="C133" s="87"/>
      <c r="D133" s="87"/>
      <c r="E133" s="87"/>
      <c r="F133" s="87"/>
    </row>
    <row r="134" spans="1:7" x14ac:dyDescent="0.2">
      <c r="A134" s="27" t="s">
        <v>254</v>
      </c>
    </row>
    <row r="135" spans="1:7" x14ac:dyDescent="0.2">
      <c r="A135" s="83" t="s">
        <v>255</v>
      </c>
      <c r="B135" s="84">
        <v>1872</v>
      </c>
      <c r="C135" s="84">
        <v>2005</v>
      </c>
      <c r="D135" s="84">
        <v>2406</v>
      </c>
      <c r="E135" s="84">
        <v>2781</v>
      </c>
      <c r="F135" s="84">
        <v>3102</v>
      </c>
      <c r="G135" s="84">
        <v>3423</v>
      </c>
    </row>
    <row r="136" spans="1:7" x14ac:dyDescent="0.2">
      <c r="A136" s="85" t="s">
        <v>256</v>
      </c>
      <c r="B136" s="84">
        <v>1248</v>
      </c>
      <c r="C136" s="84">
        <v>1337</v>
      </c>
      <c r="D136" s="84">
        <v>1605</v>
      </c>
      <c r="E136" s="84">
        <v>1854</v>
      </c>
      <c r="F136" s="84">
        <v>2068</v>
      </c>
      <c r="G136" s="84">
        <v>2282</v>
      </c>
    </row>
    <row r="137" spans="1:7" x14ac:dyDescent="0.2">
      <c r="A137" s="81" t="s">
        <v>257</v>
      </c>
      <c r="B137" s="84">
        <v>936</v>
      </c>
      <c r="C137" s="84">
        <v>1002</v>
      </c>
      <c r="D137" s="84">
        <v>1203</v>
      </c>
      <c r="E137" s="84">
        <v>1390</v>
      </c>
      <c r="F137" s="84">
        <v>1551</v>
      </c>
      <c r="G137" s="84">
        <v>1711</v>
      </c>
    </row>
    <row r="138" spans="1:7" x14ac:dyDescent="0.2">
      <c r="A138" s="81" t="s">
        <v>258</v>
      </c>
      <c r="B138" s="84">
        <v>780</v>
      </c>
      <c r="C138" s="84">
        <v>835</v>
      </c>
      <c r="D138" s="84">
        <v>1002</v>
      </c>
      <c r="E138" s="84">
        <v>1158</v>
      </c>
      <c r="F138" s="84">
        <v>1292</v>
      </c>
      <c r="G138" s="84">
        <v>1426</v>
      </c>
    </row>
    <row r="139" spans="1:7" x14ac:dyDescent="0.2">
      <c r="A139" s="81" t="s">
        <v>259</v>
      </c>
      <c r="B139" s="84">
        <v>624</v>
      </c>
      <c r="C139" s="84">
        <v>668</v>
      </c>
      <c r="D139" s="84">
        <v>802</v>
      </c>
      <c r="E139" s="84">
        <v>927</v>
      </c>
      <c r="F139" s="84">
        <v>1034</v>
      </c>
      <c r="G139" s="84">
        <v>1141</v>
      </c>
    </row>
    <row r="140" spans="1:7" x14ac:dyDescent="0.2">
      <c r="A140" s="81" t="s">
        <v>260</v>
      </c>
      <c r="B140" s="84">
        <v>468</v>
      </c>
      <c r="C140" s="84">
        <v>501</v>
      </c>
      <c r="D140" s="84">
        <v>601</v>
      </c>
      <c r="E140" s="84">
        <v>695</v>
      </c>
      <c r="F140" s="84">
        <v>775</v>
      </c>
      <c r="G140" s="84">
        <v>855</v>
      </c>
    </row>
    <row r="141" spans="1:7" x14ac:dyDescent="0.2">
      <c r="A141" s="81" t="s">
        <v>261</v>
      </c>
      <c r="B141" s="84">
        <v>312</v>
      </c>
      <c r="C141" s="84">
        <v>334</v>
      </c>
      <c r="D141" s="84">
        <v>401</v>
      </c>
      <c r="E141" s="84">
        <v>463</v>
      </c>
      <c r="F141" s="84">
        <v>517</v>
      </c>
      <c r="G141" s="84">
        <v>570</v>
      </c>
    </row>
    <row r="142" spans="1:7" x14ac:dyDescent="0.2">
      <c r="A142" s="81" t="s">
        <v>262</v>
      </c>
      <c r="B142" s="84">
        <v>156</v>
      </c>
      <c r="C142" s="84">
        <v>167</v>
      </c>
      <c r="D142" s="84">
        <v>200</v>
      </c>
      <c r="E142" s="84">
        <v>231</v>
      </c>
      <c r="F142" s="84">
        <v>258</v>
      </c>
      <c r="G142" s="84">
        <v>285</v>
      </c>
    </row>
    <row r="144" spans="1:7" x14ac:dyDescent="0.2">
      <c r="A144" s="86" t="s">
        <v>263</v>
      </c>
      <c r="B144" s="84"/>
      <c r="C144" s="84"/>
      <c r="D144" s="84"/>
      <c r="E144" s="84"/>
      <c r="F144" s="84"/>
    </row>
    <row r="145" spans="1:7" x14ac:dyDescent="0.2">
      <c r="A145" s="81" t="s">
        <v>257</v>
      </c>
      <c r="B145" s="84">
        <v>985</v>
      </c>
      <c r="C145" s="84">
        <v>1056</v>
      </c>
      <c r="D145" s="84">
        <v>1267</v>
      </c>
      <c r="E145" s="84">
        <v>1464</v>
      </c>
      <c r="F145" s="84">
        <v>1633</v>
      </c>
      <c r="G145" s="84">
        <v>1802</v>
      </c>
    </row>
    <row r="146" spans="1:7" x14ac:dyDescent="0.2">
      <c r="A146" s="81" t="s">
        <v>258</v>
      </c>
      <c r="B146" s="84">
        <v>821</v>
      </c>
      <c r="C146" s="84">
        <v>880</v>
      </c>
      <c r="D146" s="84">
        <v>1056</v>
      </c>
      <c r="E146" s="84">
        <v>1220</v>
      </c>
      <c r="F146" s="84">
        <v>1361</v>
      </c>
      <c r="G146" s="84">
        <v>1501</v>
      </c>
    </row>
    <row r="147" spans="1:7" x14ac:dyDescent="0.2">
      <c r="A147" s="81" t="s">
        <v>259</v>
      </c>
      <c r="B147" s="84">
        <v>657</v>
      </c>
      <c r="C147" s="84">
        <v>704</v>
      </c>
      <c r="D147" s="84">
        <v>845</v>
      </c>
      <c r="E147" s="84">
        <v>976</v>
      </c>
      <c r="F147" s="84">
        <v>1089</v>
      </c>
      <c r="G147" s="84">
        <v>1201</v>
      </c>
    </row>
    <row r="148" spans="1:7" x14ac:dyDescent="0.2">
      <c r="A148" s="81" t="s">
        <v>260</v>
      </c>
      <c r="B148" s="84">
        <v>492</v>
      </c>
      <c r="C148" s="84">
        <v>528</v>
      </c>
      <c r="D148" s="84">
        <v>633</v>
      </c>
      <c r="E148" s="84">
        <v>732</v>
      </c>
      <c r="F148" s="84">
        <v>816</v>
      </c>
      <c r="G148" s="84">
        <v>901</v>
      </c>
    </row>
    <row r="149" spans="1:7" x14ac:dyDescent="0.2">
      <c r="A149" s="81" t="s">
        <v>261</v>
      </c>
      <c r="B149" s="84">
        <v>328</v>
      </c>
      <c r="C149" s="84">
        <v>352</v>
      </c>
      <c r="D149" s="84">
        <v>422</v>
      </c>
      <c r="E149" s="84">
        <v>488</v>
      </c>
      <c r="F149" s="84">
        <v>544</v>
      </c>
      <c r="G149" s="84">
        <v>600</v>
      </c>
    </row>
    <row r="150" spans="1:7" x14ac:dyDescent="0.2">
      <c r="A150" s="81" t="s">
        <v>262</v>
      </c>
      <c r="B150" s="84">
        <v>164</v>
      </c>
      <c r="C150" s="84">
        <v>176</v>
      </c>
      <c r="D150" s="84">
        <v>211</v>
      </c>
      <c r="E150" s="84">
        <v>244</v>
      </c>
      <c r="F150" s="84">
        <v>272</v>
      </c>
      <c r="G150" s="84">
        <v>300</v>
      </c>
    </row>
    <row r="151" spans="1:7" x14ac:dyDescent="0.2">
      <c r="A151" s="81"/>
      <c r="B151" s="84"/>
      <c r="C151" s="84"/>
      <c r="D151" s="84"/>
      <c r="E151" s="84"/>
      <c r="F151" s="84"/>
    </row>
    <row r="152" spans="1:7" ht="15.75" x14ac:dyDescent="0.25">
      <c r="A152" s="88" t="s">
        <v>110</v>
      </c>
      <c r="B152" s="84"/>
      <c r="C152" s="84"/>
      <c r="D152" s="84"/>
      <c r="E152" s="84"/>
      <c r="F152" s="84"/>
    </row>
    <row r="153" spans="1:7" x14ac:dyDescent="0.2">
      <c r="A153" s="62" t="s">
        <v>111</v>
      </c>
      <c r="B153" s="84"/>
      <c r="C153" s="84"/>
      <c r="D153" s="84"/>
      <c r="E153" s="84"/>
      <c r="F153" s="84"/>
    </row>
    <row r="154" spans="1:7" x14ac:dyDescent="0.2">
      <c r="A154" s="46" t="s">
        <v>254</v>
      </c>
    </row>
    <row r="155" spans="1:7" x14ac:dyDescent="0.2">
      <c r="A155" s="83" t="s">
        <v>255</v>
      </c>
      <c r="B155" s="84">
        <v>1626</v>
      </c>
      <c r="C155" s="84">
        <v>1743</v>
      </c>
      <c r="D155" s="84">
        <v>2091</v>
      </c>
      <c r="E155" s="84">
        <v>2415</v>
      </c>
      <c r="F155" s="84">
        <v>2694</v>
      </c>
      <c r="G155" s="84">
        <v>2973</v>
      </c>
    </row>
    <row r="156" spans="1:7" x14ac:dyDescent="0.2">
      <c r="A156" s="85" t="s">
        <v>256</v>
      </c>
      <c r="B156" s="84">
        <v>1083</v>
      </c>
      <c r="C156" s="84">
        <v>1161</v>
      </c>
      <c r="D156" s="84">
        <v>1393</v>
      </c>
      <c r="E156" s="84">
        <v>1610</v>
      </c>
      <c r="F156" s="84">
        <v>1796</v>
      </c>
      <c r="G156" s="84">
        <v>1981</v>
      </c>
    </row>
    <row r="157" spans="1:7" x14ac:dyDescent="0.2">
      <c r="A157" s="81" t="s">
        <v>257</v>
      </c>
      <c r="B157" s="84">
        <v>813</v>
      </c>
      <c r="C157" s="84">
        <v>871</v>
      </c>
      <c r="D157" s="84">
        <v>1045</v>
      </c>
      <c r="E157" s="84">
        <v>1207</v>
      </c>
      <c r="F157" s="84">
        <v>1347</v>
      </c>
      <c r="G157" s="84">
        <v>1486</v>
      </c>
    </row>
    <row r="158" spans="1:7" x14ac:dyDescent="0.2">
      <c r="A158" s="81" t="s">
        <v>258</v>
      </c>
      <c r="B158" s="84">
        <v>677</v>
      </c>
      <c r="C158" s="84">
        <v>726</v>
      </c>
      <c r="D158" s="84">
        <v>871</v>
      </c>
      <c r="E158" s="84">
        <v>1006</v>
      </c>
      <c r="F158" s="84">
        <v>1122</v>
      </c>
      <c r="G158" s="84">
        <v>1238</v>
      </c>
    </row>
    <row r="159" spans="1:7" x14ac:dyDescent="0.2">
      <c r="A159" s="81" t="s">
        <v>259</v>
      </c>
      <c r="B159" s="84">
        <v>542</v>
      </c>
      <c r="C159" s="84">
        <v>581</v>
      </c>
      <c r="D159" s="84">
        <v>697</v>
      </c>
      <c r="E159" s="84">
        <v>805</v>
      </c>
      <c r="F159" s="84">
        <v>898</v>
      </c>
      <c r="G159" s="84">
        <v>991</v>
      </c>
    </row>
    <row r="160" spans="1:7" x14ac:dyDescent="0.2">
      <c r="A160" s="81" t="s">
        <v>260</v>
      </c>
      <c r="B160" s="84">
        <v>406</v>
      </c>
      <c r="C160" s="84">
        <v>435</v>
      </c>
      <c r="D160" s="84">
        <v>522</v>
      </c>
      <c r="E160" s="84">
        <v>603</v>
      </c>
      <c r="F160" s="84">
        <v>673</v>
      </c>
      <c r="G160" s="84">
        <v>743</v>
      </c>
    </row>
    <row r="161" spans="1:7" x14ac:dyDescent="0.2">
      <c r="A161" s="81" t="s">
        <v>261</v>
      </c>
      <c r="B161" s="84">
        <v>271</v>
      </c>
      <c r="C161" s="84">
        <v>290</v>
      </c>
      <c r="D161" s="84">
        <v>348</v>
      </c>
      <c r="E161" s="84">
        <v>402</v>
      </c>
      <c r="F161" s="84">
        <v>449</v>
      </c>
      <c r="G161" s="84">
        <v>495</v>
      </c>
    </row>
    <row r="162" spans="1:7" x14ac:dyDescent="0.2">
      <c r="A162" s="81" t="s">
        <v>262</v>
      </c>
      <c r="B162" s="84">
        <v>135</v>
      </c>
      <c r="C162" s="84">
        <v>145</v>
      </c>
      <c r="D162" s="84">
        <v>174</v>
      </c>
      <c r="E162" s="84">
        <v>201</v>
      </c>
      <c r="F162" s="84">
        <v>224</v>
      </c>
      <c r="G162" s="84">
        <v>247</v>
      </c>
    </row>
    <row r="164" spans="1:7" ht="15.75" x14ac:dyDescent="0.25">
      <c r="A164" s="86" t="s">
        <v>263</v>
      </c>
      <c r="B164" s="44" t="s">
        <v>102</v>
      </c>
      <c r="C164" s="84"/>
      <c r="D164" s="84"/>
      <c r="E164" s="84"/>
      <c r="F164" s="84"/>
    </row>
    <row r="165" spans="1:7" x14ac:dyDescent="0.2">
      <c r="A165" s="81" t="s">
        <v>257</v>
      </c>
      <c r="B165" s="84">
        <v>0</v>
      </c>
      <c r="C165" s="84">
        <v>0</v>
      </c>
      <c r="D165" s="84">
        <v>0</v>
      </c>
      <c r="E165" s="84">
        <v>0</v>
      </c>
      <c r="F165" s="84">
        <v>0</v>
      </c>
      <c r="G165" s="84">
        <v>0</v>
      </c>
    </row>
    <row r="166" spans="1:7" x14ac:dyDescent="0.2">
      <c r="A166" s="81" t="s">
        <v>258</v>
      </c>
      <c r="B166" s="84">
        <v>0</v>
      </c>
      <c r="C166" s="84">
        <v>0</v>
      </c>
      <c r="D166" s="84">
        <v>0</v>
      </c>
      <c r="E166" s="84">
        <v>0</v>
      </c>
      <c r="F166" s="84">
        <v>0</v>
      </c>
      <c r="G166" s="84">
        <v>0</v>
      </c>
    </row>
    <row r="167" spans="1:7" x14ac:dyDescent="0.2">
      <c r="A167" s="81" t="s">
        <v>259</v>
      </c>
      <c r="B167" s="84">
        <v>0</v>
      </c>
      <c r="C167" s="84">
        <v>0</v>
      </c>
      <c r="D167" s="84">
        <v>0</v>
      </c>
      <c r="E167" s="84">
        <v>0</v>
      </c>
      <c r="F167" s="84">
        <v>0</v>
      </c>
      <c r="G167" s="84">
        <v>0</v>
      </c>
    </row>
    <row r="168" spans="1:7" x14ac:dyDescent="0.2">
      <c r="A168" s="81" t="s">
        <v>260</v>
      </c>
      <c r="B168" s="84">
        <v>0</v>
      </c>
      <c r="C168" s="84">
        <v>0</v>
      </c>
      <c r="D168" s="84">
        <v>0</v>
      </c>
      <c r="E168" s="84">
        <v>0</v>
      </c>
      <c r="F168" s="84">
        <v>0</v>
      </c>
      <c r="G168" s="84">
        <v>0</v>
      </c>
    </row>
    <row r="169" spans="1:7" x14ac:dyDescent="0.2">
      <c r="A169" s="81" t="s">
        <v>261</v>
      </c>
      <c r="B169" s="84">
        <v>0</v>
      </c>
      <c r="C169" s="84">
        <v>0</v>
      </c>
      <c r="D169" s="84">
        <v>0</v>
      </c>
      <c r="E169" s="84">
        <v>0</v>
      </c>
      <c r="F169" s="84">
        <v>0</v>
      </c>
      <c r="G169" s="84">
        <v>0</v>
      </c>
    </row>
    <row r="170" spans="1:7" x14ac:dyDescent="0.2">
      <c r="A170" s="81" t="s">
        <v>262</v>
      </c>
      <c r="B170" s="84">
        <v>0</v>
      </c>
      <c r="C170" s="84">
        <v>0</v>
      </c>
      <c r="D170" s="84">
        <v>0</v>
      </c>
      <c r="E170" s="84">
        <v>0</v>
      </c>
      <c r="F170" s="84">
        <v>0</v>
      </c>
      <c r="G170" s="84">
        <v>0</v>
      </c>
    </row>
    <row r="171" spans="1:7" x14ac:dyDescent="0.2">
      <c r="A171" s="81"/>
      <c r="B171" s="84"/>
      <c r="C171" s="84"/>
      <c r="D171" s="84"/>
      <c r="E171" s="84"/>
      <c r="F171" s="84"/>
    </row>
    <row r="172" spans="1:7" ht="15.75" x14ac:dyDescent="0.25">
      <c r="A172" s="88" t="s">
        <v>112</v>
      </c>
      <c r="B172" s="84"/>
      <c r="C172" s="84"/>
      <c r="D172" s="84"/>
      <c r="E172" s="84"/>
      <c r="F172" s="84"/>
    </row>
    <row r="173" spans="1:7" x14ac:dyDescent="0.2">
      <c r="A173" s="62" t="s">
        <v>113</v>
      </c>
      <c r="B173" s="84"/>
      <c r="C173" s="84"/>
      <c r="D173" s="84"/>
      <c r="E173" s="84"/>
      <c r="F173" s="84"/>
    </row>
    <row r="174" spans="1:7" x14ac:dyDescent="0.2">
      <c r="A174" s="46" t="s">
        <v>254</v>
      </c>
    </row>
    <row r="175" spans="1:7" x14ac:dyDescent="0.2">
      <c r="A175" s="83" t="s">
        <v>255</v>
      </c>
      <c r="B175" s="84">
        <v>1794</v>
      </c>
      <c r="C175" s="84">
        <v>1921</v>
      </c>
      <c r="D175" s="84">
        <v>2304</v>
      </c>
      <c r="E175" s="84">
        <v>2662</v>
      </c>
      <c r="F175" s="84">
        <v>2970</v>
      </c>
      <c r="G175" s="84">
        <v>3276</v>
      </c>
    </row>
    <row r="176" spans="1:7" x14ac:dyDescent="0.2">
      <c r="A176" s="85" t="s">
        <v>256</v>
      </c>
      <c r="B176" s="84">
        <v>1195</v>
      </c>
      <c r="C176" s="84">
        <v>1280</v>
      </c>
      <c r="D176" s="84">
        <v>1536</v>
      </c>
      <c r="E176" s="84">
        <v>1775</v>
      </c>
      <c r="F176" s="84">
        <v>1980</v>
      </c>
      <c r="G176" s="84">
        <v>2184</v>
      </c>
    </row>
    <row r="177" spans="1:7" x14ac:dyDescent="0.2">
      <c r="A177" s="81" t="s">
        <v>257</v>
      </c>
      <c r="B177" s="84">
        <v>897</v>
      </c>
      <c r="C177" s="84">
        <v>960</v>
      </c>
      <c r="D177" s="84">
        <v>1152</v>
      </c>
      <c r="E177" s="84">
        <v>1331</v>
      </c>
      <c r="F177" s="84">
        <v>1485</v>
      </c>
      <c r="G177" s="84">
        <v>1638</v>
      </c>
    </row>
    <row r="178" spans="1:7" x14ac:dyDescent="0.2">
      <c r="A178" s="81" t="s">
        <v>258</v>
      </c>
      <c r="B178" s="84">
        <v>747</v>
      </c>
      <c r="C178" s="84">
        <v>800</v>
      </c>
      <c r="D178" s="84">
        <v>960</v>
      </c>
      <c r="E178" s="84">
        <v>1109</v>
      </c>
      <c r="F178" s="84">
        <v>1237</v>
      </c>
      <c r="G178" s="84">
        <v>1365</v>
      </c>
    </row>
    <row r="179" spans="1:7" x14ac:dyDescent="0.2">
      <c r="A179" s="81" t="s">
        <v>259</v>
      </c>
      <c r="B179" s="84">
        <v>598</v>
      </c>
      <c r="C179" s="84">
        <v>640</v>
      </c>
      <c r="D179" s="84">
        <v>768</v>
      </c>
      <c r="E179" s="84">
        <v>887</v>
      </c>
      <c r="F179" s="84">
        <v>990</v>
      </c>
      <c r="G179" s="84">
        <v>1092</v>
      </c>
    </row>
    <row r="180" spans="1:7" x14ac:dyDescent="0.2">
      <c r="A180" s="81" t="s">
        <v>260</v>
      </c>
      <c r="B180" s="84">
        <v>448</v>
      </c>
      <c r="C180" s="84">
        <v>480</v>
      </c>
      <c r="D180" s="84">
        <v>576</v>
      </c>
      <c r="E180" s="84">
        <v>665</v>
      </c>
      <c r="F180" s="84">
        <v>742</v>
      </c>
      <c r="G180" s="84">
        <v>819</v>
      </c>
    </row>
    <row r="181" spans="1:7" x14ac:dyDescent="0.2">
      <c r="A181" s="81" t="s">
        <v>261</v>
      </c>
      <c r="B181" s="84">
        <v>299</v>
      </c>
      <c r="C181" s="84">
        <v>320</v>
      </c>
      <c r="D181" s="84">
        <v>384</v>
      </c>
      <c r="E181" s="84">
        <v>443</v>
      </c>
      <c r="F181" s="84">
        <v>495</v>
      </c>
      <c r="G181" s="84">
        <v>546</v>
      </c>
    </row>
    <row r="182" spans="1:7" x14ac:dyDescent="0.2">
      <c r="A182" s="81" t="s">
        <v>262</v>
      </c>
      <c r="B182" s="84">
        <v>149</v>
      </c>
      <c r="C182" s="84">
        <v>160</v>
      </c>
      <c r="D182" s="84">
        <v>192</v>
      </c>
      <c r="E182" s="84">
        <v>221</v>
      </c>
      <c r="F182" s="84">
        <v>247</v>
      </c>
      <c r="G182" s="84">
        <v>273</v>
      </c>
    </row>
    <row r="183" spans="1:7" x14ac:dyDescent="0.2">
      <c r="A183" s="80" t="s">
        <v>266</v>
      </c>
      <c r="B183" s="84"/>
      <c r="C183" s="84"/>
      <c r="D183" s="84"/>
      <c r="E183" s="84"/>
      <c r="F183" s="84"/>
    </row>
    <row r="184" spans="1:7" x14ac:dyDescent="0.2">
      <c r="A184" s="86" t="s">
        <v>263</v>
      </c>
      <c r="B184" s="84"/>
      <c r="C184" s="84"/>
      <c r="D184" s="84"/>
      <c r="E184" s="84"/>
      <c r="F184" s="84"/>
    </row>
    <row r="185" spans="1:7" x14ac:dyDescent="0.2">
      <c r="A185" s="81" t="s">
        <v>257</v>
      </c>
      <c r="B185" s="84">
        <v>907</v>
      </c>
      <c r="C185" s="84">
        <v>972</v>
      </c>
      <c r="D185" s="84">
        <v>1167</v>
      </c>
      <c r="E185" s="84">
        <v>1348</v>
      </c>
      <c r="F185" s="84">
        <v>1504</v>
      </c>
      <c r="G185" s="84">
        <v>1659</v>
      </c>
    </row>
    <row r="186" spans="1:7" x14ac:dyDescent="0.2">
      <c r="A186" s="81" t="s">
        <v>258</v>
      </c>
      <c r="B186" s="84">
        <v>756</v>
      </c>
      <c r="C186" s="84">
        <v>810</v>
      </c>
      <c r="D186" s="84">
        <v>972</v>
      </c>
      <c r="E186" s="84">
        <v>1123</v>
      </c>
      <c r="F186" s="84">
        <v>1253</v>
      </c>
      <c r="G186" s="84">
        <v>1383</v>
      </c>
    </row>
    <row r="187" spans="1:7" x14ac:dyDescent="0.2">
      <c r="A187" s="81" t="s">
        <v>259</v>
      </c>
      <c r="B187" s="84">
        <v>605</v>
      </c>
      <c r="C187" s="84">
        <v>648</v>
      </c>
      <c r="D187" s="84">
        <v>778</v>
      </c>
      <c r="E187" s="84">
        <v>899</v>
      </c>
      <c r="F187" s="84">
        <v>1003</v>
      </c>
      <c r="G187" s="84">
        <v>1106</v>
      </c>
    </row>
    <row r="188" spans="1:7" x14ac:dyDescent="0.2">
      <c r="A188" s="81" t="s">
        <v>260</v>
      </c>
      <c r="B188" s="84">
        <v>453</v>
      </c>
      <c r="C188" s="84">
        <v>486</v>
      </c>
      <c r="D188" s="84">
        <v>583</v>
      </c>
      <c r="E188" s="84">
        <v>674</v>
      </c>
      <c r="F188" s="84">
        <v>752</v>
      </c>
      <c r="G188" s="84">
        <v>829</v>
      </c>
    </row>
    <row r="189" spans="1:7" x14ac:dyDescent="0.2">
      <c r="A189" s="81" t="s">
        <v>261</v>
      </c>
      <c r="B189" s="84">
        <v>302</v>
      </c>
      <c r="C189" s="84">
        <v>324</v>
      </c>
      <c r="D189" s="84">
        <v>389</v>
      </c>
      <c r="E189" s="84">
        <v>449</v>
      </c>
      <c r="F189" s="84">
        <v>501</v>
      </c>
      <c r="G189" s="84">
        <v>553</v>
      </c>
    </row>
    <row r="190" spans="1:7" x14ac:dyDescent="0.2">
      <c r="A190" s="81" t="s">
        <v>262</v>
      </c>
      <c r="B190" s="84">
        <v>151</v>
      </c>
      <c r="C190" s="84">
        <v>162</v>
      </c>
      <c r="D190" s="84">
        <v>194</v>
      </c>
      <c r="E190" s="84">
        <v>224</v>
      </c>
      <c r="F190" s="84">
        <v>250</v>
      </c>
      <c r="G190" s="84">
        <v>276</v>
      </c>
    </row>
    <row r="191" spans="1:7" x14ac:dyDescent="0.2">
      <c r="A191" s="81"/>
      <c r="B191" s="84"/>
      <c r="C191" s="84"/>
      <c r="D191" s="84"/>
      <c r="E191" s="84"/>
      <c r="F191" s="84"/>
    </row>
    <row r="192" spans="1:7" ht="15.75" x14ac:dyDescent="0.25">
      <c r="A192" s="88" t="s">
        <v>267</v>
      </c>
      <c r="B192" s="84"/>
      <c r="C192" s="84"/>
      <c r="D192" s="84"/>
      <c r="E192" s="84"/>
      <c r="F192" s="84"/>
    </row>
    <row r="193" spans="1:7" x14ac:dyDescent="0.2">
      <c r="A193" s="62" t="s">
        <v>115</v>
      </c>
      <c r="B193" s="84"/>
      <c r="C193" s="84"/>
      <c r="D193" s="84"/>
      <c r="E193" s="84"/>
      <c r="F193" s="84"/>
    </row>
    <row r="194" spans="1:7" x14ac:dyDescent="0.2">
      <c r="A194" s="46" t="s">
        <v>254</v>
      </c>
    </row>
    <row r="195" spans="1:7" x14ac:dyDescent="0.2">
      <c r="A195" s="83" t="s">
        <v>255</v>
      </c>
      <c r="B195" s="84">
        <v>2172</v>
      </c>
      <c r="C195" s="84">
        <v>2328</v>
      </c>
      <c r="D195" s="84">
        <v>2793</v>
      </c>
      <c r="E195" s="84">
        <v>3226</v>
      </c>
      <c r="F195" s="84">
        <v>3600</v>
      </c>
      <c r="G195" s="84">
        <v>3972</v>
      </c>
    </row>
    <row r="196" spans="1:7" x14ac:dyDescent="0.2">
      <c r="A196" s="85" t="s">
        <v>256</v>
      </c>
      <c r="B196" s="84">
        <v>1321</v>
      </c>
      <c r="C196" s="84">
        <v>1415</v>
      </c>
      <c r="D196" s="84">
        <v>1698</v>
      </c>
      <c r="E196" s="84">
        <v>1963</v>
      </c>
      <c r="F196" s="84">
        <v>2190</v>
      </c>
      <c r="G196" s="84">
        <v>2416</v>
      </c>
    </row>
    <row r="197" spans="1:7" x14ac:dyDescent="0.2">
      <c r="A197" s="81" t="s">
        <v>257</v>
      </c>
      <c r="B197" s="84">
        <v>1086</v>
      </c>
      <c r="C197" s="84">
        <v>1164</v>
      </c>
      <c r="D197" s="84">
        <v>1396</v>
      </c>
      <c r="E197" s="84">
        <v>1613</v>
      </c>
      <c r="F197" s="84">
        <v>1800</v>
      </c>
      <c r="G197" s="84">
        <v>1986</v>
      </c>
    </row>
    <row r="198" spans="1:7" x14ac:dyDescent="0.2">
      <c r="A198" s="81" t="s">
        <v>258</v>
      </c>
      <c r="B198" s="84">
        <v>905</v>
      </c>
      <c r="C198" s="84">
        <v>970</v>
      </c>
      <c r="D198" s="84">
        <v>1163</v>
      </c>
      <c r="E198" s="84">
        <v>1344</v>
      </c>
      <c r="F198" s="84">
        <v>1500</v>
      </c>
      <c r="G198" s="84">
        <v>1655</v>
      </c>
    </row>
    <row r="199" spans="1:7" x14ac:dyDescent="0.2">
      <c r="A199" s="81" t="s">
        <v>259</v>
      </c>
      <c r="B199" s="84">
        <v>724</v>
      </c>
      <c r="C199" s="84">
        <v>776</v>
      </c>
      <c r="D199" s="84">
        <v>931</v>
      </c>
      <c r="E199" s="84">
        <v>1075</v>
      </c>
      <c r="F199" s="84">
        <v>1200</v>
      </c>
      <c r="G199" s="84">
        <v>1324</v>
      </c>
    </row>
    <row r="200" spans="1:7" x14ac:dyDescent="0.2">
      <c r="A200" s="81" t="s">
        <v>260</v>
      </c>
      <c r="B200" s="84">
        <v>543</v>
      </c>
      <c r="C200" s="84">
        <v>582</v>
      </c>
      <c r="D200" s="84">
        <v>698</v>
      </c>
      <c r="E200" s="84">
        <v>806</v>
      </c>
      <c r="F200" s="84">
        <v>900</v>
      </c>
      <c r="G200" s="84">
        <v>993</v>
      </c>
    </row>
    <row r="201" spans="1:7" x14ac:dyDescent="0.2">
      <c r="A201" s="81" t="s">
        <v>261</v>
      </c>
      <c r="B201" s="84">
        <v>362</v>
      </c>
      <c r="C201" s="84">
        <v>388</v>
      </c>
      <c r="D201" s="84">
        <v>465</v>
      </c>
      <c r="E201" s="84">
        <v>537</v>
      </c>
      <c r="F201" s="84">
        <v>600</v>
      </c>
      <c r="G201" s="84">
        <v>662</v>
      </c>
    </row>
    <row r="202" spans="1:7" x14ac:dyDescent="0.2">
      <c r="A202" s="81" t="s">
        <v>262</v>
      </c>
      <c r="B202" s="84">
        <v>181</v>
      </c>
      <c r="C202" s="84">
        <v>194</v>
      </c>
      <c r="D202" s="84">
        <v>232</v>
      </c>
      <c r="E202" s="84">
        <v>268</v>
      </c>
      <c r="F202" s="84">
        <v>300</v>
      </c>
      <c r="G202" s="84">
        <v>331</v>
      </c>
    </row>
    <row r="203" spans="1:7" x14ac:dyDescent="0.2">
      <c r="A203" s="81"/>
      <c r="B203" s="84"/>
      <c r="C203" s="84"/>
      <c r="D203" s="84"/>
      <c r="E203" s="84"/>
      <c r="F203" s="84"/>
    </row>
    <row r="204" spans="1:7" x14ac:dyDescent="0.2">
      <c r="A204" s="86" t="s">
        <v>263</v>
      </c>
      <c r="B204" s="84"/>
      <c r="C204" s="84"/>
      <c r="D204" s="84"/>
      <c r="E204" s="84"/>
      <c r="F204" s="84"/>
    </row>
    <row r="205" spans="1:7" x14ac:dyDescent="0.2">
      <c r="A205" s="81" t="s">
        <v>257</v>
      </c>
      <c r="B205" s="84">
        <v>1116</v>
      </c>
      <c r="C205" s="84">
        <v>1195</v>
      </c>
      <c r="D205" s="84">
        <v>1434</v>
      </c>
      <c r="E205" s="84">
        <v>1656</v>
      </c>
      <c r="F205" s="84">
        <v>1848</v>
      </c>
      <c r="G205" s="84">
        <v>2039</v>
      </c>
    </row>
    <row r="206" spans="1:7" x14ac:dyDescent="0.2">
      <c r="A206" s="81" t="s">
        <v>258</v>
      </c>
      <c r="B206" s="84">
        <v>930</v>
      </c>
      <c r="C206" s="84">
        <v>996</v>
      </c>
      <c r="D206" s="84">
        <v>1195</v>
      </c>
      <c r="E206" s="84">
        <v>1380</v>
      </c>
      <c r="F206" s="84">
        <v>1540</v>
      </c>
      <c r="G206" s="84">
        <v>1699</v>
      </c>
    </row>
    <row r="207" spans="1:7" x14ac:dyDescent="0.2">
      <c r="A207" s="81" t="s">
        <v>259</v>
      </c>
      <c r="B207" s="84">
        <v>744</v>
      </c>
      <c r="C207" s="84">
        <v>797</v>
      </c>
      <c r="D207" s="84">
        <v>956</v>
      </c>
      <c r="E207" s="84">
        <v>1104</v>
      </c>
      <c r="F207" s="84">
        <v>1232</v>
      </c>
      <c r="G207" s="84">
        <v>1359</v>
      </c>
    </row>
    <row r="208" spans="1:7" x14ac:dyDescent="0.2">
      <c r="A208" s="81" t="s">
        <v>260</v>
      </c>
      <c r="B208" s="84">
        <v>558</v>
      </c>
      <c r="C208" s="84">
        <v>597</v>
      </c>
      <c r="D208" s="84">
        <v>717</v>
      </c>
      <c r="E208" s="84">
        <v>828</v>
      </c>
      <c r="F208" s="84">
        <v>924</v>
      </c>
      <c r="G208" s="84">
        <v>1019</v>
      </c>
    </row>
    <row r="209" spans="1:7" x14ac:dyDescent="0.2">
      <c r="A209" s="81" t="s">
        <v>261</v>
      </c>
      <c r="B209" s="84">
        <v>372</v>
      </c>
      <c r="C209" s="84">
        <v>398</v>
      </c>
      <c r="D209" s="84">
        <v>478</v>
      </c>
      <c r="E209" s="84">
        <v>552</v>
      </c>
      <c r="F209" s="84">
        <v>616</v>
      </c>
      <c r="G209" s="84">
        <v>679</v>
      </c>
    </row>
    <row r="210" spans="1:7" x14ac:dyDescent="0.2">
      <c r="A210" s="81" t="s">
        <v>262</v>
      </c>
      <c r="B210" s="84">
        <v>186</v>
      </c>
      <c r="C210" s="84">
        <v>199</v>
      </c>
      <c r="D210" s="84">
        <v>239</v>
      </c>
      <c r="E210" s="84">
        <v>276</v>
      </c>
      <c r="F210" s="84">
        <v>308</v>
      </c>
      <c r="G210" s="84">
        <v>339</v>
      </c>
    </row>
    <row r="211" spans="1:7" x14ac:dyDescent="0.2">
      <c r="A211" s="81"/>
      <c r="B211" s="84"/>
      <c r="C211" s="84"/>
      <c r="D211" s="84"/>
      <c r="E211" s="84"/>
      <c r="F211" s="84"/>
      <c r="G211" s="84"/>
    </row>
    <row r="212" spans="1:7" ht="15.75" x14ac:dyDescent="0.25">
      <c r="A212" s="88" t="s">
        <v>268</v>
      </c>
      <c r="B212" s="84"/>
      <c r="C212" s="84"/>
      <c r="D212" s="84"/>
      <c r="E212" s="84"/>
      <c r="F212" s="84"/>
    </row>
    <row r="213" spans="1:7" x14ac:dyDescent="0.2">
      <c r="A213" s="86" t="s">
        <v>117</v>
      </c>
      <c r="B213" s="84"/>
      <c r="C213" s="84"/>
      <c r="D213" s="84"/>
      <c r="E213" s="84"/>
      <c r="F213" s="84"/>
    </row>
    <row r="214" spans="1:7" x14ac:dyDescent="0.2">
      <c r="A214" s="46" t="s">
        <v>254</v>
      </c>
    </row>
    <row r="215" spans="1:7" x14ac:dyDescent="0.2">
      <c r="A215" s="83" t="s">
        <v>255</v>
      </c>
      <c r="B215" s="84">
        <v>1395</v>
      </c>
      <c r="C215" s="84">
        <v>1494</v>
      </c>
      <c r="D215" s="84">
        <v>1791</v>
      </c>
      <c r="E215" s="84">
        <v>2070</v>
      </c>
      <c r="F215" s="84">
        <v>2310</v>
      </c>
      <c r="G215" s="84">
        <v>2548</v>
      </c>
    </row>
    <row r="216" spans="1:7" x14ac:dyDescent="0.2">
      <c r="A216" s="85" t="s">
        <v>256</v>
      </c>
      <c r="B216" s="84">
        <v>928</v>
      </c>
      <c r="C216" s="84">
        <v>995</v>
      </c>
      <c r="D216" s="84">
        <v>1193</v>
      </c>
      <c r="E216" s="84">
        <v>1379</v>
      </c>
      <c r="F216" s="84">
        <v>1538</v>
      </c>
      <c r="G216" s="84">
        <v>1698</v>
      </c>
    </row>
    <row r="217" spans="1:7" x14ac:dyDescent="0.2">
      <c r="A217" s="81" t="s">
        <v>257</v>
      </c>
      <c r="B217" s="84">
        <v>697</v>
      </c>
      <c r="C217" s="84">
        <v>747</v>
      </c>
      <c r="D217" s="84">
        <v>895</v>
      </c>
      <c r="E217" s="84">
        <v>1035</v>
      </c>
      <c r="F217" s="84">
        <v>1155</v>
      </c>
      <c r="G217" s="84">
        <v>1274</v>
      </c>
    </row>
    <row r="218" spans="1:7" x14ac:dyDescent="0.2">
      <c r="A218" s="81" t="s">
        <v>258</v>
      </c>
      <c r="B218" s="84">
        <v>581</v>
      </c>
      <c r="C218" s="84">
        <v>622</v>
      </c>
      <c r="D218" s="84">
        <v>746</v>
      </c>
      <c r="E218" s="84">
        <v>862</v>
      </c>
      <c r="F218" s="84">
        <v>962</v>
      </c>
      <c r="G218" s="84">
        <v>1061</v>
      </c>
    </row>
    <row r="219" spans="1:7" x14ac:dyDescent="0.2">
      <c r="A219" s="81" t="s">
        <v>259</v>
      </c>
      <c r="B219" s="84">
        <v>465</v>
      </c>
      <c r="C219" s="84">
        <v>498</v>
      </c>
      <c r="D219" s="84">
        <v>597</v>
      </c>
      <c r="E219" s="84">
        <v>690</v>
      </c>
      <c r="F219" s="84">
        <v>770</v>
      </c>
      <c r="G219" s="84">
        <v>849</v>
      </c>
    </row>
    <row r="220" spans="1:7" x14ac:dyDescent="0.2">
      <c r="A220" s="81" t="s">
        <v>260</v>
      </c>
      <c r="B220" s="84">
        <v>348</v>
      </c>
      <c r="C220" s="84">
        <v>373</v>
      </c>
      <c r="D220" s="84">
        <v>447</v>
      </c>
      <c r="E220" s="84">
        <v>517</v>
      </c>
      <c r="F220" s="84">
        <v>577</v>
      </c>
      <c r="G220" s="84">
        <v>637</v>
      </c>
    </row>
    <row r="221" spans="1:7" x14ac:dyDescent="0.2">
      <c r="A221" s="81" t="s">
        <v>261</v>
      </c>
      <c r="B221" s="84">
        <v>232</v>
      </c>
      <c r="C221" s="84">
        <v>249</v>
      </c>
      <c r="D221" s="84">
        <v>298</v>
      </c>
      <c r="E221" s="84">
        <v>345</v>
      </c>
      <c r="F221" s="84">
        <v>385</v>
      </c>
      <c r="G221" s="84">
        <v>424</v>
      </c>
    </row>
    <row r="222" spans="1:7" x14ac:dyDescent="0.2">
      <c r="A222" s="81" t="s">
        <v>262</v>
      </c>
      <c r="B222" s="84">
        <v>116</v>
      </c>
      <c r="C222" s="84">
        <v>124</v>
      </c>
      <c r="D222" s="84">
        <v>149</v>
      </c>
      <c r="E222" s="84">
        <v>172</v>
      </c>
      <c r="F222" s="84">
        <v>192</v>
      </c>
      <c r="G222" s="84">
        <v>212</v>
      </c>
    </row>
    <row r="223" spans="1:7" x14ac:dyDescent="0.2">
      <c r="A223" s="81"/>
      <c r="B223" s="84"/>
      <c r="C223" s="84"/>
      <c r="D223" s="84"/>
      <c r="E223" s="84"/>
      <c r="F223" s="84"/>
      <c r="G223" s="84"/>
    </row>
    <row r="224" spans="1:7" ht="15.75" x14ac:dyDescent="0.25">
      <c r="A224" s="86" t="s">
        <v>263</v>
      </c>
      <c r="B224" s="44" t="s">
        <v>102</v>
      </c>
      <c r="C224" s="89"/>
      <c r="D224" s="89"/>
      <c r="E224" s="89"/>
      <c r="F224" s="89"/>
      <c r="G224" s="90"/>
    </row>
    <row r="225" spans="1:7" x14ac:dyDescent="0.2">
      <c r="A225" s="81" t="s">
        <v>257</v>
      </c>
      <c r="B225" s="84">
        <v>0</v>
      </c>
      <c r="C225" s="84">
        <v>0</v>
      </c>
      <c r="D225" s="84">
        <v>0</v>
      </c>
      <c r="E225" s="84">
        <v>0</v>
      </c>
      <c r="F225" s="84">
        <v>0</v>
      </c>
      <c r="G225" s="84">
        <v>0</v>
      </c>
    </row>
    <row r="226" spans="1:7" x14ac:dyDescent="0.2">
      <c r="A226" s="81" t="s">
        <v>258</v>
      </c>
      <c r="B226" s="84">
        <v>0</v>
      </c>
      <c r="C226" s="84">
        <v>0</v>
      </c>
      <c r="D226" s="84">
        <v>0</v>
      </c>
      <c r="E226" s="84">
        <v>0</v>
      </c>
      <c r="F226" s="84">
        <v>0</v>
      </c>
      <c r="G226" s="84">
        <v>0</v>
      </c>
    </row>
    <row r="227" spans="1:7" x14ac:dyDescent="0.2">
      <c r="A227" s="81" t="s">
        <v>259</v>
      </c>
      <c r="B227" s="84">
        <v>0</v>
      </c>
      <c r="C227" s="84">
        <v>0</v>
      </c>
      <c r="D227" s="84">
        <v>0</v>
      </c>
      <c r="E227" s="84">
        <v>0</v>
      </c>
      <c r="F227" s="84">
        <v>0</v>
      </c>
      <c r="G227" s="84">
        <v>0</v>
      </c>
    </row>
    <row r="228" spans="1:7" x14ac:dyDescent="0.2">
      <c r="A228" s="81" t="s">
        <v>260</v>
      </c>
      <c r="B228" s="84">
        <v>0</v>
      </c>
      <c r="C228" s="84">
        <v>0</v>
      </c>
      <c r="D228" s="84">
        <v>0</v>
      </c>
      <c r="E228" s="84">
        <v>0</v>
      </c>
      <c r="F228" s="84">
        <v>0</v>
      </c>
      <c r="G228" s="84">
        <v>0</v>
      </c>
    </row>
    <row r="229" spans="1:7" x14ac:dyDescent="0.2">
      <c r="A229" s="81" t="s">
        <v>261</v>
      </c>
      <c r="B229" s="84">
        <v>0</v>
      </c>
      <c r="C229" s="84">
        <v>0</v>
      </c>
      <c r="D229" s="84">
        <v>0</v>
      </c>
      <c r="E229" s="84">
        <v>0</v>
      </c>
      <c r="F229" s="84">
        <v>0</v>
      </c>
      <c r="G229" s="84">
        <v>0</v>
      </c>
    </row>
    <row r="230" spans="1:7" x14ac:dyDescent="0.2">
      <c r="A230" s="81" t="s">
        <v>262</v>
      </c>
      <c r="B230" s="84">
        <v>0</v>
      </c>
      <c r="C230" s="84">
        <v>0</v>
      </c>
      <c r="D230" s="84">
        <v>0</v>
      </c>
      <c r="E230" s="84">
        <v>0</v>
      </c>
      <c r="F230" s="84">
        <v>0</v>
      </c>
      <c r="G230" s="84">
        <v>0</v>
      </c>
    </row>
    <row r="231" spans="1:7" x14ac:dyDescent="0.2">
      <c r="A231" s="81"/>
      <c r="B231" s="84"/>
      <c r="C231" s="84"/>
      <c r="D231" s="84"/>
      <c r="E231" s="84"/>
      <c r="F231" s="84"/>
      <c r="G231" s="84"/>
    </row>
    <row r="232" spans="1:7" ht="15.75" x14ac:dyDescent="0.25">
      <c r="A232" s="55" t="s">
        <v>118</v>
      </c>
    </row>
    <row r="233" spans="1:7" x14ac:dyDescent="0.2">
      <c r="A233" s="80" t="s">
        <v>119</v>
      </c>
    </row>
    <row r="234" spans="1:7" x14ac:dyDescent="0.2">
      <c r="A234" s="46" t="s">
        <v>254</v>
      </c>
    </row>
    <row r="235" spans="1:7" x14ac:dyDescent="0.2">
      <c r="A235" s="83" t="s">
        <v>255</v>
      </c>
      <c r="B235" s="84">
        <v>1407</v>
      </c>
      <c r="C235" s="84">
        <v>1507</v>
      </c>
      <c r="D235" s="84">
        <v>1809</v>
      </c>
      <c r="E235" s="84">
        <v>2088</v>
      </c>
      <c r="F235" s="84">
        <v>2331</v>
      </c>
      <c r="G235" s="84">
        <v>2571</v>
      </c>
    </row>
    <row r="236" spans="1:7" x14ac:dyDescent="0.2">
      <c r="A236" s="85" t="s">
        <v>256</v>
      </c>
      <c r="B236" s="84">
        <v>936</v>
      </c>
      <c r="C236" s="84">
        <v>1003</v>
      </c>
      <c r="D236" s="84">
        <v>1203</v>
      </c>
      <c r="E236" s="84">
        <v>1391</v>
      </c>
      <c r="F236" s="84">
        <v>1552</v>
      </c>
      <c r="G236" s="84">
        <v>1712</v>
      </c>
    </row>
    <row r="237" spans="1:7" x14ac:dyDescent="0.2">
      <c r="A237" s="81" t="s">
        <v>257</v>
      </c>
      <c r="B237" s="84">
        <v>703</v>
      </c>
      <c r="C237" s="84">
        <v>753</v>
      </c>
      <c r="D237" s="84">
        <v>904</v>
      </c>
      <c r="E237" s="84">
        <v>1044</v>
      </c>
      <c r="F237" s="84">
        <v>1165</v>
      </c>
      <c r="G237" s="84">
        <v>1285</v>
      </c>
    </row>
    <row r="238" spans="1:7" x14ac:dyDescent="0.2">
      <c r="A238" s="81" t="s">
        <v>258</v>
      </c>
      <c r="B238" s="84">
        <v>586</v>
      </c>
      <c r="C238" s="84">
        <v>628</v>
      </c>
      <c r="D238" s="84">
        <v>753</v>
      </c>
      <c r="E238" s="84">
        <v>870</v>
      </c>
      <c r="F238" s="84">
        <v>971</v>
      </c>
      <c r="G238" s="84">
        <v>1071</v>
      </c>
    </row>
    <row r="239" spans="1:7" x14ac:dyDescent="0.2">
      <c r="A239" s="81" t="s">
        <v>259</v>
      </c>
      <c r="B239" s="84">
        <v>469</v>
      </c>
      <c r="C239" s="84">
        <v>502</v>
      </c>
      <c r="D239" s="84">
        <v>603</v>
      </c>
      <c r="E239" s="84">
        <v>696</v>
      </c>
      <c r="F239" s="84">
        <v>777</v>
      </c>
      <c r="G239" s="84">
        <v>857</v>
      </c>
    </row>
    <row r="240" spans="1:7" x14ac:dyDescent="0.2">
      <c r="A240" s="81" t="s">
        <v>260</v>
      </c>
      <c r="B240" s="84">
        <v>351</v>
      </c>
      <c r="C240" s="84">
        <v>376</v>
      </c>
      <c r="D240" s="84">
        <v>452</v>
      </c>
      <c r="E240" s="84">
        <v>522</v>
      </c>
      <c r="F240" s="84">
        <v>582</v>
      </c>
      <c r="G240" s="84">
        <v>642</v>
      </c>
    </row>
    <row r="241" spans="1:7" x14ac:dyDescent="0.2">
      <c r="A241" s="81" t="s">
        <v>261</v>
      </c>
      <c r="B241" s="84">
        <v>234</v>
      </c>
      <c r="C241" s="84">
        <v>251</v>
      </c>
      <c r="D241" s="84">
        <v>301</v>
      </c>
      <c r="E241" s="84">
        <v>348</v>
      </c>
      <c r="F241" s="84">
        <v>388</v>
      </c>
      <c r="G241" s="84">
        <v>428</v>
      </c>
    </row>
    <row r="242" spans="1:7" x14ac:dyDescent="0.2">
      <c r="A242" s="81" t="s">
        <v>262</v>
      </c>
      <c r="B242" s="84">
        <v>117</v>
      </c>
      <c r="C242" s="84">
        <v>125</v>
      </c>
      <c r="D242" s="84">
        <v>150</v>
      </c>
      <c r="E242" s="84">
        <v>174</v>
      </c>
      <c r="F242" s="84">
        <v>194</v>
      </c>
      <c r="G242" s="84">
        <v>214</v>
      </c>
    </row>
    <row r="243" spans="1:7" x14ac:dyDescent="0.2">
      <c r="A243" s="81"/>
      <c r="B243" s="84"/>
      <c r="C243" s="84"/>
      <c r="D243" s="84"/>
      <c r="E243" s="84"/>
      <c r="F243" s="84"/>
      <c r="G243" s="84"/>
    </row>
    <row r="244" spans="1:7" ht="15.75" x14ac:dyDescent="0.25">
      <c r="A244" s="86" t="s">
        <v>263</v>
      </c>
      <c r="B244" s="44"/>
      <c r="C244" s="84"/>
      <c r="D244" s="84"/>
      <c r="E244" s="84"/>
      <c r="F244" s="84"/>
    </row>
    <row r="245" spans="1:7" x14ac:dyDescent="0.2">
      <c r="A245" s="81" t="s">
        <v>257</v>
      </c>
      <c r="B245" s="84">
        <v>703</v>
      </c>
      <c r="C245" s="84">
        <v>753</v>
      </c>
      <c r="D245" s="84">
        <v>904</v>
      </c>
      <c r="E245" s="84">
        <v>1045</v>
      </c>
      <c r="F245" s="84">
        <v>1167</v>
      </c>
      <c r="G245" s="84">
        <v>1287</v>
      </c>
    </row>
    <row r="246" spans="1:7" x14ac:dyDescent="0.2">
      <c r="A246" s="81" t="s">
        <v>258</v>
      </c>
      <c r="B246" s="84">
        <v>586</v>
      </c>
      <c r="C246" s="84">
        <v>628</v>
      </c>
      <c r="D246" s="84">
        <v>753</v>
      </c>
      <c r="E246" s="84">
        <v>871</v>
      </c>
      <c r="F246" s="84">
        <v>972</v>
      </c>
      <c r="G246" s="84">
        <v>1072</v>
      </c>
    </row>
    <row r="247" spans="1:7" x14ac:dyDescent="0.2">
      <c r="A247" s="81" t="s">
        <v>259</v>
      </c>
      <c r="B247" s="84">
        <v>469</v>
      </c>
      <c r="C247" s="84">
        <v>502</v>
      </c>
      <c r="D247" s="84">
        <v>603</v>
      </c>
      <c r="E247" s="84">
        <v>697</v>
      </c>
      <c r="F247" s="84">
        <v>778</v>
      </c>
      <c r="G247" s="84">
        <v>858</v>
      </c>
    </row>
    <row r="248" spans="1:7" x14ac:dyDescent="0.2">
      <c r="A248" s="81" t="s">
        <v>260</v>
      </c>
      <c r="B248" s="84">
        <v>351</v>
      </c>
      <c r="C248" s="84">
        <v>376</v>
      </c>
      <c r="D248" s="84">
        <v>452</v>
      </c>
      <c r="E248" s="84">
        <v>522</v>
      </c>
      <c r="F248" s="84">
        <v>583</v>
      </c>
      <c r="G248" s="84">
        <v>643</v>
      </c>
    </row>
    <row r="249" spans="1:7" x14ac:dyDescent="0.2">
      <c r="A249" s="81" t="s">
        <v>261</v>
      </c>
      <c r="B249" s="84">
        <v>234</v>
      </c>
      <c r="C249" s="84">
        <v>251</v>
      </c>
      <c r="D249" s="84">
        <v>301</v>
      </c>
      <c r="E249" s="84">
        <v>348</v>
      </c>
      <c r="F249" s="84">
        <v>389</v>
      </c>
      <c r="G249" s="84">
        <v>429</v>
      </c>
    </row>
    <row r="250" spans="1:7" x14ac:dyDescent="0.2">
      <c r="A250" s="81" t="s">
        <v>262</v>
      </c>
      <c r="B250" s="84">
        <v>117</v>
      </c>
      <c r="C250" s="84">
        <v>125</v>
      </c>
      <c r="D250" s="84">
        <v>150</v>
      </c>
      <c r="E250" s="84">
        <v>174</v>
      </c>
      <c r="F250" s="84">
        <v>194</v>
      </c>
      <c r="G250" s="84">
        <v>214</v>
      </c>
    </row>
    <row r="251" spans="1:7" x14ac:dyDescent="0.2">
      <c r="A251" s="81"/>
      <c r="B251" s="84"/>
      <c r="C251" s="84"/>
      <c r="D251" s="84"/>
      <c r="E251" s="84"/>
      <c r="F251" s="84"/>
    </row>
    <row r="252" spans="1:7" ht="15.75" x14ac:dyDescent="0.25">
      <c r="A252" s="55" t="s">
        <v>120</v>
      </c>
      <c r="B252" s="84"/>
      <c r="C252" s="84"/>
      <c r="D252" s="84"/>
      <c r="E252" s="84"/>
      <c r="F252" s="84"/>
    </row>
    <row r="253" spans="1:7" x14ac:dyDescent="0.2">
      <c r="A253" s="80" t="s">
        <v>121</v>
      </c>
      <c r="B253" s="84"/>
      <c r="C253" s="84"/>
      <c r="D253" s="84"/>
      <c r="E253" s="84"/>
      <c r="F253" s="84"/>
    </row>
    <row r="254" spans="1:7" x14ac:dyDescent="0.2">
      <c r="A254" s="46" t="s">
        <v>254</v>
      </c>
    </row>
    <row r="255" spans="1:7" x14ac:dyDescent="0.2">
      <c r="A255" s="83" t="s">
        <v>255</v>
      </c>
      <c r="B255" s="84">
        <v>1455</v>
      </c>
      <c r="C255" s="84">
        <v>1558</v>
      </c>
      <c r="D255" s="84">
        <v>1869</v>
      </c>
      <c r="E255" s="84">
        <v>2160</v>
      </c>
      <c r="F255" s="84">
        <v>2409</v>
      </c>
      <c r="G255" s="84">
        <v>2659</v>
      </c>
    </row>
    <row r="256" spans="1:7" x14ac:dyDescent="0.2">
      <c r="A256" s="85" t="s">
        <v>256</v>
      </c>
      <c r="B256" s="84">
        <v>968</v>
      </c>
      <c r="C256" s="84">
        <v>1038</v>
      </c>
      <c r="D256" s="84">
        <v>1246</v>
      </c>
      <c r="E256" s="84">
        <v>1439</v>
      </c>
      <c r="F256" s="84">
        <v>1606</v>
      </c>
      <c r="G256" s="84">
        <v>1771</v>
      </c>
    </row>
    <row r="257" spans="1:7" x14ac:dyDescent="0.2">
      <c r="A257" s="81" t="s">
        <v>257</v>
      </c>
      <c r="B257" s="84">
        <v>727</v>
      </c>
      <c r="C257" s="84">
        <v>779</v>
      </c>
      <c r="D257" s="84">
        <v>934</v>
      </c>
      <c r="E257" s="84">
        <v>1080</v>
      </c>
      <c r="F257" s="84">
        <v>1204</v>
      </c>
      <c r="G257" s="84">
        <v>1329</v>
      </c>
    </row>
    <row r="258" spans="1:7" x14ac:dyDescent="0.2">
      <c r="A258" s="81" t="s">
        <v>258</v>
      </c>
      <c r="B258" s="84">
        <v>606</v>
      </c>
      <c r="C258" s="84">
        <v>649</v>
      </c>
      <c r="D258" s="84">
        <v>778</v>
      </c>
      <c r="E258" s="84">
        <v>900</v>
      </c>
      <c r="F258" s="84">
        <v>1003</v>
      </c>
      <c r="G258" s="84">
        <v>1108</v>
      </c>
    </row>
    <row r="259" spans="1:7" x14ac:dyDescent="0.2">
      <c r="A259" s="81" t="s">
        <v>259</v>
      </c>
      <c r="B259" s="84">
        <v>485</v>
      </c>
      <c r="C259" s="84">
        <v>519</v>
      </c>
      <c r="D259" s="84">
        <v>623</v>
      </c>
      <c r="E259" s="84">
        <v>720</v>
      </c>
      <c r="F259" s="84">
        <v>803</v>
      </c>
      <c r="G259" s="84">
        <v>886</v>
      </c>
    </row>
    <row r="260" spans="1:7" x14ac:dyDescent="0.2">
      <c r="A260" s="81" t="s">
        <v>260</v>
      </c>
      <c r="B260" s="84">
        <v>363</v>
      </c>
      <c r="C260" s="84">
        <v>389</v>
      </c>
      <c r="D260" s="84">
        <v>467</v>
      </c>
      <c r="E260" s="84">
        <v>540</v>
      </c>
      <c r="F260" s="84">
        <v>602</v>
      </c>
      <c r="G260" s="84">
        <v>664</v>
      </c>
    </row>
    <row r="261" spans="1:7" x14ac:dyDescent="0.2">
      <c r="A261" s="81" t="s">
        <v>261</v>
      </c>
      <c r="B261" s="84">
        <v>242</v>
      </c>
      <c r="C261" s="84">
        <v>259</v>
      </c>
      <c r="D261" s="84">
        <v>311</v>
      </c>
      <c r="E261" s="84">
        <v>360</v>
      </c>
      <c r="F261" s="84">
        <v>401</v>
      </c>
      <c r="G261" s="84">
        <v>443</v>
      </c>
    </row>
    <row r="262" spans="1:7" x14ac:dyDescent="0.2">
      <c r="A262" s="81" t="s">
        <v>262</v>
      </c>
      <c r="B262" s="84">
        <v>121</v>
      </c>
      <c r="C262" s="84">
        <v>129</v>
      </c>
      <c r="D262" s="84">
        <v>155</v>
      </c>
      <c r="E262" s="84">
        <v>180</v>
      </c>
      <c r="F262" s="84">
        <v>200</v>
      </c>
      <c r="G262" s="84">
        <v>221</v>
      </c>
    </row>
    <row r="263" spans="1:7" x14ac:dyDescent="0.2">
      <c r="A263" s="81"/>
      <c r="B263" s="84"/>
      <c r="C263" s="84"/>
      <c r="D263" s="84"/>
      <c r="E263" s="84"/>
      <c r="F263" s="84"/>
      <c r="G263" s="84"/>
    </row>
    <row r="264" spans="1:7" ht="15.75" x14ac:dyDescent="0.25">
      <c r="A264" s="86" t="s">
        <v>263</v>
      </c>
      <c r="B264" s="44" t="s">
        <v>122</v>
      </c>
      <c r="C264" s="84"/>
      <c r="D264" s="84"/>
      <c r="E264" s="84"/>
      <c r="F264" s="84"/>
    </row>
    <row r="265" spans="1:7" x14ac:dyDescent="0.2">
      <c r="A265" s="81" t="s">
        <v>257</v>
      </c>
      <c r="B265" s="84">
        <v>0</v>
      </c>
      <c r="C265" s="84">
        <v>0</v>
      </c>
      <c r="D265" s="84">
        <v>0</v>
      </c>
      <c r="E265" s="84">
        <v>0</v>
      </c>
      <c r="F265" s="84">
        <v>0</v>
      </c>
      <c r="G265" s="84">
        <v>0</v>
      </c>
    </row>
    <row r="266" spans="1:7" x14ac:dyDescent="0.2">
      <c r="A266" s="81" t="s">
        <v>258</v>
      </c>
      <c r="B266" s="84">
        <v>0</v>
      </c>
      <c r="C266" s="84">
        <v>0</v>
      </c>
      <c r="D266" s="84">
        <v>0</v>
      </c>
      <c r="E266" s="84">
        <v>0</v>
      </c>
      <c r="F266" s="84">
        <v>0</v>
      </c>
      <c r="G266" s="84">
        <v>0</v>
      </c>
    </row>
    <row r="267" spans="1:7" x14ac:dyDescent="0.2">
      <c r="A267" s="81" t="s">
        <v>259</v>
      </c>
      <c r="B267" s="84">
        <v>0</v>
      </c>
      <c r="C267" s="84">
        <v>0</v>
      </c>
      <c r="D267" s="84">
        <v>0</v>
      </c>
      <c r="E267" s="84">
        <v>0</v>
      </c>
      <c r="F267" s="84">
        <v>0</v>
      </c>
      <c r="G267" s="84">
        <v>0</v>
      </c>
    </row>
    <row r="268" spans="1:7" x14ac:dyDescent="0.2">
      <c r="A268" s="81" t="s">
        <v>260</v>
      </c>
      <c r="B268" s="84">
        <v>0</v>
      </c>
      <c r="C268" s="84">
        <v>0</v>
      </c>
      <c r="D268" s="84">
        <v>0</v>
      </c>
      <c r="E268" s="84">
        <v>0</v>
      </c>
      <c r="F268" s="84">
        <v>0</v>
      </c>
      <c r="G268" s="84">
        <v>0</v>
      </c>
    </row>
    <row r="269" spans="1:7" x14ac:dyDescent="0.2">
      <c r="A269" s="81" t="s">
        <v>261</v>
      </c>
      <c r="B269" s="84">
        <v>0</v>
      </c>
      <c r="C269" s="84">
        <v>0</v>
      </c>
      <c r="D269" s="84">
        <v>0</v>
      </c>
      <c r="E269" s="84">
        <v>0</v>
      </c>
      <c r="F269" s="84">
        <v>0</v>
      </c>
      <c r="G269" s="84">
        <v>0</v>
      </c>
    </row>
    <row r="270" spans="1:7" x14ac:dyDescent="0.2">
      <c r="A270" s="81" t="s">
        <v>262</v>
      </c>
      <c r="B270" s="84">
        <v>0</v>
      </c>
      <c r="C270" s="84">
        <v>0</v>
      </c>
      <c r="D270" s="84">
        <v>0</v>
      </c>
      <c r="E270" s="84">
        <v>0</v>
      </c>
      <c r="F270" s="84">
        <v>0</v>
      </c>
      <c r="G270" s="84">
        <v>0</v>
      </c>
    </row>
    <row r="271" spans="1:7" x14ac:dyDescent="0.2">
      <c r="A271" s="81"/>
      <c r="B271" s="84"/>
      <c r="C271" s="84"/>
      <c r="D271" s="84"/>
      <c r="E271" s="84"/>
      <c r="F271" s="84"/>
    </row>
    <row r="272" spans="1:7" ht="15.75" x14ac:dyDescent="0.25">
      <c r="A272" s="55" t="s">
        <v>123</v>
      </c>
      <c r="B272" s="84"/>
      <c r="C272" s="84"/>
      <c r="D272" s="84"/>
      <c r="E272" s="84"/>
      <c r="F272" s="84"/>
    </row>
    <row r="273" spans="1:7" x14ac:dyDescent="0.2">
      <c r="A273" s="24" t="s">
        <v>269</v>
      </c>
      <c r="B273" s="84"/>
      <c r="C273" s="84"/>
      <c r="D273" s="84"/>
      <c r="E273" s="84"/>
      <c r="F273" s="84"/>
    </row>
    <row r="274" spans="1:7" x14ac:dyDescent="0.2">
      <c r="A274" s="46" t="s">
        <v>254</v>
      </c>
    </row>
    <row r="275" spans="1:7" x14ac:dyDescent="0.2">
      <c r="A275" s="83" t="s">
        <v>255</v>
      </c>
      <c r="B275" s="84">
        <v>1617</v>
      </c>
      <c r="C275" s="84">
        <v>1732</v>
      </c>
      <c r="D275" s="84">
        <v>2079</v>
      </c>
      <c r="E275" s="84">
        <v>2400</v>
      </c>
      <c r="F275" s="84">
        <v>2679</v>
      </c>
      <c r="G275" s="84">
        <v>2955</v>
      </c>
    </row>
    <row r="276" spans="1:7" x14ac:dyDescent="0.2">
      <c r="A276" s="85" t="s">
        <v>256</v>
      </c>
      <c r="B276" s="84">
        <v>1076</v>
      </c>
      <c r="C276" s="84">
        <v>1153</v>
      </c>
      <c r="D276" s="84">
        <v>1383</v>
      </c>
      <c r="E276" s="84">
        <v>1599</v>
      </c>
      <c r="F276" s="84">
        <v>1783</v>
      </c>
      <c r="G276" s="84">
        <v>1968</v>
      </c>
    </row>
    <row r="277" spans="1:7" x14ac:dyDescent="0.2">
      <c r="A277" s="81" t="s">
        <v>257</v>
      </c>
      <c r="B277" s="84">
        <v>808</v>
      </c>
      <c r="C277" s="84">
        <v>866</v>
      </c>
      <c r="D277" s="84">
        <v>1039</v>
      </c>
      <c r="E277" s="84">
        <v>1200</v>
      </c>
      <c r="F277" s="84">
        <v>1339</v>
      </c>
      <c r="G277" s="84">
        <v>1477</v>
      </c>
    </row>
    <row r="278" spans="1:7" x14ac:dyDescent="0.2">
      <c r="A278" s="81" t="s">
        <v>258</v>
      </c>
      <c r="B278" s="84">
        <v>673</v>
      </c>
      <c r="C278" s="84">
        <v>721</v>
      </c>
      <c r="D278" s="84">
        <v>866</v>
      </c>
      <c r="E278" s="84">
        <v>1000</v>
      </c>
      <c r="F278" s="84">
        <v>1116</v>
      </c>
      <c r="G278" s="84">
        <v>1231</v>
      </c>
    </row>
    <row r="279" spans="1:7" x14ac:dyDescent="0.2">
      <c r="A279" s="81" t="s">
        <v>259</v>
      </c>
      <c r="B279" s="84">
        <v>539</v>
      </c>
      <c r="C279" s="84">
        <v>577</v>
      </c>
      <c r="D279" s="84">
        <v>693</v>
      </c>
      <c r="E279" s="84">
        <v>800</v>
      </c>
      <c r="F279" s="84">
        <v>893</v>
      </c>
      <c r="G279" s="84">
        <v>985</v>
      </c>
    </row>
    <row r="280" spans="1:7" x14ac:dyDescent="0.2">
      <c r="A280" s="81" t="s">
        <v>260</v>
      </c>
      <c r="B280" s="84">
        <v>404</v>
      </c>
      <c r="C280" s="84">
        <v>433</v>
      </c>
      <c r="D280" s="84">
        <v>519</v>
      </c>
      <c r="E280" s="84">
        <v>600</v>
      </c>
      <c r="F280" s="84">
        <v>669</v>
      </c>
      <c r="G280" s="84">
        <v>738</v>
      </c>
    </row>
    <row r="281" spans="1:7" x14ac:dyDescent="0.2">
      <c r="A281" s="81" t="s">
        <v>261</v>
      </c>
      <c r="B281" s="84">
        <v>269</v>
      </c>
      <c r="C281" s="84">
        <v>288</v>
      </c>
      <c r="D281" s="84">
        <v>346</v>
      </c>
      <c r="E281" s="84">
        <v>400</v>
      </c>
      <c r="F281" s="84">
        <v>446</v>
      </c>
      <c r="G281" s="84">
        <v>492</v>
      </c>
    </row>
    <row r="282" spans="1:7" x14ac:dyDescent="0.2">
      <c r="A282" s="81" t="s">
        <v>262</v>
      </c>
      <c r="B282" s="84">
        <v>134</v>
      </c>
      <c r="C282" s="84">
        <v>144</v>
      </c>
      <c r="D282" s="84">
        <v>173</v>
      </c>
      <c r="E282" s="84">
        <v>200</v>
      </c>
      <c r="F282" s="84">
        <v>223</v>
      </c>
      <c r="G282" s="84">
        <v>246</v>
      </c>
    </row>
    <row r="283" spans="1:7" x14ac:dyDescent="0.2">
      <c r="A283" s="81"/>
      <c r="B283" s="84"/>
      <c r="C283" s="84"/>
      <c r="D283" s="84"/>
      <c r="E283" s="84"/>
      <c r="F283" s="84"/>
      <c r="G283" s="84"/>
    </row>
    <row r="284" spans="1:7" ht="15.75" x14ac:dyDescent="0.25">
      <c r="A284" s="86" t="s">
        <v>263</v>
      </c>
      <c r="B284" s="44" t="s">
        <v>102</v>
      </c>
      <c r="C284" s="84"/>
      <c r="D284" s="84"/>
      <c r="E284" s="84"/>
      <c r="F284" s="84"/>
    </row>
    <row r="285" spans="1:7" x14ac:dyDescent="0.2">
      <c r="A285" s="81" t="s">
        <v>257</v>
      </c>
      <c r="B285" s="84">
        <v>0</v>
      </c>
      <c r="C285" s="84">
        <v>0</v>
      </c>
      <c r="D285" s="84">
        <v>0</v>
      </c>
      <c r="E285" s="84">
        <v>0</v>
      </c>
      <c r="F285" s="84">
        <v>0</v>
      </c>
      <c r="G285" s="84">
        <v>0</v>
      </c>
    </row>
    <row r="286" spans="1:7" x14ac:dyDescent="0.2">
      <c r="A286" s="81" t="s">
        <v>258</v>
      </c>
      <c r="B286" s="84">
        <v>0</v>
      </c>
      <c r="C286" s="84">
        <v>0</v>
      </c>
      <c r="D286" s="84">
        <v>0</v>
      </c>
      <c r="E286" s="84">
        <v>0</v>
      </c>
      <c r="F286" s="84">
        <v>0</v>
      </c>
      <c r="G286" s="84">
        <v>0</v>
      </c>
    </row>
    <row r="287" spans="1:7" x14ac:dyDescent="0.2">
      <c r="A287" s="81" t="s">
        <v>259</v>
      </c>
      <c r="B287" s="84">
        <v>0</v>
      </c>
      <c r="C287" s="84">
        <v>0</v>
      </c>
      <c r="D287" s="84">
        <v>0</v>
      </c>
      <c r="E287" s="84">
        <v>0</v>
      </c>
      <c r="F287" s="84">
        <v>0</v>
      </c>
      <c r="G287" s="84">
        <v>0</v>
      </c>
    </row>
    <row r="288" spans="1:7" x14ac:dyDescent="0.2">
      <c r="A288" s="81" t="s">
        <v>260</v>
      </c>
      <c r="B288" s="84">
        <v>0</v>
      </c>
      <c r="C288" s="84">
        <v>0</v>
      </c>
      <c r="D288" s="84">
        <v>0</v>
      </c>
      <c r="E288" s="84">
        <v>0</v>
      </c>
      <c r="F288" s="84">
        <v>0</v>
      </c>
      <c r="G288" s="84">
        <v>0</v>
      </c>
    </row>
    <row r="289" spans="1:7" x14ac:dyDescent="0.2">
      <c r="A289" s="81" t="s">
        <v>261</v>
      </c>
      <c r="B289" s="84">
        <v>0</v>
      </c>
      <c r="C289" s="84">
        <v>0</v>
      </c>
      <c r="D289" s="84">
        <v>0</v>
      </c>
      <c r="E289" s="84">
        <v>0</v>
      </c>
      <c r="F289" s="84">
        <v>0</v>
      </c>
      <c r="G289" s="84">
        <v>0</v>
      </c>
    </row>
    <row r="290" spans="1:7" x14ac:dyDescent="0.2">
      <c r="A290" s="81" t="s">
        <v>262</v>
      </c>
      <c r="B290" s="84">
        <v>0</v>
      </c>
      <c r="C290" s="84">
        <v>0</v>
      </c>
      <c r="D290" s="84">
        <v>0</v>
      </c>
      <c r="E290" s="84">
        <v>0</v>
      </c>
      <c r="F290" s="84">
        <v>0</v>
      </c>
      <c r="G290" s="84">
        <v>0</v>
      </c>
    </row>
    <row r="291" spans="1:7" x14ac:dyDescent="0.2">
      <c r="A291" s="81"/>
      <c r="B291" s="84"/>
      <c r="C291" s="84"/>
      <c r="D291" s="84"/>
      <c r="E291" s="84"/>
      <c r="F291" s="84"/>
      <c r="G291" s="84"/>
    </row>
    <row r="292" spans="1:7" ht="15.75" x14ac:dyDescent="0.25">
      <c r="A292" s="55" t="s">
        <v>125</v>
      </c>
      <c r="B292" s="84"/>
      <c r="C292" s="84"/>
      <c r="D292" s="84"/>
      <c r="E292" s="84"/>
      <c r="F292" s="84"/>
    </row>
    <row r="293" spans="1:7" x14ac:dyDescent="0.2">
      <c r="A293" s="80" t="s">
        <v>126</v>
      </c>
      <c r="B293" s="84"/>
      <c r="C293" s="84"/>
      <c r="D293" s="84"/>
      <c r="E293" s="84"/>
      <c r="F293" s="84"/>
    </row>
    <row r="294" spans="1:7" x14ac:dyDescent="0.2">
      <c r="A294" s="46" t="s">
        <v>254</v>
      </c>
    </row>
    <row r="295" spans="1:7" x14ac:dyDescent="0.2">
      <c r="A295" s="83" t="s">
        <v>255</v>
      </c>
      <c r="B295" s="84">
        <v>1395</v>
      </c>
      <c r="C295" s="84">
        <v>1494</v>
      </c>
      <c r="D295" s="84">
        <v>1791</v>
      </c>
      <c r="E295" s="84">
        <v>2070</v>
      </c>
      <c r="F295" s="84">
        <v>2310</v>
      </c>
      <c r="G295" s="84">
        <v>2548</v>
      </c>
    </row>
    <row r="296" spans="1:7" x14ac:dyDescent="0.2">
      <c r="A296" s="85" t="s">
        <v>256</v>
      </c>
      <c r="B296" s="84">
        <v>928</v>
      </c>
      <c r="C296" s="84">
        <v>995</v>
      </c>
      <c r="D296" s="84">
        <v>1193</v>
      </c>
      <c r="E296" s="84">
        <v>1379</v>
      </c>
      <c r="F296" s="84">
        <v>1538</v>
      </c>
      <c r="G296" s="84">
        <v>1698</v>
      </c>
    </row>
    <row r="297" spans="1:7" x14ac:dyDescent="0.2">
      <c r="A297" s="81" t="s">
        <v>257</v>
      </c>
      <c r="B297" s="84">
        <v>697</v>
      </c>
      <c r="C297" s="84">
        <v>747</v>
      </c>
      <c r="D297" s="84">
        <v>895</v>
      </c>
      <c r="E297" s="84">
        <v>1035</v>
      </c>
      <c r="F297" s="84">
        <v>1155</v>
      </c>
      <c r="G297" s="84">
        <v>1274</v>
      </c>
    </row>
    <row r="298" spans="1:7" x14ac:dyDescent="0.2">
      <c r="A298" s="81" t="s">
        <v>258</v>
      </c>
      <c r="B298" s="84">
        <v>581</v>
      </c>
      <c r="C298" s="84">
        <v>622</v>
      </c>
      <c r="D298" s="84">
        <v>746</v>
      </c>
      <c r="E298" s="84">
        <v>862</v>
      </c>
      <c r="F298" s="84">
        <v>962</v>
      </c>
      <c r="G298" s="84">
        <v>1061</v>
      </c>
    </row>
    <row r="299" spans="1:7" x14ac:dyDescent="0.2">
      <c r="A299" s="81" t="s">
        <v>259</v>
      </c>
      <c r="B299" s="84">
        <v>465</v>
      </c>
      <c r="C299" s="84">
        <v>498</v>
      </c>
      <c r="D299" s="84">
        <v>597</v>
      </c>
      <c r="E299" s="84">
        <v>690</v>
      </c>
      <c r="F299" s="84">
        <v>770</v>
      </c>
      <c r="G299" s="84">
        <v>849</v>
      </c>
    </row>
    <row r="300" spans="1:7" x14ac:dyDescent="0.2">
      <c r="A300" s="81" t="s">
        <v>260</v>
      </c>
      <c r="B300" s="84">
        <v>348</v>
      </c>
      <c r="C300" s="84">
        <v>373</v>
      </c>
      <c r="D300" s="84">
        <v>447</v>
      </c>
      <c r="E300" s="84">
        <v>517</v>
      </c>
      <c r="F300" s="84">
        <v>577</v>
      </c>
      <c r="G300" s="84">
        <v>637</v>
      </c>
    </row>
    <row r="301" spans="1:7" x14ac:dyDescent="0.2">
      <c r="A301" s="81" t="s">
        <v>261</v>
      </c>
      <c r="B301" s="84">
        <v>232</v>
      </c>
      <c r="C301" s="84">
        <v>249</v>
      </c>
      <c r="D301" s="84">
        <v>298</v>
      </c>
      <c r="E301" s="84">
        <v>345</v>
      </c>
      <c r="F301" s="84">
        <v>385</v>
      </c>
      <c r="G301" s="84">
        <v>424</v>
      </c>
    </row>
    <row r="302" spans="1:7" x14ac:dyDescent="0.2">
      <c r="A302" s="81" t="s">
        <v>262</v>
      </c>
      <c r="B302" s="84">
        <v>116</v>
      </c>
      <c r="C302" s="84">
        <v>124</v>
      </c>
      <c r="D302" s="84">
        <v>149</v>
      </c>
      <c r="E302" s="84">
        <v>172</v>
      </c>
      <c r="F302" s="84">
        <v>192</v>
      </c>
      <c r="G302" s="84">
        <v>212</v>
      </c>
    </row>
    <row r="304" spans="1:7" x14ac:dyDescent="0.2">
      <c r="A304" s="86" t="s">
        <v>263</v>
      </c>
      <c r="B304" s="84"/>
      <c r="C304" s="84"/>
      <c r="D304" s="84"/>
      <c r="E304" s="84"/>
      <c r="F304" s="84"/>
    </row>
    <row r="305" spans="1:7" x14ac:dyDescent="0.2">
      <c r="A305" s="81" t="s">
        <v>257</v>
      </c>
      <c r="B305" s="84">
        <v>732</v>
      </c>
      <c r="C305" s="84">
        <v>783</v>
      </c>
      <c r="D305" s="84">
        <v>940</v>
      </c>
      <c r="E305" s="84">
        <v>1086</v>
      </c>
      <c r="F305" s="84">
        <v>1212</v>
      </c>
      <c r="G305" s="84">
        <v>1337</v>
      </c>
    </row>
    <row r="306" spans="1:7" x14ac:dyDescent="0.2">
      <c r="A306" s="81" t="s">
        <v>258</v>
      </c>
      <c r="B306" s="84">
        <v>610</v>
      </c>
      <c r="C306" s="84">
        <v>653</v>
      </c>
      <c r="D306" s="84">
        <v>783</v>
      </c>
      <c r="E306" s="84">
        <v>905</v>
      </c>
      <c r="F306" s="84">
        <v>1010</v>
      </c>
      <c r="G306" s="84">
        <v>1114</v>
      </c>
    </row>
    <row r="307" spans="1:7" x14ac:dyDescent="0.2">
      <c r="A307" s="81" t="s">
        <v>259</v>
      </c>
      <c r="B307" s="84">
        <v>488</v>
      </c>
      <c r="C307" s="84">
        <v>522</v>
      </c>
      <c r="D307" s="84">
        <v>627</v>
      </c>
      <c r="E307" s="84">
        <v>724</v>
      </c>
      <c r="F307" s="84">
        <v>808</v>
      </c>
      <c r="G307" s="84">
        <v>891</v>
      </c>
    </row>
    <row r="308" spans="1:7" x14ac:dyDescent="0.2">
      <c r="A308" s="81" t="s">
        <v>260</v>
      </c>
      <c r="B308" s="84">
        <v>366</v>
      </c>
      <c r="C308" s="84">
        <v>391</v>
      </c>
      <c r="D308" s="84">
        <v>470</v>
      </c>
      <c r="E308" s="84">
        <v>543</v>
      </c>
      <c r="F308" s="84">
        <v>606</v>
      </c>
      <c r="G308" s="84">
        <v>668</v>
      </c>
    </row>
    <row r="309" spans="1:7" x14ac:dyDescent="0.2">
      <c r="A309" s="81" t="s">
        <v>261</v>
      </c>
      <c r="B309" s="84">
        <v>244</v>
      </c>
      <c r="C309" s="84">
        <v>261</v>
      </c>
      <c r="D309" s="84">
        <v>313</v>
      </c>
      <c r="E309" s="84">
        <v>362</v>
      </c>
      <c r="F309" s="84">
        <v>404</v>
      </c>
      <c r="G309" s="84">
        <v>445</v>
      </c>
    </row>
    <row r="310" spans="1:7" x14ac:dyDescent="0.2">
      <c r="A310" s="81" t="s">
        <v>262</v>
      </c>
      <c r="B310" s="84">
        <v>122</v>
      </c>
      <c r="C310" s="84">
        <v>130</v>
      </c>
      <c r="D310" s="84">
        <v>156</v>
      </c>
      <c r="E310" s="84">
        <v>181</v>
      </c>
      <c r="F310" s="84">
        <v>202</v>
      </c>
      <c r="G310" s="84">
        <v>222</v>
      </c>
    </row>
    <row r="311" spans="1:7" x14ac:dyDescent="0.2">
      <c r="A311" s="81"/>
      <c r="B311" s="84"/>
      <c r="C311" s="84"/>
      <c r="D311" s="84"/>
      <c r="E311" s="84"/>
      <c r="F311" s="84"/>
      <c r="G311" s="84"/>
    </row>
    <row r="312" spans="1:7" ht="15.75" x14ac:dyDescent="0.25">
      <c r="A312" s="55" t="s">
        <v>127</v>
      </c>
      <c r="B312" s="84"/>
      <c r="C312" s="84"/>
      <c r="D312" s="84"/>
      <c r="E312" s="84"/>
      <c r="F312" s="84"/>
    </row>
    <row r="313" spans="1:7" x14ac:dyDescent="0.2">
      <c r="A313" s="80" t="s">
        <v>270</v>
      </c>
      <c r="B313" s="84"/>
      <c r="C313" s="84"/>
      <c r="D313" s="84"/>
      <c r="E313" s="84"/>
      <c r="F313" s="84"/>
    </row>
    <row r="314" spans="1:7" x14ac:dyDescent="0.2">
      <c r="A314" s="46" t="s">
        <v>254</v>
      </c>
    </row>
    <row r="315" spans="1:7" x14ac:dyDescent="0.2">
      <c r="A315" s="83" t="s">
        <v>255</v>
      </c>
      <c r="B315" s="84">
        <v>1527</v>
      </c>
      <c r="C315" s="84">
        <v>1636</v>
      </c>
      <c r="D315" s="84">
        <v>1965</v>
      </c>
      <c r="E315" s="84">
        <v>2269</v>
      </c>
      <c r="F315" s="84">
        <v>2532</v>
      </c>
      <c r="G315" s="84">
        <v>2793</v>
      </c>
    </row>
    <row r="316" spans="1:7" x14ac:dyDescent="0.2">
      <c r="A316" s="85" t="s">
        <v>256</v>
      </c>
      <c r="B316" s="84">
        <v>1018</v>
      </c>
      <c r="C316" s="84">
        <v>1091</v>
      </c>
      <c r="D316" s="84">
        <v>1308</v>
      </c>
      <c r="E316" s="84">
        <v>1512</v>
      </c>
      <c r="F316" s="84">
        <v>1687</v>
      </c>
      <c r="G316" s="84">
        <v>1861</v>
      </c>
    </row>
    <row r="317" spans="1:7" x14ac:dyDescent="0.2">
      <c r="A317" s="81" t="s">
        <v>257</v>
      </c>
      <c r="B317" s="84">
        <v>763</v>
      </c>
      <c r="C317" s="84">
        <v>818</v>
      </c>
      <c r="D317" s="84">
        <v>982</v>
      </c>
      <c r="E317" s="84">
        <v>1134</v>
      </c>
      <c r="F317" s="84">
        <v>1266</v>
      </c>
      <c r="G317" s="84">
        <v>1396</v>
      </c>
    </row>
    <row r="318" spans="1:7" x14ac:dyDescent="0.2">
      <c r="A318" s="81" t="s">
        <v>258</v>
      </c>
      <c r="B318" s="84">
        <v>636</v>
      </c>
      <c r="C318" s="84">
        <v>681</v>
      </c>
      <c r="D318" s="84">
        <v>818</v>
      </c>
      <c r="E318" s="84">
        <v>945</v>
      </c>
      <c r="F318" s="84">
        <v>1055</v>
      </c>
      <c r="G318" s="84">
        <v>1163</v>
      </c>
    </row>
    <row r="319" spans="1:7" x14ac:dyDescent="0.2">
      <c r="A319" s="81" t="s">
        <v>259</v>
      </c>
      <c r="B319" s="84">
        <v>509</v>
      </c>
      <c r="C319" s="84">
        <v>545</v>
      </c>
      <c r="D319" s="84">
        <v>655</v>
      </c>
      <c r="E319" s="84">
        <v>756</v>
      </c>
      <c r="F319" s="84">
        <v>844</v>
      </c>
      <c r="G319" s="84">
        <v>931</v>
      </c>
    </row>
    <row r="320" spans="1:7" x14ac:dyDescent="0.2">
      <c r="A320" s="81" t="s">
        <v>260</v>
      </c>
      <c r="B320" s="84">
        <v>381</v>
      </c>
      <c r="C320" s="84">
        <v>409</v>
      </c>
      <c r="D320" s="84">
        <v>491</v>
      </c>
      <c r="E320" s="84">
        <v>567</v>
      </c>
      <c r="F320" s="84">
        <v>633</v>
      </c>
      <c r="G320" s="84">
        <v>698</v>
      </c>
    </row>
    <row r="321" spans="1:7" x14ac:dyDescent="0.2">
      <c r="A321" s="81" t="s">
        <v>261</v>
      </c>
      <c r="B321" s="84">
        <v>254</v>
      </c>
      <c r="C321" s="84">
        <v>272</v>
      </c>
      <c r="D321" s="84">
        <v>327</v>
      </c>
      <c r="E321" s="84">
        <v>378</v>
      </c>
      <c r="F321" s="84">
        <v>422</v>
      </c>
      <c r="G321" s="84">
        <v>465</v>
      </c>
    </row>
    <row r="322" spans="1:7" x14ac:dyDescent="0.2">
      <c r="A322" s="81" t="s">
        <v>262</v>
      </c>
      <c r="B322" s="84">
        <v>127</v>
      </c>
      <c r="C322" s="84">
        <v>136</v>
      </c>
      <c r="D322" s="84">
        <v>163</v>
      </c>
      <c r="E322" s="84">
        <v>189</v>
      </c>
      <c r="F322" s="84">
        <v>211</v>
      </c>
      <c r="G322" s="84">
        <v>232</v>
      </c>
    </row>
    <row r="323" spans="1:7" x14ac:dyDescent="0.2">
      <c r="B323" s="84"/>
      <c r="C323" s="84"/>
      <c r="D323" s="84"/>
      <c r="E323" s="84"/>
      <c r="F323" s="84"/>
    </row>
    <row r="324" spans="1:7" x14ac:dyDescent="0.2">
      <c r="A324" s="86" t="s">
        <v>263</v>
      </c>
      <c r="B324" s="84"/>
      <c r="C324" s="84"/>
      <c r="D324" s="84"/>
      <c r="E324" s="84"/>
      <c r="F324" s="84"/>
    </row>
    <row r="325" spans="1:7" x14ac:dyDescent="0.2">
      <c r="A325" s="81" t="s">
        <v>257</v>
      </c>
      <c r="B325" s="84">
        <v>781</v>
      </c>
      <c r="C325" s="84">
        <v>837</v>
      </c>
      <c r="D325" s="84">
        <v>1003</v>
      </c>
      <c r="E325" s="84">
        <v>1159</v>
      </c>
      <c r="F325" s="84">
        <v>1293</v>
      </c>
      <c r="G325" s="84">
        <v>1427</v>
      </c>
    </row>
    <row r="326" spans="1:7" x14ac:dyDescent="0.2">
      <c r="A326" s="81" t="s">
        <v>258</v>
      </c>
      <c r="B326" s="84">
        <v>651</v>
      </c>
      <c r="C326" s="84">
        <v>697</v>
      </c>
      <c r="D326" s="84">
        <v>836</v>
      </c>
      <c r="E326" s="84">
        <v>966</v>
      </c>
      <c r="F326" s="84">
        <v>1077</v>
      </c>
      <c r="G326" s="84">
        <v>1189</v>
      </c>
    </row>
    <row r="327" spans="1:7" x14ac:dyDescent="0.2">
      <c r="A327" s="81" t="s">
        <v>259</v>
      </c>
      <c r="B327" s="84">
        <v>521</v>
      </c>
      <c r="C327" s="84">
        <v>558</v>
      </c>
      <c r="D327" s="84">
        <v>669</v>
      </c>
      <c r="E327" s="84">
        <v>773</v>
      </c>
      <c r="F327" s="84">
        <v>862</v>
      </c>
      <c r="G327" s="84">
        <v>951</v>
      </c>
    </row>
    <row r="328" spans="1:7" x14ac:dyDescent="0.2">
      <c r="A328" s="81" t="s">
        <v>260</v>
      </c>
      <c r="B328" s="84">
        <v>390</v>
      </c>
      <c r="C328" s="84">
        <v>418</v>
      </c>
      <c r="D328" s="84">
        <v>501</v>
      </c>
      <c r="E328" s="84">
        <v>579</v>
      </c>
      <c r="F328" s="84">
        <v>646</v>
      </c>
      <c r="G328" s="84">
        <v>713</v>
      </c>
    </row>
    <row r="329" spans="1:7" x14ac:dyDescent="0.2">
      <c r="A329" s="81" t="s">
        <v>261</v>
      </c>
      <c r="B329" s="84">
        <v>260</v>
      </c>
      <c r="C329" s="84">
        <v>279</v>
      </c>
      <c r="D329" s="84">
        <v>334</v>
      </c>
      <c r="E329" s="84">
        <v>386</v>
      </c>
      <c r="F329" s="84">
        <v>431</v>
      </c>
      <c r="G329" s="84">
        <v>475</v>
      </c>
    </row>
    <row r="330" spans="1:7" x14ac:dyDescent="0.2">
      <c r="A330" s="81" t="s">
        <v>262</v>
      </c>
      <c r="B330" s="84">
        <v>130</v>
      </c>
      <c r="C330" s="84">
        <v>139</v>
      </c>
      <c r="D330" s="84">
        <v>167</v>
      </c>
      <c r="E330" s="84">
        <v>193</v>
      </c>
      <c r="F330" s="84">
        <v>215</v>
      </c>
      <c r="G330" s="84">
        <v>237</v>
      </c>
    </row>
    <row r="331" spans="1:7" x14ac:dyDescent="0.2">
      <c r="A331" s="81"/>
      <c r="B331" s="84"/>
      <c r="C331" s="84"/>
      <c r="D331" s="84"/>
      <c r="E331" s="84"/>
      <c r="F331" s="84"/>
      <c r="G331" s="84"/>
    </row>
    <row r="332" spans="1:7" ht="15.75" x14ac:dyDescent="0.25">
      <c r="A332" s="45" t="s">
        <v>129</v>
      </c>
      <c r="B332" s="84"/>
      <c r="C332" s="84"/>
      <c r="D332" s="84"/>
      <c r="E332" s="84"/>
      <c r="F332" s="84"/>
    </row>
    <row r="333" spans="1:7" x14ac:dyDescent="0.2">
      <c r="A333" s="24" t="s">
        <v>271</v>
      </c>
      <c r="B333" s="84"/>
      <c r="C333" s="84"/>
      <c r="D333" s="84"/>
      <c r="E333" s="84"/>
      <c r="F333" s="84"/>
    </row>
    <row r="334" spans="1:7" x14ac:dyDescent="0.2">
      <c r="A334" s="24" t="s">
        <v>272</v>
      </c>
      <c r="B334" s="84"/>
      <c r="C334" s="84"/>
      <c r="D334" s="84"/>
      <c r="E334" s="84"/>
      <c r="F334" s="84"/>
    </row>
    <row r="335" spans="1:7" x14ac:dyDescent="0.2">
      <c r="A335" s="46" t="s">
        <v>254</v>
      </c>
    </row>
    <row r="336" spans="1:7" x14ac:dyDescent="0.2">
      <c r="A336" s="83" t="s">
        <v>255</v>
      </c>
      <c r="B336" s="84">
        <v>1710</v>
      </c>
      <c r="C336" s="84">
        <v>1831</v>
      </c>
      <c r="D336" s="84">
        <v>2196</v>
      </c>
      <c r="E336" s="84">
        <v>2538</v>
      </c>
      <c r="F336" s="84">
        <v>2832</v>
      </c>
      <c r="G336" s="84">
        <v>3124</v>
      </c>
    </row>
    <row r="337" spans="1:7" x14ac:dyDescent="0.2">
      <c r="A337" s="85" t="s">
        <v>256</v>
      </c>
      <c r="B337" s="84">
        <v>1138</v>
      </c>
      <c r="C337" s="84">
        <v>1220</v>
      </c>
      <c r="D337" s="84">
        <v>1463</v>
      </c>
      <c r="E337" s="84">
        <v>1691</v>
      </c>
      <c r="F337" s="84">
        <v>1887</v>
      </c>
      <c r="G337" s="84">
        <v>2082</v>
      </c>
    </row>
    <row r="338" spans="1:7" x14ac:dyDescent="0.2">
      <c r="A338" s="81" t="s">
        <v>257</v>
      </c>
      <c r="B338" s="84">
        <v>855</v>
      </c>
      <c r="C338" s="84">
        <v>915</v>
      </c>
      <c r="D338" s="84">
        <v>1098</v>
      </c>
      <c r="E338" s="84">
        <v>1269</v>
      </c>
      <c r="F338" s="84">
        <v>1416</v>
      </c>
      <c r="G338" s="84">
        <v>1562</v>
      </c>
    </row>
    <row r="339" spans="1:7" x14ac:dyDescent="0.2">
      <c r="A339" s="81" t="s">
        <v>258</v>
      </c>
      <c r="B339" s="84">
        <v>712</v>
      </c>
      <c r="C339" s="84">
        <v>763</v>
      </c>
      <c r="D339" s="84">
        <v>915</v>
      </c>
      <c r="E339" s="84">
        <v>1057</v>
      </c>
      <c r="F339" s="84">
        <v>1180</v>
      </c>
      <c r="G339" s="84">
        <v>1301</v>
      </c>
    </row>
    <row r="340" spans="1:7" x14ac:dyDescent="0.2">
      <c r="A340" s="81" t="s">
        <v>259</v>
      </c>
      <c r="B340" s="84">
        <v>570</v>
      </c>
      <c r="C340" s="84">
        <v>610</v>
      </c>
      <c r="D340" s="84">
        <v>732</v>
      </c>
      <c r="E340" s="84">
        <v>846</v>
      </c>
      <c r="F340" s="84">
        <v>944</v>
      </c>
      <c r="G340" s="84">
        <v>1041</v>
      </c>
    </row>
    <row r="341" spans="1:7" x14ac:dyDescent="0.2">
      <c r="A341" s="81" t="s">
        <v>260</v>
      </c>
      <c r="B341" s="84">
        <v>427</v>
      </c>
      <c r="C341" s="84">
        <v>457</v>
      </c>
      <c r="D341" s="84">
        <v>549</v>
      </c>
      <c r="E341" s="84">
        <v>634</v>
      </c>
      <c r="F341" s="84">
        <v>708</v>
      </c>
      <c r="G341" s="84">
        <v>781</v>
      </c>
    </row>
    <row r="342" spans="1:7" x14ac:dyDescent="0.2">
      <c r="A342" s="81" t="s">
        <v>261</v>
      </c>
      <c r="B342" s="84">
        <v>285</v>
      </c>
      <c r="C342" s="84">
        <v>305</v>
      </c>
      <c r="D342" s="84">
        <v>366</v>
      </c>
      <c r="E342" s="84">
        <v>423</v>
      </c>
      <c r="F342" s="84">
        <v>472</v>
      </c>
      <c r="G342" s="84">
        <v>520</v>
      </c>
    </row>
    <row r="343" spans="1:7" x14ac:dyDescent="0.2">
      <c r="A343" s="81" t="s">
        <v>262</v>
      </c>
      <c r="B343" s="84">
        <v>142</v>
      </c>
      <c r="C343" s="84">
        <v>152</v>
      </c>
      <c r="D343" s="84">
        <v>183</v>
      </c>
      <c r="E343" s="84">
        <v>211</v>
      </c>
      <c r="F343" s="84">
        <v>236</v>
      </c>
      <c r="G343" s="84">
        <v>260</v>
      </c>
    </row>
    <row r="345" spans="1:7" x14ac:dyDescent="0.2">
      <c r="A345" s="86" t="s">
        <v>263</v>
      </c>
      <c r="B345" s="84"/>
      <c r="C345" s="84"/>
      <c r="D345" s="84"/>
      <c r="E345" s="84"/>
      <c r="F345" s="84"/>
    </row>
    <row r="346" spans="1:7" x14ac:dyDescent="0.2">
      <c r="A346" s="81" t="s">
        <v>257</v>
      </c>
      <c r="B346" s="84">
        <v>865</v>
      </c>
      <c r="C346" s="84">
        <v>927</v>
      </c>
      <c r="D346" s="84">
        <v>1113</v>
      </c>
      <c r="E346" s="84">
        <v>1285</v>
      </c>
      <c r="F346" s="84">
        <v>1434</v>
      </c>
      <c r="G346" s="84">
        <v>1582</v>
      </c>
    </row>
    <row r="347" spans="1:7" x14ac:dyDescent="0.2">
      <c r="A347" s="81" t="s">
        <v>258</v>
      </c>
      <c r="B347" s="84">
        <v>721</v>
      </c>
      <c r="C347" s="84">
        <v>773</v>
      </c>
      <c r="D347" s="84">
        <v>927</v>
      </c>
      <c r="E347" s="84">
        <v>1071</v>
      </c>
      <c r="F347" s="84">
        <v>1195</v>
      </c>
      <c r="G347" s="84">
        <v>1318</v>
      </c>
    </row>
    <row r="348" spans="1:7" x14ac:dyDescent="0.2">
      <c r="A348" s="81" t="s">
        <v>259</v>
      </c>
      <c r="B348" s="84">
        <v>577</v>
      </c>
      <c r="C348" s="84">
        <v>618</v>
      </c>
      <c r="D348" s="84">
        <v>742</v>
      </c>
      <c r="E348" s="84">
        <v>857</v>
      </c>
      <c r="F348" s="84">
        <v>956</v>
      </c>
      <c r="G348" s="84">
        <v>1055</v>
      </c>
    </row>
    <row r="349" spans="1:7" x14ac:dyDescent="0.2">
      <c r="A349" s="81" t="s">
        <v>260</v>
      </c>
      <c r="B349" s="84">
        <v>432</v>
      </c>
      <c r="C349" s="84">
        <v>463</v>
      </c>
      <c r="D349" s="84">
        <v>556</v>
      </c>
      <c r="E349" s="84">
        <v>642</v>
      </c>
      <c r="F349" s="84">
        <v>717</v>
      </c>
      <c r="G349" s="84">
        <v>791</v>
      </c>
    </row>
    <row r="350" spans="1:7" x14ac:dyDescent="0.2">
      <c r="A350" s="81" t="s">
        <v>261</v>
      </c>
      <c r="B350" s="84">
        <v>288</v>
      </c>
      <c r="C350" s="84">
        <v>309</v>
      </c>
      <c r="D350" s="84">
        <v>371</v>
      </c>
      <c r="E350" s="84">
        <v>428</v>
      </c>
      <c r="F350" s="84">
        <v>478</v>
      </c>
      <c r="G350" s="84">
        <v>527</v>
      </c>
    </row>
    <row r="351" spans="1:7" x14ac:dyDescent="0.2">
      <c r="A351" s="81" t="s">
        <v>262</v>
      </c>
      <c r="B351" s="84">
        <v>144</v>
      </c>
      <c r="C351" s="84">
        <v>154</v>
      </c>
      <c r="D351" s="84">
        <v>185</v>
      </c>
      <c r="E351" s="84">
        <v>214</v>
      </c>
      <c r="F351" s="84">
        <v>239</v>
      </c>
      <c r="G351" s="84">
        <v>263</v>
      </c>
    </row>
    <row r="352" spans="1:7" x14ac:dyDescent="0.2">
      <c r="A352" s="81"/>
      <c r="B352" s="84"/>
      <c r="C352" s="84"/>
      <c r="D352" s="84"/>
      <c r="E352" s="84"/>
      <c r="F352" s="84"/>
      <c r="G352" s="84"/>
    </row>
    <row r="353" spans="1:13" s="24" customFormat="1" ht="15.75" x14ac:dyDescent="0.25">
      <c r="A353" s="45" t="s">
        <v>132</v>
      </c>
      <c r="B353" s="29"/>
      <c r="C353" s="29"/>
      <c r="D353" s="29"/>
      <c r="E353" s="29"/>
      <c r="F353" s="29"/>
      <c r="G353" s="29"/>
      <c r="H353" s="29"/>
      <c r="I353" s="29"/>
      <c r="J353" s="28"/>
      <c r="K353" s="28"/>
      <c r="L353" s="27"/>
      <c r="M353" s="27"/>
    </row>
    <row r="354" spans="1:13" s="24" customFormat="1" x14ac:dyDescent="0.2">
      <c r="A354" s="46" t="s">
        <v>133</v>
      </c>
      <c r="B354" s="29"/>
      <c r="C354" s="29"/>
      <c r="D354" s="29"/>
      <c r="E354" s="29"/>
      <c r="F354" s="29"/>
      <c r="G354" s="29"/>
      <c r="H354" s="29"/>
      <c r="I354" s="29"/>
      <c r="J354" s="28"/>
      <c r="K354" s="28"/>
      <c r="L354" s="27"/>
      <c r="M354" s="27"/>
    </row>
    <row r="355" spans="1:13" x14ac:dyDescent="0.2">
      <c r="A355" s="46" t="s">
        <v>254</v>
      </c>
    </row>
    <row r="356" spans="1:13" x14ac:dyDescent="0.2">
      <c r="A356" s="83" t="s">
        <v>255</v>
      </c>
      <c r="B356" s="84">
        <v>1470</v>
      </c>
      <c r="C356" s="84">
        <v>1575</v>
      </c>
      <c r="D356" s="84">
        <v>1890</v>
      </c>
      <c r="E356" s="84">
        <v>2184</v>
      </c>
      <c r="F356" s="84">
        <v>2436</v>
      </c>
      <c r="G356" s="84">
        <v>2688</v>
      </c>
    </row>
    <row r="357" spans="1:13" x14ac:dyDescent="0.2">
      <c r="A357" s="85" t="s">
        <v>256</v>
      </c>
      <c r="B357" s="84">
        <v>980</v>
      </c>
      <c r="C357" s="84">
        <v>1050</v>
      </c>
      <c r="D357" s="84">
        <v>1260</v>
      </c>
      <c r="E357" s="84">
        <v>1456</v>
      </c>
      <c r="F357" s="84">
        <v>1625</v>
      </c>
      <c r="G357" s="84">
        <v>1792</v>
      </c>
    </row>
    <row r="358" spans="1:13" x14ac:dyDescent="0.2">
      <c r="A358" s="81" t="s">
        <v>257</v>
      </c>
      <c r="B358" s="84">
        <v>735</v>
      </c>
      <c r="C358" s="84">
        <v>787</v>
      </c>
      <c r="D358" s="84">
        <v>945</v>
      </c>
      <c r="E358" s="84">
        <v>1092</v>
      </c>
      <c r="F358" s="84">
        <v>1218</v>
      </c>
      <c r="G358" s="84">
        <v>1344</v>
      </c>
    </row>
    <row r="359" spans="1:13" x14ac:dyDescent="0.2">
      <c r="A359" s="81" t="s">
        <v>258</v>
      </c>
      <c r="B359" s="84">
        <v>612</v>
      </c>
      <c r="C359" s="84">
        <v>656</v>
      </c>
      <c r="D359" s="84">
        <v>787</v>
      </c>
      <c r="E359" s="84">
        <v>910</v>
      </c>
      <c r="F359" s="84">
        <v>1015</v>
      </c>
      <c r="G359" s="84">
        <v>1120</v>
      </c>
    </row>
    <row r="360" spans="1:13" x14ac:dyDescent="0.2">
      <c r="A360" s="81" t="s">
        <v>259</v>
      </c>
      <c r="B360" s="84">
        <v>490</v>
      </c>
      <c r="C360" s="84">
        <v>525</v>
      </c>
      <c r="D360" s="84">
        <v>630</v>
      </c>
      <c r="E360" s="84">
        <v>728</v>
      </c>
      <c r="F360" s="84">
        <v>812</v>
      </c>
      <c r="G360" s="84">
        <v>896</v>
      </c>
    </row>
    <row r="361" spans="1:13" x14ac:dyDescent="0.2">
      <c r="A361" s="81" t="s">
        <v>260</v>
      </c>
      <c r="B361" s="84">
        <v>367</v>
      </c>
      <c r="C361" s="84">
        <v>393</v>
      </c>
      <c r="D361" s="84">
        <v>472</v>
      </c>
      <c r="E361" s="84">
        <v>546</v>
      </c>
      <c r="F361" s="84">
        <v>609</v>
      </c>
      <c r="G361" s="84">
        <v>672</v>
      </c>
    </row>
    <row r="362" spans="1:13" x14ac:dyDescent="0.2">
      <c r="A362" s="81" t="s">
        <v>261</v>
      </c>
      <c r="B362" s="84">
        <v>245</v>
      </c>
      <c r="C362" s="84">
        <v>262</v>
      </c>
      <c r="D362" s="84">
        <v>315</v>
      </c>
      <c r="E362" s="84">
        <v>364</v>
      </c>
      <c r="F362" s="84">
        <v>406</v>
      </c>
      <c r="G362" s="84">
        <v>448</v>
      </c>
    </row>
    <row r="363" spans="1:13" x14ac:dyDescent="0.2">
      <c r="A363" s="81" t="s">
        <v>262</v>
      </c>
      <c r="B363" s="84">
        <v>122</v>
      </c>
      <c r="C363" s="84">
        <v>131</v>
      </c>
      <c r="D363" s="84">
        <v>157</v>
      </c>
      <c r="E363" s="84">
        <v>182</v>
      </c>
      <c r="F363" s="84">
        <v>203</v>
      </c>
      <c r="G363" s="84">
        <v>224</v>
      </c>
    </row>
    <row r="364" spans="1:13" s="24" customFormat="1" x14ac:dyDescent="0.2">
      <c r="A364" s="39"/>
      <c r="B364" s="29"/>
      <c r="C364" s="29"/>
      <c r="D364" s="29"/>
      <c r="E364" s="29"/>
      <c r="F364" s="29"/>
      <c r="G364" s="29"/>
      <c r="H364" s="29"/>
      <c r="I364" s="29"/>
      <c r="J364" s="28"/>
      <c r="K364" s="28"/>
      <c r="L364" s="27"/>
      <c r="M364" s="27"/>
    </row>
    <row r="365" spans="1:13" x14ac:dyDescent="0.2">
      <c r="A365" s="86" t="s">
        <v>263</v>
      </c>
      <c r="B365" s="84"/>
      <c r="C365" s="84"/>
      <c r="D365" s="84"/>
      <c r="E365" s="84"/>
      <c r="F365" s="84"/>
    </row>
    <row r="366" spans="1:13" x14ac:dyDescent="0.2">
      <c r="A366" s="81" t="s">
        <v>257</v>
      </c>
      <c r="B366" s="84">
        <v>759</v>
      </c>
      <c r="C366" s="84">
        <v>813</v>
      </c>
      <c r="D366" s="84">
        <v>975</v>
      </c>
      <c r="E366" s="84">
        <v>1126</v>
      </c>
      <c r="F366" s="84">
        <v>1257</v>
      </c>
      <c r="G366" s="84">
        <v>1387</v>
      </c>
    </row>
    <row r="367" spans="1:13" x14ac:dyDescent="0.2">
      <c r="A367" s="81" t="s">
        <v>258</v>
      </c>
      <c r="B367" s="84">
        <v>632</v>
      </c>
      <c r="C367" s="84">
        <v>677</v>
      </c>
      <c r="D367" s="84">
        <v>812</v>
      </c>
      <c r="E367" s="84">
        <v>938</v>
      </c>
      <c r="F367" s="84">
        <v>1047</v>
      </c>
      <c r="G367" s="84">
        <v>1156</v>
      </c>
    </row>
    <row r="368" spans="1:13" x14ac:dyDescent="0.2">
      <c r="A368" s="81" t="s">
        <v>259</v>
      </c>
      <c r="B368" s="84">
        <v>506</v>
      </c>
      <c r="C368" s="84">
        <v>542</v>
      </c>
      <c r="D368" s="84">
        <v>650</v>
      </c>
      <c r="E368" s="84">
        <v>751</v>
      </c>
      <c r="F368" s="84">
        <v>838</v>
      </c>
      <c r="G368" s="84">
        <v>925</v>
      </c>
    </row>
    <row r="369" spans="1:13" x14ac:dyDescent="0.2">
      <c r="A369" s="81" t="s">
        <v>260</v>
      </c>
      <c r="B369" s="84">
        <v>379</v>
      </c>
      <c r="C369" s="84">
        <v>406</v>
      </c>
      <c r="D369" s="84">
        <v>487</v>
      </c>
      <c r="E369" s="84">
        <v>563</v>
      </c>
      <c r="F369" s="84">
        <v>628</v>
      </c>
      <c r="G369" s="84">
        <v>693</v>
      </c>
    </row>
    <row r="370" spans="1:13" x14ac:dyDescent="0.2">
      <c r="A370" s="81" t="s">
        <v>261</v>
      </c>
      <c r="B370" s="84">
        <v>253</v>
      </c>
      <c r="C370" s="84">
        <v>271</v>
      </c>
      <c r="D370" s="84">
        <v>325</v>
      </c>
      <c r="E370" s="84">
        <v>375</v>
      </c>
      <c r="F370" s="84">
        <v>419</v>
      </c>
      <c r="G370" s="84">
        <v>462</v>
      </c>
    </row>
    <row r="371" spans="1:13" x14ac:dyDescent="0.2">
      <c r="A371" s="81" t="s">
        <v>262</v>
      </c>
      <c r="B371" s="84">
        <v>126</v>
      </c>
      <c r="C371" s="84">
        <v>135</v>
      </c>
      <c r="D371" s="84">
        <v>162</v>
      </c>
      <c r="E371" s="84">
        <v>187</v>
      </c>
      <c r="F371" s="84">
        <v>209</v>
      </c>
      <c r="G371" s="84">
        <v>231</v>
      </c>
    </row>
    <row r="372" spans="1:13" s="24" customFormat="1" x14ac:dyDescent="0.2">
      <c r="A372" s="39"/>
      <c r="B372" s="34"/>
      <c r="C372" s="34"/>
      <c r="D372" s="34"/>
      <c r="E372" s="34"/>
      <c r="F372" s="34"/>
      <c r="G372" s="34"/>
      <c r="H372" s="34"/>
      <c r="I372" s="29"/>
      <c r="J372" s="35"/>
      <c r="K372" s="35"/>
      <c r="L372" s="27"/>
      <c r="M372" s="27"/>
    </row>
    <row r="373" spans="1:13" s="24" customFormat="1" ht="15.75" x14ac:dyDescent="0.25">
      <c r="A373" s="45" t="s">
        <v>134</v>
      </c>
      <c r="B373" s="29"/>
      <c r="C373" s="29"/>
      <c r="D373" s="29"/>
      <c r="E373" s="29"/>
      <c r="F373" s="29"/>
      <c r="G373" s="29"/>
      <c r="H373" s="29"/>
      <c r="I373" s="29"/>
      <c r="J373" s="28"/>
      <c r="K373" s="28"/>
      <c r="L373" s="27"/>
      <c r="M373" s="27"/>
    </row>
    <row r="374" spans="1:13" s="24" customFormat="1" x14ac:dyDescent="0.2">
      <c r="A374" s="46" t="s">
        <v>135</v>
      </c>
      <c r="B374" s="29"/>
      <c r="C374" s="29"/>
      <c r="D374" s="29"/>
      <c r="E374" s="29"/>
      <c r="F374" s="29"/>
      <c r="G374" s="29"/>
      <c r="H374" s="29"/>
      <c r="I374" s="29"/>
      <c r="J374" s="28"/>
      <c r="K374" s="28"/>
      <c r="L374" s="27"/>
      <c r="M374" s="27"/>
    </row>
    <row r="375" spans="1:13" x14ac:dyDescent="0.2">
      <c r="A375" s="46" t="s">
        <v>254</v>
      </c>
    </row>
    <row r="376" spans="1:13" x14ac:dyDescent="0.2">
      <c r="A376" s="83" t="s">
        <v>255</v>
      </c>
      <c r="B376" s="84">
        <v>1413</v>
      </c>
      <c r="C376" s="84">
        <v>1513</v>
      </c>
      <c r="D376" s="84">
        <v>1815</v>
      </c>
      <c r="E376" s="84">
        <v>2097</v>
      </c>
      <c r="F376" s="84">
        <v>2340</v>
      </c>
      <c r="G376" s="84">
        <v>2583</v>
      </c>
    </row>
    <row r="377" spans="1:13" x14ac:dyDescent="0.2">
      <c r="A377" s="85" t="s">
        <v>256</v>
      </c>
      <c r="B377" s="84">
        <v>941</v>
      </c>
      <c r="C377" s="84">
        <v>1008</v>
      </c>
      <c r="D377" s="84">
        <v>1210</v>
      </c>
      <c r="E377" s="84">
        <v>1397</v>
      </c>
      <c r="F377" s="84">
        <v>1558</v>
      </c>
      <c r="G377" s="84">
        <v>1720</v>
      </c>
    </row>
    <row r="378" spans="1:13" x14ac:dyDescent="0.2">
      <c r="A378" s="81" t="s">
        <v>257</v>
      </c>
      <c r="B378" s="84">
        <v>706</v>
      </c>
      <c r="C378" s="84">
        <v>756</v>
      </c>
      <c r="D378" s="84">
        <v>907</v>
      </c>
      <c r="E378" s="84">
        <v>1048</v>
      </c>
      <c r="F378" s="84">
        <v>1170</v>
      </c>
      <c r="G378" s="84">
        <v>1291</v>
      </c>
    </row>
    <row r="379" spans="1:13" x14ac:dyDescent="0.2">
      <c r="A379" s="81" t="s">
        <v>258</v>
      </c>
      <c r="B379" s="84">
        <v>588</v>
      </c>
      <c r="C379" s="84">
        <v>630</v>
      </c>
      <c r="D379" s="84">
        <v>756</v>
      </c>
      <c r="E379" s="84">
        <v>873</v>
      </c>
      <c r="F379" s="84">
        <v>975</v>
      </c>
      <c r="G379" s="84">
        <v>1076</v>
      </c>
    </row>
    <row r="380" spans="1:13" x14ac:dyDescent="0.2">
      <c r="A380" s="81" t="s">
        <v>259</v>
      </c>
      <c r="B380" s="84">
        <v>471</v>
      </c>
      <c r="C380" s="84">
        <v>504</v>
      </c>
      <c r="D380" s="84">
        <v>605</v>
      </c>
      <c r="E380" s="84">
        <v>699</v>
      </c>
      <c r="F380" s="84">
        <v>780</v>
      </c>
      <c r="G380" s="84">
        <v>861</v>
      </c>
    </row>
    <row r="381" spans="1:13" x14ac:dyDescent="0.2">
      <c r="A381" s="81" t="s">
        <v>260</v>
      </c>
      <c r="B381" s="84">
        <v>353</v>
      </c>
      <c r="C381" s="84">
        <v>378</v>
      </c>
      <c r="D381" s="84">
        <v>453</v>
      </c>
      <c r="E381" s="84">
        <v>524</v>
      </c>
      <c r="F381" s="84">
        <v>585</v>
      </c>
      <c r="G381" s="84">
        <v>645</v>
      </c>
    </row>
    <row r="382" spans="1:13" x14ac:dyDescent="0.2">
      <c r="A382" s="81" t="s">
        <v>261</v>
      </c>
      <c r="B382" s="84">
        <v>235</v>
      </c>
      <c r="C382" s="84">
        <v>252</v>
      </c>
      <c r="D382" s="84">
        <v>302</v>
      </c>
      <c r="E382" s="84">
        <v>349</v>
      </c>
      <c r="F382" s="84">
        <v>390</v>
      </c>
      <c r="G382" s="84">
        <v>430</v>
      </c>
    </row>
    <row r="383" spans="1:13" x14ac:dyDescent="0.2">
      <c r="A383" s="81" t="s">
        <v>262</v>
      </c>
      <c r="B383" s="84">
        <v>117</v>
      </c>
      <c r="C383" s="84">
        <v>126</v>
      </c>
      <c r="D383" s="84">
        <v>151</v>
      </c>
      <c r="E383" s="84">
        <v>174</v>
      </c>
      <c r="F383" s="84">
        <v>195</v>
      </c>
      <c r="G383" s="84">
        <v>215</v>
      </c>
    </row>
    <row r="384" spans="1:13" s="24" customFormat="1" x14ac:dyDescent="0.2">
      <c r="A384" s="39"/>
      <c r="B384" s="29"/>
      <c r="C384" s="29"/>
      <c r="D384" s="29"/>
      <c r="E384" s="29"/>
      <c r="F384" s="29"/>
      <c r="G384" s="29"/>
      <c r="H384" s="29"/>
      <c r="I384" s="29"/>
      <c r="J384" s="28"/>
      <c r="K384" s="28"/>
      <c r="L384" s="27"/>
      <c r="M384" s="27"/>
    </row>
    <row r="385" spans="1:13" x14ac:dyDescent="0.2">
      <c r="A385" s="86" t="s">
        <v>263</v>
      </c>
      <c r="B385" s="84"/>
      <c r="C385" s="84"/>
      <c r="D385" s="84"/>
      <c r="E385" s="84"/>
      <c r="F385" s="84"/>
    </row>
    <row r="386" spans="1:13" x14ac:dyDescent="0.2">
      <c r="A386" s="81" t="s">
        <v>257</v>
      </c>
      <c r="B386" s="84">
        <v>711</v>
      </c>
      <c r="C386" s="84">
        <v>761</v>
      </c>
      <c r="D386" s="84">
        <v>913</v>
      </c>
      <c r="E386" s="84">
        <v>1055</v>
      </c>
      <c r="F386" s="84">
        <v>1177</v>
      </c>
      <c r="G386" s="84">
        <v>1299</v>
      </c>
    </row>
    <row r="387" spans="1:13" x14ac:dyDescent="0.2">
      <c r="A387" s="81" t="s">
        <v>258</v>
      </c>
      <c r="B387" s="84">
        <v>592</v>
      </c>
      <c r="C387" s="84">
        <v>634</v>
      </c>
      <c r="D387" s="84">
        <v>761</v>
      </c>
      <c r="E387" s="84">
        <v>879</v>
      </c>
      <c r="F387" s="84">
        <v>981</v>
      </c>
      <c r="G387" s="84">
        <v>1082</v>
      </c>
    </row>
    <row r="388" spans="1:13" x14ac:dyDescent="0.2">
      <c r="A388" s="81" t="s">
        <v>259</v>
      </c>
      <c r="B388" s="84">
        <v>474</v>
      </c>
      <c r="C388" s="84">
        <v>507</v>
      </c>
      <c r="D388" s="84">
        <v>609</v>
      </c>
      <c r="E388" s="84">
        <v>703</v>
      </c>
      <c r="F388" s="84">
        <v>785</v>
      </c>
      <c r="G388" s="84">
        <v>866</v>
      </c>
    </row>
    <row r="389" spans="1:13" x14ac:dyDescent="0.2">
      <c r="A389" s="81" t="s">
        <v>260</v>
      </c>
      <c r="B389" s="84">
        <v>355</v>
      </c>
      <c r="C389" s="84">
        <v>380</v>
      </c>
      <c r="D389" s="84">
        <v>456</v>
      </c>
      <c r="E389" s="84">
        <v>527</v>
      </c>
      <c r="F389" s="84">
        <v>588</v>
      </c>
      <c r="G389" s="84">
        <v>649</v>
      </c>
    </row>
    <row r="390" spans="1:13" x14ac:dyDescent="0.2">
      <c r="A390" s="81" t="s">
        <v>261</v>
      </c>
      <c r="B390" s="84">
        <v>237</v>
      </c>
      <c r="C390" s="84">
        <v>253</v>
      </c>
      <c r="D390" s="84">
        <v>304</v>
      </c>
      <c r="E390" s="84">
        <v>351</v>
      </c>
      <c r="F390" s="84">
        <v>392</v>
      </c>
      <c r="G390" s="84">
        <v>433</v>
      </c>
    </row>
    <row r="391" spans="1:13" x14ac:dyDescent="0.2">
      <c r="A391" s="81" t="s">
        <v>262</v>
      </c>
      <c r="B391" s="84">
        <v>118</v>
      </c>
      <c r="C391" s="84">
        <v>126</v>
      </c>
      <c r="D391" s="84">
        <v>152</v>
      </c>
      <c r="E391" s="84">
        <v>175</v>
      </c>
      <c r="F391" s="84">
        <v>196</v>
      </c>
      <c r="G391" s="84">
        <v>216</v>
      </c>
    </row>
    <row r="392" spans="1:13" s="24" customFormat="1" x14ac:dyDescent="0.2">
      <c r="A392" s="39"/>
      <c r="B392" s="34"/>
      <c r="C392" s="34"/>
      <c r="D392" s="34"/>
      <c r="E392" s="34"/>
      <c r="F392" s="34"/>
      <c r="G392" s="34"/>
      <c r="H392" s="34"/>
      <c r="I392" s="29"/>
      <c r="J392" s="35"/>
      <c r="K392" s="35"/>
      <c r="L392" s="27"/>
      <c r="M392" s="27"/>
    </row>
    <row r="393" spans="1:13" ht="15.75" x14ac:dyDescent="0.25">
      <c r="A393" s="55" t="s">
        <v>136</v>
      </c>
      <c r="B393" s="84"/>
      <c r="C393" s="84"/>
      <c r="D393" s="84"/>
      <c r="E393" s="84"/>
      <c r="F393" s="84"/>
    </row>
    <row r="394" spans="1:13" x14ac:dyDescent="0.2">
      <c r="A394" s="80" t="s">
        <v>137</v>
      </c>
      <c r="B394" s="84"/>
      <c r="C394" s="84"/>
      <c r="D394" s="84"/>
      <c r="E394" s="84"/>
      <c r="F394" s="84"/>
    </row>
    <row r="395" spans="1:13" x14ac:dyDescent="0.2">
      <c r="A395" s="46" t="s">
        <v>254</v>
      </c>
    </row>
    <row r="396" spans="1:13" x14ac:dyDescent="0.2">
      <c r="A396" s="83" t="s">
        <v>255</v>
      </c>
      <c r="B396" s="84">
        <v>1605</v>
      </c>
      <c r="C396" s="84">
        <v>1720</v>
      </c>
      <c r="D396" s="84">
        <v>2064</v>
      </c>
      <c r="E396" s="84">
        <v>2385</v>
      </c>
      <c r="F396" s="84">
        <v>2661</v>
      </c>
      <c r="G396" s="84">
        <v>2935</v>
      </c>
    </row>
    <row r="397" spans="1:13" x14ac:dyDescent="0.2">
      <c r="A397" s="85" t="s">
        <v>256</v>
      </c>
      <c r="B397" s="84">
        <v>1070</v>
      </c>
      <c r="C397" s="84">
        <v>1146</v>
      </c>
      <c r="D397" s="84">
        <v>1375</v>
      </c>
      <c r="E397" s="84">
        <v>1588</v>
      </c>
      <c r="F397" s="84">
        <v>1772</v>
      </c>
      <c r="G397" s="84">
        <v>1956</v>
      </c>
    </row>
    <row r="398" spans="1:13" x14ac:dyDescent="0.2">
      <c r="A398" s="81" t="s">
        <v>257</v>
      </c>
      <c r="B398" s="84">
        <v>802</v>
      </c>
      <c r="C398" s="84">
        <v>860</v>
      </c>
      <c r="D398" s="84">
        <v>1032</v>
      </c>
      <c r="E398" s="84">
        <v>1192</v>
      </c>
      <c r="F398" s="84">
        <v>1330</v>
      </c>
      <c r="G398" s="84">
        <v>1467</v>
      </c>
    </row>
    <row r="399" spans="1:13" x14ac:dyDescent="0.2">
      <c r="A399" s="81" t="s">
        <v>258</v>
      </c>
      <c r="B399" s="84">
        <v>668</v>
      </c>
      <c r="C399" s="84">
        <v>716</v>
      </c>
      <c r="D399" s="84">
        <v>860</v>
      </c>
      <c r="E399" s="84">
        <v>993</v>
      </c>
      <c r="F399" s="84">
        <v>1108</v>
      </c>
      <c r="G399" s="84">
        <v>1223</v>
      </c>
    </row>
    <row r="400" spans="1:13" x14ac:dyDescent="0.2">
      <c r="A400" s="81" t="s">
        <v>259</v>
      </c>
      <c r="B400" s="84">
        <v>535</v>
      </c>
      <c r="C400" s="84">
        <v>573</v>
      </c>
      <c r="D400" s="84">
        <v>688</v>
      </c>
      <c r="E400" s="84">
        <v>795</v>
      </c>
      <c r="F400" s="84">
        <v>887</v>
      </c>
      <c r="G400" s="84">
        <v>978</v>
      </c>
    </row>
    <row r="401" spans="1:7" x14ac:dyDescent="0.2">
      <c r="A401" s="81" t="s">
        <v>260</v>
      </c>
      <c r="B401" s="84">
        <v>401</v>
      </c>
      <c r="C401" s="84">
        <v>430</v>
      </c>
      <c r="D401" s="84">
        <v>516</v>
      </c>
      <c r="E401" s="84">
        <v>596</v>
      </c>
      <c r="F401" s="84">
        <v>665</v>
      </c>
      <c r="G401" s="84">
        <v>733</v>
      </c>
    </row>
    <row r="402" spans="1:7" x14ac:dyDescent="0.2">
      <c r="A402" s="81" t="s">
        <v>261</v>
      </c>
      <c r="B402" s="84">
        <v>267</v>
      </c>
      <c r="C402" s="84">
        <v>286</v>
      </c>
      <c r="D402" s="84">
        <v>344</v>
      </c>
      <c r="E402" s="84">
        <v>397</v>
      </c>
      <c r="F402" s="84">
        <v>443</v>
      </c>
      <c r="G402" s="84">
        <v>489</v>
      </c>
    </row>
    <row r="403" spans="1:7" x14ac:dyDescent="0.2">
      <c r="A403" s="81" t="s">
        <v>262</v>
      </c>
      <c r="B403" s="84">
        <v>133</v>
      </c>
      <c r="C403" s="84">
        <v>143</v>
      </c>
      <c r="D403" s="84">
        <v>172</v>
      </c>
      <c r="E403" s="84">
        <v>198</v>
      </c>
      <c r="F403" s="84">
        <v>221</v>
      </c>
      <c r="G403" s="84">
        <v>244</v>
      </c>
    </row>
    <row r="404" spans="1:7" x14ac:dyDescent="0.2">
      <c r="B404" s="84"/>
      <c r="C404" s="84"/>
      <c r="D404" s="84"/>
      <c r="E404" s="84"/>
      <c r="F404" s="84"/>
    </row>
    <row r="405" spans="1:7" x14ac:dyDescent="0.2">
      <c r="A405" s="86" t="s">
        <v>263</v>
      </c>
      <c r="B405" s="84"/>
      <c r="C405" s="84"/>
      <c r="D405" s="84"/>
      <c r="E405" s="84"/>
      <c r="F405" s="84"/>
    </row>
    <row r="406" spans="1:7" x14ac:dyDescent="0.2">
      <c r="A406" s="81" t="s">
        <v>257</v>
      </c>
      <c r="B406" s="84">
        <v>829</v>
      </c>
      <c r="C406" s="84">
        <v>888</v>
      </c>
      <c r="D406" s="84">
        <v>1066</v>
      </c>
      <c r="E406" s="84">
        <v>1233</v>
      </c>
      <c r="F406" s="84">
        <v>1375</v>
      </c>
      <c r="G406" s="84">
        <v>1517</v>
      </c>
    </row>
    <row r="407" spans="1:7" x14ac:dyDescent="0.2">
      <c r="A407" s="81" t="s">
        <v>258</v>
      </c>
      <c r="B407" s="84">
        <v>691</v>
      </c>
      <c r="C407" s="84">
        <v>740</v>
      </c>
      <c r="D407" s="84">
        <v>888</v>
      </c>
      <c r="E407" s="84">
        <v>1027</v>
      </c>
      <c r="F407" s="84">
        <v>1146</v>
      </c>
      <c r="G407" s="84">
        <v>1264</v>
      </c>
    </row>
    <row r="408" spans="1:7" x14ac:dyDescent="0.2">
      <c r="A408" s="81" t="s">
        <v>259</v>
      </c>
      <c r="B408" s="84">
        <v>553</v>
      </c>
      <c r="C408" s="84">
        <v>592</v>
      </c>
      <c r="D408" s="84">
        <v>711</v>
      </c>
      <c r="E408" s="84">
        <v>822</v>
      </c>
      <c r="F408" s="84">
        <v>917</v>
      </c>
      <c r="G408" s="84">
        <v>1011</v>
      </c>
    </row>
    <row r="409" spans="1:7" x14ac:dyDescent="0.2">
      <c r="A409" s="81" t="s">
        <v>260</v>
      </c>
      <c r="B409" s="84">
        <v>414</v>
      </c>
      <c r="C409" s="84">
        <v>444</v>
      </c>
      <c r="D409" s="84">
        <v>533</v>
      </c>
      <c r="E409" s="84">
        <v>616</v>
      </c>
      <c r="F409" s="84">
        <v>687</v>
      </c>
      <c r="G409" s="84">
        <v>758</v>
      </c>
    </row>
    <row r="410" spans="1:7" x14ac:dyDescent="0.2">
      <c r="A410" s="81" t="s">
        <v>261</v>
      </c>
      <c r="B410" s="84">
        <v>276</v>
      </c>
      <c r="C410" s="84">
        <v>296</v>
      </c>
      <c r="D410" s="84">
        <v>355</v>
      </c>
      <c r="E410" s="84">
        <v>411</v>
      </c>
      <c r="F410" s="84">
        <v>458</v>
      </c>
      <c r="G410" s="84">
        <v>505</v>
      </c>
    </row>
    <row r="411" spans="1:7" x14ac:dyDescent="0.2">
      <c r="A411" s="81" t="s">
        <v>262</v>
      </c>
      <c r="B411" s="84">
        <v>138</v>
      </c>
      <c r="C411" s="84">
        <v>148</v>
      </c>
      <c r="D411" s="84">
        <v>177</v>
      </c>
      <c r="E411" s="84">
        <v>205</v>
      </c>
      <c r="F411" s="84">
        <v>229</v>
      </c>
      <c r="G411" s="84">
        <v>252</v>
      </c>
    </row>
    <row r="412" spans="1:7" x14ac:dyDescent="0.2">
      <c r="A412" s="81"/>
      <c r="B412" s="84"/>
      <c r="C412" s="84"/>
      <c r="D412" s="84"/>
      <c r="E412" s="84"/>
      <c r="F412" s="84"/>
      <c r="G412" s="84"/>
    </row>
    <row r="413" spans="1:7" ht="18" x14ac:dyDescent="0.25">
      <c r="A413" s="91" t="s">
        <v>138</v>
      </c>
      <c r="B413" s="84"/>
      <c r="C413" s="84"/>
      <c r="D413" s="84"/>
      <c r="E413" s="84"/>
      <c r="F413" s="84"/>
    </row>
    <row r="414" spans="1:7" x14ac:dyDescent="0.2">
      <c r="B414" s="84"/>
      <c r="C414" s="84"/>
      <c r="D414" s="84"/>
      <c r="E414" s="84"/>
      <c r="F414" s="84"/>
    </row>
    <row r="415" spans="1:7" ht="15.75" x14ac:dyDescent="0.25">
      <c r="A415" s="55" t="s">
        <v>139</v>
      </c>
      <c r="B415" s="84"/>
      <c r="C415" s="84"/>
      <c r="D415" s="84"/>
      <c r="E415" s="84"/>
      <c r="F415" s="84"/>
    </row>
    <row r="416" spans="1:7" x14ac:dyDescent="0.2">
      <c r="A416" s="46" t="s">
        <v>254</v>
      </c>
    </row>
    <row r="417" spans="1:7" x14ac:dyDescent="0.2">
      <c r="A417" s="83" t="s">
        <v>255</v>
      </c>
      <c r="B417" s="84">
        <v>1395</v>
      </c>
      <c r="C417" s="84">
        <v>1494</v>
      </c>
      <c r="D417" s="84">
        <v>1791</v>
      </c>
      <c r="E417" s="84">
        <v>2070</v>
      </c>
      <c r="F417" s="84">
        <v>2310</v>
      </c>
      <c r="G417" s="84">
        <v>2548</v>
      </c>
    </row>
    <row r="418" spans="1:7" x14ac:dyDescent="0.2">
      <c r="A418" s="85" t="s">
        <v>256</v>
      </c>
      <c r="B418" s="84">
        <v>928</v>
      </c>
      <c r="C418" s="84">
        <v>995</v>
      </c>
      <c r="D418" s="84">
        <v>1193</v>
      </c>
      <c r="E418" s="84">
        <v>1379</v>
      </c>
      <c r="F418" s="84">
        <v>1538</v>
      </c>
      <c r="G418" s="84">
        <v>1698</v>
      </c>
    </row>
    <row r="419" spans="1:7" x14ac:dyDescent="0.2">
      <c r="A419" s="81" t="s">
        <v>257</v>
      </c>
      <c r="B419" s="84">
        <v>697</v>
      </c>
      <c r="C419" s="84">
        <v>747</v>
      </c>
      <c r="D419" s="84">
        <v>895</v>
      </c>
      <c r="E419" s="84">
        <v>1035</v>
      </c>
      <c r="F419" s="84">
        <v>1155</v>
      </c>
      <c r="G419" s="84">
        <v>1274</v>
      </c>
    </row>
    <row r="420" spans="1:7" x14ac:dyDescent="0.2">
      <c r="A420" s="81" t="s">
        <v>258</v>
      </c>
      <c r="B420" s="84">
        <v>581</v>
      </c>
      <c r="C420" s="84">
        <v>622</v>
      </c>
      <c r="D420" s="84">
        <v>746</v>
      </c>
      <c r="E420" s="84">
        <v>862</v>
      </c>
      <c r="F420" s="84">
        <v>962</v>
      </c>
      <c r="G420" s="84">
        <v>1061</v>
      </c>
    </row>
    <row r="421" spans="1:7" x14ac:dyDescent="0.2">
      <c r="A421" s="81" t="s">
        <v>259</v>
      </c>
      <c r="B421" s="84">
        <v>465</v>
      </c>
      <c r="C421" s="84">
        <v>498</v>
      </c>
      <c r="D421" s="84">
        <v>597</v>
      </c>
      <c r="E421" s="84">
        <v>690</v>
      </c>
      <c r="F421" s="84">
        <v>770</v>
      </c>
      <c r="G421" s="84">
        <v>849</v>
      </c>
    </row>
    <row r="422" spans="1:7" x14ac:dyDescent="0.2">
      <c r="A422" s="81" t="s">
        <v>260</v>
      </c>
      <c r="B422" s="84">
        <v>348</v>
      </c>
      <c r="C422" s="84">
        <v>373</v>
      </c>
      <c r="D422" s="84">
        <v>447</v>
      </c>
      <c r="E422" s="84">
        <v>517</v>
      </c>
      <c r="F422" s="84">
        <v>577</v>
      </c>
      <c r="G422" s="84">
        <v>637</v>
      </c>
    </row>
    <row r="423" spans="1:7" x14ac:dyDescent="0.2">
      <c r="A423" s="81" t="s">
        <v>261</v>
      </c>
      <c r="B423" s="84">
        <v>232</v>
      </c>
      <c r="C423" s="84">
        <v>249</v>
      </c>
      <c r="D423" s="84">
        <v>298</v>
      </c>
      <c r="E423" s="84">
        <v>345</v>
      </c>
      <c r="F423" s="84">
        <v>385</v>
      </c>
      <c r="G423" s="84">
        <v>424</v>
      </c>
    </row>
    <row r="424" spans="1:7" x14ac:dyDescent="0.2">
      <c r="A424" s="81" t="s">
        <v>262</v>
      </c>
      <c r="B424" s="84">
        <v>116</v>
      </c>
      <c r="C424" s="84">
        <v>124</v>
      </c>
      <c r="D424" s="84">
        <v>149</v>
      </c>
      <c r="E424" s="84">
        <v>172</v>
      </c>
      <c r="F424" s="84">
        <v>192</v>
      </c>
      <c r="G424" s="84">
        <v>212</v>
      </c>
    </row>
    <row r="425" spans="1:7" x14ac:dyDescent="0.2">
      <c r="B425" s="84"/>
      <c r="C425" s="84"/>
      <c r="D425" s="84"/>
      <c r="E425" s="84"/>
      <c r="F425" s="84"/>
    </row>
    <row r="426" spans="1:7" x14ac:dyDescent="0.2">
      <c r="A426" s="86" t="s">
        <v>263</v>
      </c>
      <c r="B426" s="84"/>
      <c r="C426" s="84"/>
      <c r="D426" s="84"/>
      <c r="E426" s="84"/>
      <c r="F426" s="84"/>
    </row>
    <row r="427" spans="1:7" x14ac:dyDescent="0.2">
      <c r="A427" s="81" t="s">
        <v>257</v>
      </c>
      <c r="B427" s="84">
        <v>723</v>
      </c>
      <c r="C427" s="84">
        <v>774</v>
      </c>
      <c r="D427" s="84">
        <v>930</v>
      </c>
      <c r="E427" s="84">
        <v>1074</v>
      </c>
      <c r="F427" s="84">
        <v>1198</v>
      </c>
      <c r="G427" s="84">
        <v>1322</v>
      </c>
    </row>
    <row r="428" spans="1:7" x14ac:dyDescent="0.2">
      <c r="A428" s="81" t="s">
        <v>258</v>
      </c>
      <c r="B428" s="84">
        <v>602</v>
      </c>
      <c r="C428" s="84">
        <v>645</v>
      </c>
      <c r="D428" s="84">
        <v>775</v>
      </c>
      <c r="E428" s="84">
        <v>895</v>
      </c>
      <c r="F428" s="84">
        <v>998</v>
      </c>
      <c r="G428" s="84">
        <v>1101</v>
      </c>
    </row>
    <row r="429" spans="1:7" x14ac:dyDescent="0.2">
      <c r="A429" s="81" t="s">
        <v>259</v>
      </c>
      <c r="B429" s="84">
        <v>482</v>
      </c>
      <c r="C429" s="84">
        <v>516</v>
      </c>
      <c r="D429" s="84">
        <v>620</v>
      </c>
      <c r="E429" s="84">
        <v>716</v>
      </c>
      <c r="F429" s="84">
        <v>799</v>
      </c>
      <c r="G429" s="84">
        <v>881</v>
      </c>
    </row>
    <row r="430" spans="1:7" x14ac:dyDescent="0.2">
      <c r="A430" s="81" t="s">
        <v>260</v>
      </c>
      <c r="B430" s="84">
        <v>361</v>
      </c>
      <c r="C430" s="84">
        <v>387</v>
      </c>
      <c r="D430" s="84">
        <v>465</v>
      </c>
      <c r="E430" s="84">
        <v>537</v>
      </c>
      <c r="F430" s="84">
        <v>599</v>
      </c>
      <c r="G430" s="84">
        <v>661</v>
      </c>
    </row>
    <row r="431" spans="1:7" x14ac:dyDescent="0.2">
      <c r="A431" s="81" t="s">
        <v>261</v>
      </c>
      <c r="B431" s="84">
        <v>241</v>
      </c>
      <c r="C431" s="84">
        <v>258</v>
      </c>
      <c r="D431" s="84">
        <v>310</v>
      </c>
      <c r="E431" s="84">
        <v>358</v>
      </c>
      <c r="F431" s="84">
        <v>399</v>
      </c>
      <c r="G431" s="84">
        <v>440</v>
      </c>
    </row>
    <row r="432" spans="1:7" x14ac:dyDescent="0.2">
      <c r="A432" s="81" t="s">
        <v>262</v>
      </c>
      <c r="B432" s="84">
        <v>120</v>
      </c>
      <c r="C432" s="84">
        <v>129</v>
      </c>
      <c r="D432" s="84">
        <v>155</v>
      </c>
      <c r="E432" s="84">
        <v>179</v>
      </c>
      <c r="F432" s="84">
        <v>199</v>
      </c>
      <c r="G432" s="84">
        <v>220</v>
      </c>
    </row>
    <row r="433" spans="1:7" x14ac:dyDescent="0.2">
      <c r="A433" s="81"/>
      <c r="B433" s="84"/>
      <c r="C433" s="84"/>
      <c r="D433" s="84"/>
      <c r="E433" s="84"/>
      <c r="F433" s="84"/>
      <c r="G433" s="84"/>
    </row>
    <row r="434" spans="1:7" ht="15.75" x14ac:dyDescent="0.25">
      <c r="A434" s="55" t="s">
        <v>140</v>
      </c>
      <c r="B434" s="84"/>
      <c r="C434" s="84"/>
      <c r="D434" s="84"/>
      <c r="E434" s="84"/>
      <c r="F434" s="84"/>
    </row>
    <row r="435" spans="1:7" x14ac:dyDescent="0.2">
      <c r="A435" s="46" t="s">
        <v>254</v>
      </c>
    </row>
    <row r="436" spans="1:7" x14ac:dyDescent="0.2">
      <c r="A436" s="83" t="s">
        <v>255</v>
      </c>
      <c r="B436" s="84">
        <v>1545</v>
      </c>
      <c r="C436" s="84">
        <v>1654</v>
      </c>
      <c r="D436" s="84">
        <v>1986</v>
      </c>
      <c r="E436" s="84">
        <v>2293</v>
      </c>
      <c r="F436" s="84">
        <v>2559</v>
      </c>
      <c r="G436" s="84">
        <v>2824</v>
      </c>
    </row>
    <row r="437" spans="1:7" x14ac:dyDescent="0.2">
      <c r="A437" s="85" t="s">
        <v>256</v>
      </c>
      <c r="B437" s="84">
        <v>1030</v>
      </c>
      <c r="C437" s="84">
        <v>1103</v>
      </c>
      <c r="D437" s="84">
        <v>1323</v>
      </c>
      <c r="E437" s="84">
        <v>1529</v>
      </c>
      <c r="F437" s="84">
        <v>1706</v>
      </c>
      <c r="G437" s="84">
        <v>1882</v>
      </c>
    </row>
    <row r="438" spans="1:7" x14ac:dyDescent="0.2">
      <c r="A438" s="81" t="s">
        <v>257</v>
      </c>
      <c r="B438" s="84">
        <v>772</v>
      </c>
      <c r="C438" s="84">
        <v>827</v>
      </c>
      <c r="D438" s="84">
        <v>993</v>
      </c>
      <c r="E438" s="84">
        <v>1146</v>
      </c>
      <c r="F438" s="84">
        <v>1279</v>
      </c>
      <c r="G438" s="84">
        <v>1412</v>
      </c>
    </row>
    <row r="439" spans="1:7" x14ac:dyDescent="0.2">
      <c r="A439" s="81" t="s">
        <v>258</v>
      </c>
      <c r="B439" s="84">
        <v>643</v>
      </c>
      <c r="C439" s="84">
        <v>689</v>
      </c>
      <c r="D439" s="84">
        <v>827</v>
      </c>
      <c r="E439" s="84">
        <v>955</v>
      </c>
      <c r="F439" s="84">
        <v>1066</v>
      </c>
      <c r="G439" s="84">
        <v>1176</v>
      </c>
    </row>
    <row r="440" spans="1:7" x14ac:dyDescent="0.2">
      <c r="A440" s="81" t="s">
        <v>259</v>
      </c>
      <c r="B440" s="84">
        <v>515</v>
      </c>
      <c r="C440" s="84">
        <v>551</v>
      </c>
      <c r="D440" s="84">
        <v>662</v>
      </c>
      <c r="E440" s="84">
        <v>764</v>
      </c>
      <c r="F440" s="84">
        <v>853</v>
      </c>
      <c r="G440" s="84">
        <v>941</v>
      </c>
    </row>
    <row r="441" spans="1:7" x14ac:dyDescent="0.2">
      <c r="A441" s="81" t="s">
        <v>260</v>
      </c>
      <c r="B441" s="84">
        <v>386</v>
      </c>
      <c r="C441" s="84">
        <v>413</v>
      </c>
      <c r="D441" s="84">
        <v>496</v>
      </c>
      <c r="E441" s="84">
        <v>573</v>
      </c>
      <c r="F441" s="84">
        <v>639</v>
      </c>
      <c r="G441" s="84">
        <v>706</v>
      </c>
    </row>
    <row r="442" spans="1:7" x14ac:dyDescent="0.2">
      <c r="A442" s="81" t="s">
        <v>261</v>
      </c>
      <c r="B442" s="84">
        <v>257</v>
      </c>
      <c r="C442" s="84">
        <v>275</v>
      </c>
      <c r="D442" s="84">
        <v>331</v>
      </c>
      <c r="E442" s="84">
        <v>382</v>
      </c>
      <c r="F442" s="84">
        <v>426</v>
      </c>
      <c r="G442" s="84">
        <v>470</v>
      </c>
    </row>
    <row r="443" spans="1:7" x14ac:dyDescent="0.2">
      <c r="A443" s="81" t="s">
        <v>262</v>
      </c>
      <c r="B443" s="84">
        <v>128</v>
      </c>
      <c r="C443" s="84">
        <v>137</v>
      </c>
      <c r="D443" s="84">
        <v>165</v>
      </c>
      <c r="E443" s="84">
        <v>191</v>
      </c>
      <c r="F443" s="84">
        <v>213</v>
      </c>
      <c r="G443" s="84">
        <v>235</v>
      </c>
    </row>
    <row r="444" spans="1:7" x14ac:dyDescent="0.2">
      <c r="A444" s="81"/>
      <c r="B444" s="84"/>
      <c r="C444" s="84"/>
      <c r="D444" s="84"/>
      <c r="E444" s="84"/>
      <c r="F444" s="84"/>
    </row>
    <row r="445" spans="1:7" ht="15.75" x14ac:dyDescent="0.25">
      <c r="A445" s="86" t="s">
        <v>263</v>
      </c>
      <c r="B445" s="44"/>
      <c r="C445" s="84"/>
      <c r="D445" s="84"/>
      <c r="E445" s="84"/>
      <c r="F445" s="84"/>
    </row>
    <row r="446" spans="1:7" x14ac:dyDescent="0.2">
      <c r="A446" s="81" t="s">
        <v>257</v>
      </c>
      <c r="B446" s="84">
        <v>780</v>
      </c>
      <c r="C446" s="84">
        <v>835</v>
      </c>
      <c r="D446" s="84">
        <v>1002</v>
      </c>
      <c r="E446" s="84">
        <v>1158</v>
      </c>
      <c r="F446" s="84">
        <v>1291</v>
      </c>
      <c r="G446" s="84">
        <v>1425</v>
      </c>
    </row>
    <row r="447" spans="1:7" x14ac:dyDescent="0.2">
      <c r="A447" s="81" t="s">
        <v>258</v>
      </c>
      <c r="B447" s="84">
        <v>650</v>
      </c>
      <c r="C447" s="84">
        <v>696</v>
      </c>
      <c r="D447" s="84">
        <v>835</v>
      </c>
      <c r="E447" s="84">
        <v>965</v>
      </c>
      <c r="F447" s="84">
        <v>1076</v>
      </c>
      <c r="G447" s="84">
        <v>1188</v>
      </c>
    </row>
    <row r="448" spans="1:7" x14ac:dyDescent="0.2">
      <c r="A448" s="81" t="s">
        <v>259</v>
      </c>
      <c r="B448" s="84">
        <v>520</v>
      </c>
      <c r="C448" s="84">
        <v>557</v>
      </c>
      <c r="D448" s="84">
        <v>668</v>
      </c>
      <c r="E448" s="84">
        <v>772</v>
      </c>
      <c r="F448" s="84">
        <v>861</v>
      </c>
      <c r="G448" s="84">
        <v>950</v>
      </c>
    </row>
    <row r="449" spans="1:7" x14ac:dyDescent="0.2">
      <c r="A449" s="81" t="s">
        <v>260</v>
      </c>
      <c r="B449" s="84">
        <v>390</v>
      </c>
      <c r="C449" s="84">
        <v>417</v>
      </c>
      <c r="D449" s="84">
        <v>501</v>
      </c>
      <c r="E449" s="84">
        <v>579</v>
      </c>
      <c r="F449" s="84">
        <v>645</v>
      </c>
      <c r="G449" s="84">
        <v>712</v>
      </c>
    </row>
    <row r="450" spans="1:7" x14ac:dyDescent="0.2">
      <c r="A450" s="81" t="s">
        <v>261</v>
      </c>
      <c r="B450" s="84">
        <v>260</v>
      </c>
      <c r="C450" s="84">
        <v>278</v>
      </c>
      <c r="D450" s="84">
        <v>334</v>
      </c>
      <c r="E450" s="84">
        <v>386</v>
      </c>
      <c r="F450" s="84">
        <v>430</v>
      </c>
      <c r="G450" s="84">
        <v>475</v>
      </c>
    </row>
    <row r="451" spans="1:7" x14ac:dyDescent="0.2">
      <c r="A451" s="81" t="s">
        <v>262</v>
      </c>
      <c r="B451" s="84">
        <v>130</v>
      </c>
      <c r="C451" s="84">
        <v>139</v>
      </c>
      <c r="D451" s="84">
        <v>167</v>
      </c>
      <c r="E451" s="84">
        <v>193</v>
      </c>
      <c r="F451" s="84">
        <v>215</v>
      </c>
      <c r="G451" s="84">
        <v>237</v>
      </c>
    </row>
    <row r="452" spans="1:7" x14ac:dyDescent="0.2">
      <c r="A452" s="81"/>
      <c r="B452" s="84"/>
      <c r="C452" s="84"/>
      <c r="D452" s="84"/>
      <c r="E452" s="84"/>
      <c r="F452" s="84"/>
      <c r="G452" s="84"/>
    </row>
    <row r="453" spans="1:7" ht="15.75" x14ac:dyDescent="0.25">
      <c r="A453" s="55" t="s">
        <v>141</v>
      </c>
      <c r="B453" s="84"/>
      <c r="C453" s="84"/>
      <c r="D453" s="84"/>
      <c r="E453" s="84"/>
      <c r="F453" s="84"/>
    </row>
    <row r="454" spans="1:7" x14ac:dyDescent="0.2">
      <c r="A454" s="46" t="s">
        <v>254</v>
      </c>
    </row>
    <row r="455" spans="1:7" x14ac:dyDescent="0.2">
      <c r="A455" s="83" t="s">
        <v>255</v>
      </c>
      <c r="B455" s="84">
        <v>1455</v>
      </c>
      <c r="C455" s="84">
        <v>1558</v>
      </c>
      <c r="D455" s="84">
        <v>1869</v>
      </c>
      <c r="E455" s="84">
        <v>2160</v>
      </c>
      <c r="F455" s="84">
        <v>2409</v>
      </c>
      <c r="G455" s="84">
        <v>2659</v>
      </c>
    </row>
    <row r="456" spans="1:7" x14ac:dyDescent="0.2">
      <c r="A456" s="85" t="s">
        <v>256</v>
      </c>
      <c r="B456" s="84">
        <v>968</v>
      </c>
      <c r="C456" s="84">
        <v>1038</v>
      </c>
      <c r="D456" s="84">
        <v>1246</v>
      </c>
      <c r="E456" s="84">
        <v>1439</v>
      </c>
      <c r="F456" s="84">
        <v>1606</v>
      </c>
      <c r="G456" s="84">
        <v>1771</v>
      </c>
    </row>
    <row r="457" spans="1:7" x14ac:dyDescent="0.2">
      <c r="A457" s="81" t="s">
        <v>257</v>
      </c>
      <c r="B457" s="84">
        <v>727</v>
      </c>
      <c r="C457" s="84">
        <v>779</v>
      </c>
      <c r="D457" s="84">
        <v>934</v>
      </c>
      <c r="E457" s="84">
        <v>1080</v>
      </c>
      <c r="F457" s="84">
        <v>1204</v>
      </c>
      <c r="G457" s="84">
        <v>1329</v>
      </c>
    </row>
    <row r="458" spans="1:7" x14ac:dyDescent="0.2">
      <c r="A458" s="81" t="s">
        <v>258</v>
      </c>
      <c r="B458" s="84">
        <v>606</v>
      </c>
      <c r="C458" s="84">
        <v>649</v>
      </c>
      <c r="D458" s="84">
        <v>778</v>
      </c>
      <c r="E458" s="84">
        <v>900</v>
      </c>
      <c r="F458" s="84">
        <v>1003</v>
      </c>
      <c r="G458" s="84">
        <v>1108</v>
      </c>
    </row>
    <row r="459" spans="1:7" x14ac:dyDescent="0.2">
      <c r="A459" s="81" t="s">
        <v>259</v>
      </c>
      <c r="B459" s="84">
        <v>485</v>
      </c>
      <c r="C459" s="84">
        <v>519</v>
      </c>
      <c r="D459" s="84">
        <v>623</v>
      </c>
      <c r="E459" s="84">
        <v>720</v>
      </c>
      <c r="F459" s="84">
        <v>803</v>
      </c>
      <c r="G459" s="84">
        <v>886</v>
      </c>
    </row>
    <row r="460" spans="1:7" x14ac:dyDescent="0.2">
      <c r="A460" s="81" t="s">
        <v>260</v>
      </c>
      <c r="B460" s="84">
        <v>363</v>
      </c>
      <c r="C460" s="84">
        <v>389</v>
      </c>
      <c r="D460" s="84">
        <v>467</v>
      </c>
      <c r="E460" s="84">
        <v>540</v>
      </c>
      <c r="F460" s="84">
        <v>602</v>
      </c>
      <c r="G460" s="84">
        <v>664</v>
      </c>
    </row>
    <row r="461" spans="1:7" x14ac:dyDescent="0.2">
      <c r="A461" s="81" t="s">
        <v>261</v>
      </c>
      <c r="B461" s="84">
        <v>242</v>
      </c>
      <c r="C461" s="84">
        <v>259</v>
      </c>
      <c r="D461" s="84">
        <v>311</v>
      </c>
      <c r="E461" s="84">
        <v>360</v>
      </c>
      <c r="F461" s="84">
        <v>401</v>
      </c>
      <c r="G461" s="84">
        <v>443</v>
      </c>
    </row>
    <row r="462" spans="1:7" x14ac:dyDescent="0.2">
      <c r="A462" s="81" t="s">
        <v>262</v>
      </c>
      <c r="B462" s="84">
        <v>121</v>
      </c>
      <c r="C462" s="84">
        <v>129</v>
      </c>
      <c r="D462" s="84">
        <v>155</v>
      </c>
      <c r="E462" s="84">
        <v>180</v>
      </c>
      <c r="F462" s="84">
        <v>200</v>
      </c>
      <c r="G462" s="84">
        <v>221</v>
      </c>
    </row>
    <row r="463" spans="1:7" x14ac:dyDescent="0.2">
      <c r="B463" s="84"/>
      <c r="C463" s="84"/>
      <c r="D463" s="84"/>
      <c r="E463" s="84"/>
      <c r="F463" s="84"/>
    </row>
    <row r="464" spans="1:7" x14ac:dyDescent="0.2">
      <c r="A464" s="86" t="s">
        <v>263</v>
      </c>
      <c r="B464" s="84"/>
      <c r="C464" s="84"/>
      <c r="D464" s="84"/>
      <c r="E464" s="84"/>
      <c r="F464" s="84"/>
    </row>
    <row r="465" spans="1:7" x14ac:dyDescent="0.2">
      <c r="A465" s="81" t="s">
        <v>257</v>
      </c>
      <c r="B465" s="84">
        <v>729</v>
      </c>
      <c r="C465" s="84">
        <v>781</v>
      </c>
      <c r="D465" s="84">
        <v>937</v>
      </c>
      <c r="E465" s="84">
        <v>1083</v>
      </c>
      <c r="F465" s="84">
        <v>1209</v>
      </c>
      <c r="G465" s="84">
        <v>1333</v>
      </c>
    </row>
    <row r="466" spans="1:7" x14ac:dyDescent="0.2">
      <c r="A466" s="81" t="s">
        <v>258</v>
      </c>
      <c r="B466" s="84">
        <v>607</v>
      </c>
      <c r="C466" s="84">
        <v>651</v>
      </c>
      <c r="D466" s="84">
        <v>781</v>
      </c>
      <c r="E466" s="84">
        <v>902</v>
      </c>
      <c r="F466" s="84">
        <v>1007</v>
      </c>
      <c r="G466" s="84">
        <v>1111</v>
      </c>
    </row>
    <row r="467" spans="1:7" x14ac:dyDescent="0.2">
      <c r="A467" s="81" t="s">
        <v>259</v>
      </c>
      <c r="B467" s="84">
        <v>486</v>
      </c>
      <c r="C467" s="84">
        <v>521</v>
      </c>
      <c r="D467" s="84">
        <v>625</v>
      </c>
      <c r="E467" s="84">
        <v>722</v>
      </c>
      <c r="F467" s="84">
        <v>806</v>
      </c>
      <c r="G467" s="84">
        <v>889</v>
      </c>
    </row>
    <row r="468" spans="1:7" x14ac:dyDescent="0.2">
      <c r="A468" s="81" t="s">
        <v>260</v>
      </c>
      <c r="B468" s="84">
        <v>364</v>
      </c>
      <c r="C468" s="84">
        <v>390</v>
      </c>
      <c r="D468" s="84">
        <v>468</v>
      </c>
      <c r="E468" s="84">
        <v>541</v>
      </c>
      <c r="F468" s="84">
        <v>604</v>
      </c>
      <c r="G468" s="84">
        <v>666</v>
      </c>
    </row>
    <row r="469" spans="1:7" x14ac:dyDescent="0.2">
      <c r="A469" s="81" t="s">
        <v>261</v>
      </c>
      <c r="B469" s="84">
        <v>243</v>
      </c>
      <c r="C469" s="84">
        <v>260</v>
      </c>
      <c r="D469" s="84">
        <v>312</v>
      </c>
      <c r="E469" s="84">
        <v>361</v>
      </c>
      <c r="F469" s="84">
        <v>403</v>
      </c>
      <c r="G469" s="84">
        <v>444</v>
      </c>
    </row>
    <row r="470" spans="1:7" x14ac:dyDescent="0.2">
      <c r="A470" s="81" t="s">
        <v>262</v>
      </c>
      <c r="B470" s="84">
        <v>121</v>
      </c>
      <c r="C470" s="84">
        <v>130</v>
      </c>
      <c r="D470" s="84">
        <v>156</v>
      </c>
      <c r="E470" s="84">
        <v>180</v>
      </c>
      <c r="F470" s="84">
        <v>201</v>
      </c>
      <c r="G470" s="84">
        <v>222</v>
      </c>
    </row>
    <row r="471" spans="1:7" x14ac:dyDescent="0.2">
      <c r="A471" s="81"/>
      <c r="B471" s="84"/>
      <c r="C471" s="84"/>
      <c r="D471" s="84"/>
      <c r="E471" s="84"/>
      <c r="F471" s="84"/>
      <c r="G471" s="84"/>
    </row>
    <row r="472" spans="1:7" ht="15.75" x14ac:dyDescent="0.25">
      <c r="A472" s="88" t="s">
        <v>142</v>
      </c>
      <c r="B472" s="84"/>
      <c r="C472" s="84"/>
      <c r="D472" s="84"/>
      <c r="E472" s="84"/>
      <c r="F472" s="84"/>
    </row>
    <row r="473" spans="1:7" x14ac:dyDescent="0.2">
      <c r="A473" s="46" t="s">
        <v>254</v>
      </c>
    </row>
    <row r="474" spans="1:7" x14ac:dyDescent="0.2">
      <c r="A474" s="83" t="s">
        <v>255</v>
      </c>
      <c r="B474" s="84">
        <v>1395</v>
      </c>
      <c r="C474" s="84">
        <v>1494</v>
      </c>
      <c r="D474" s="84">
        <v>1791</v>
      </c>
      <c r="E474" s="84">
        <v>2070</v>
      </c>
      <c r="F474" s="84">
        <v>2310</v>
      </c>
      <c r="G474" s="84">
        <v>2548</v>
      </c>
    </row>
    <row r="475" spans="1:7" x14ac:dyDescent="0.2">
      <c r="A475" s="85" t="s">
        <v>256</v>
      </c>
      <c r="B475" s="84">
        <v>928</v>
      </c>
      <c r="C475" s="84">
        <v>995</v>
      </c>
      <c r="D475" s="84">
        <v>1193</v>
      </c>
      <c r="E475" s="84">
        <v>1379</v>
      </c>
      <c r="F475" s="84">
        <v>1538</v>
      </c>
      <c r="G475" s="84">
        <v>1698</v>
      </c>
    </row>
    <row r="476" spans="1:7" x14ac:dyDescent="0.2">
      <c r="A476" s="81" t="s">
        <v>257</v>
      </c>
      <c r="B476" s="84">
        <v>697</v>
      </c>
      <c r="C476" s="84">
        <v>747</v>
      </c>
      <c r="D476" s="84">
        <v>895</v>
      </c>
      <c r="E476" s="84">
        <v>1035</v>
      </c>
      <c r="F476" s="84">
        <v>1155</v>
      </c>
      <c r="G476" s="84">
        <v>1274</v>
      </c>
    </row>
    <row r="477" spans="1:7" x14ac:dyDescent="0.2">
      <c r="A477" s="81" t="s">
        <v>258</v>
      </c>
      <c r="B477" s="84">
        <v>581</v>
      </c>
      <c r="C477" s="84">
        <v>622</v>
      </c>
      <c r="D477" s="84">
        <v>746</v>
      </c>
      <c r="E477" s="84">
        <v>862</v>
      </c>
      <c r="F477" s="84">
        <v>962</v>
      </c>
      <c r="G477" s="84">
        <v>1061</v>
      </c>
    </row>
    <row r="478" spans="1:7" x14ac:dyDescent="0.2">
      <c r="A478" s="81" t="s">
        <v>259</v>
      </c>
      <c r="B478" s="84">
        <v>465</v>
      </c>
      <c r="C478" s="84">
        <v>498</v>
      </c>
      <c r="D478" s="84">
        <v>597</v>
      </c>
      <c r="E478" s="84">
        <v>690</v>
      </c>
      <c r="F478" s="84">
        <v>770</v>
      </c>
      <c r="G478" s="84">
        <v>849</v>
      </c>
    </row>
    <row r="479" spans="1:7" x14ac:dyDescent="0.2">
      <c r="A479" s="81" t="s">
        <v>260</v>
      </c>
      <c r="B479" s="84">
        <v>348</v>
      </c>
      <c r="C479" s="84">
        <v>373</v>
      </c>
      <c r="D479" s="84">
        <v>447</v>
      </c>
      <c r="E479" s="84">
        <v>517</v>
      </c>
      <c r="F479" s="84">
        <v>577</v>
      </c>
      <c r="G479" s="84">
        <v>637</v>
      </c>
    </row>
    <row r="480" spans="1:7" x14ac:dyDescent="0.2">
      <c r="A480" s="81" t="s">
        <v>261</v>
      </c>
      <c r="B480" s="84">
        <v>232</v>
      </c>
      <c r="C480" s="84">
        <v>249</v>
      </c>
      <c r="D480" s="84">
        <v>298</v>
      </c>
      <c r="E480" s="84">
        <v>345</v>
      </c>
      <c r="F480" s="84">
        <v>385</v>
      </c>
      <c r="G480" s="84">
        <v>424</v>
      </c>
    </row>
    <row r="481" spans="1:7" x14ac:dyDescent="0.2">
      <c r="A481" s="81" t="s">
        <v>262</v>
      </c>
      <c r="B481" s="84">
        <v>116</v>
      </c>
      <c r="C481" s="84">
        <v>124</v>
      </c>
      <c r="D481" s="84">
        <v>149</v>
      </c>
      <c r="E481" s="84">
        <v>172</v>
      </c>
      <c r="F481" s="84">
        <v>192</v>
      </c>
      <c r="G481" s="84">
        <v>212</v>
      </c>
    </row>
    <row r="483" spans="1:7" x14ac:dyDescent="0.2">
      <c r="A483" s="86" t="s">
        <v>263</v>
      </c>
      <c r="B483" s="84"/>
      <c r="C483" s="84"/>
      <c r="D483" s="84"/>
      <c r="E483" s="84"/>
      <c r="F483" s="84"/>
    </row>
    <row r="484" spans="1:7" x14ac:dyDescent="0.2">
      <c r="A484" s="81" t="s">
        <v>257</v>
      </c>
      <c r="B484" s="84">
        <v>759</v>
      </c>
      <c r="C484" s="84">
        <v>813</v>
      </c>
      <c r="D484" s="84">
        <v>975</v>
      </c>
      <c r="E484" s="84">
        <v>1126</v>
      </c>
      <c r="F484" s="84">
        <v>1257</v>
      </c>
      <c r="G484" s="84">
        <v>1387</v>
      </c>
    </row>
    <row r="485" spans="1:7" x14ac:dyDescent="0.2">
      <c r="A485" s="81" t="s">
        <v>258</v>
      </c>
      <c r="B485" s="84">
        <v>632</v>
      </c>
      <c r="C485" s="84">
        <v>677</v>
      </c>
      <c r="D485" s="84">
        <v>812</v>
      </c>
      <c r="E485" s="84">
        <v>938</v>
      </c>
      <c r="F485" s="84">
        <v>1047</v>
      </c>
      <c r="G485" s="84">
        <v>1156</v>
      </c>
    </row>
    <row r="486" spans="1:7" x14ac:dyDescent="0.2">
      <c r="A486" s="81" t="s">
        <v>259</v>
      </c>
      <c r="B486" s="84">
        <v>506</v>
      </c>
      <c r="C486" s="84">
        <v>542</v>
      </c>
      <c r="D486" s="84">
        <v>650</v>
      </c>
      <c r="E486" s="84">
        <v>751</v>
      </c>
      <c r="F486" s="84">
        <v>838</v>
      </c>
      <c r="G486" s="84">
        <v>925</v>
      </c>
    </row>
    <row r="487" spans="1:7" x14ac:dyDescent="0.2">
      <c r="A487" s="81" t="s">
        <v>260</v>
      </c>
      <c r="B487" s="84">
        <v>379</v>
      </c>
      <c r="C487" s="84">
        <v>406</v>
      </c>
      <c r="D487" s="84">
        <v>487</v>
      </c>
      <c r="E487" s="84">
        <v>563</v>
      </c>
      <c r="F487" s="84">
        <v>628</v>
      </c>
      <c r="G487" s="84">
        <v>693</v>
      </c>
    </row>
    <row r="488" spans="1:7" x14ac:dyDescent="0.2">
      <c r="A488" s="81" t="s">
        <v>261</v>
      </c>
      <c r="B488" s="84">
        <v>253</v>
      </c>
      <c r="C488" s="84">
        <v>271</v>
      </c>
      <c r="D488" s="84">
        <v>325</v>
      </c>
      <c r="E488" s="84">
        <v>375</v>
      </c>
      <c r="F488" s="84">
        <v>419</v>
      </c>
      <c r="G488" s="84">
        <v>462</v>
      </c>
    </row>
    <row r="489" spans="1:7" x14ac:dyDescent="0.2">
      <c r="A489" s="81" t="s">
        <v>262</v>
      </c>
      <c r="B489" s="84">
        <v>126</v>
      </c>
      <c r="C489" s="84">
        <v>135</v>
      </c>
      <c r="D489" s="84">
        <v>162</v>
      </c>
      <c r="E489" s="84">
        <v>187</v>
      </c>
      <c r="F489" s="84">
        <v>209</v>
      </c>
      <c r="G489" s="84">
        <v>231</v>
      </c>
    </row>
    <row r="490" spans="1:7" x14ac:dyDescent="0.2">
      <c r="A490" s="81"/>
      <c r="B490" s="84"/>
      <c r="C490" s="84"/>
      <c r="D490" s="84"/>
      <c r="E490" s="84"/>
      <c r="F490" s="84"/>
    </row>
    <row r="491" spans="1:7" ht="15.75" x14ac:dyDescent="0.25">
      <c r="A491" s="88" t="s">
        <v>143</v>
      </c>
      <c r="B491" s="84"/>
      <c r="C491" s="84"/>
      <c r="D491" s="84"/>
      <c r="E491" s="84"/>
      <c r="F491" s="84"/>
    </row>
    <row r="492" spans="1:7" x14ac:dyDescent="0.2">
      <c r="A492" s="46" t="s">
        <v>254</v>
      </c>
    </row>
    <row r="493" spans="1:7" x14ac:dyDescent="0.2">
      <c r="A493" s="83" t="s">
        <v>255</v>
      </c>
      <c r="B493" s="84">
        <v>1395</v>
      </c>
      <c r="C493" s="84">
        <v>1494</v>
      </c>
      <c r="D493" s="84">
        <v>1791</v>
      </c>
      <c r="E493" s="84">
        <v>2070</v>
      </c>
      <c r="F493" s="84">
        <v>2310</v>
      </c>
      <c r="G493" s="84">
        <v>2548</v>
      </c>
    </row>
    <row r="494" spans="1:7" x14ac:dyDescent="0.2">
      <c r="A494" s="85" t="s">
        <v>256</v>
      </c>
      <c r="B494" s="84">
        <v>928</v>
      </c>
      <c r="C494" s="84">
        <v>995</v>
      </c>
      <c r="D494" s="84">
        <v>1193</v>
      </c>
      <c r="E494" s="84">
        <v>1379</v>
      </c>
      <c r="F494" s="84">
        <v>1538</v>
      </c>
      <c r="G494" s="84">
        <v>1698</v>
      </c>
    </row>
    <row r="495" spans="1:7" x14ac:dyDescent="0.2">
      <c r="A495" s="81" t="s">
        <v>257</v>
      </c>
      <c r="B495" s="84">
        <v>697</v>
      </c>
      <c r="C495" s="84">
        <v>747</v>
      </c>
      <c r="D495" s="84">
        <v>895</v>
      </c>
      <c r="E495" s="84">
        <v>1035</v>
      </c>
      <c r="F495" s="84">
        <v>1155</v>
      </c>
      <c r="G495" s="84">
        <v>1274</v>
      </c>
    </row>
    <row r="496" spans="1:7" x14ac:dyDescent="0.2">
      <c r="A496" s="81" t="s">
        <v>258</v>
      </c>
      <c r="B496" s="84">
        <v>581</v>
      </c>
      <c r="C496" s="84">
        <v>622</v>
      </c>
      <c r="D496" s="84">
        <v>746</v>
      </c>
      <c r="E496" s="84">
        <v>862</v>
      </c>
      <c r="F496" s="84">
        <v>962</v>
      </c>
      <c r="G496" s="84">
        <v>1061</v>
      </c>
    </row>
    <row r="497" spans="1:7" x14ac:dyDescent="0.2">
      <c r="A497" s="81" t="s">
        <v>259</v>
      </c>
      <c r="B497" s="84">
        <v>465</v>
      </c>
      <c r="C497" s="84">
        <v>498</v>
      </c>
      <c r="D497" s="84">
        <v>597</v>
      </c>
      <c r="E497" s="84">
        <v>690</v>
      </c>
      <c r="F497" s="84">
        <v>770</v>
      </c>
      <c r="G497" s="84">
        <v>849</v>
      </c>
    </row>
    <row r="498" spans="1:7" x14ac:dyDescent="0.2">
      <c r="A498" s="81" t="s">
        <v>260</v>
      </c>
      <c r="B498" s="84">
        <v>348</v>
      </c>
      <c r="C498" s="84">
        <v>373</v>
      </c>
      <c r="D498" s="84">
        <v>447</v>
      </c>
      <c r="E498" s="84">
        <v>517</v>
      </c>
      <c r="F498" s="84">
        <v>577</v>
      </c>
      <c r="G498" s="84">
        <v>637</v>
      </c>
    </row>
    <row r="499" spans="1:7" x14ac:dyDescent="0.2">
      <c r="A499" s="81" t="s">
        <v>261</v>
      </c>
      <c r="B499" s="84">
        <v>232</v>
      </c>
      <c r="C499" s="84">
        <v>249</v>
      </c>
      <c r="D499" s="84">
        <v>298</v>
      </c>
      <c r="E499" s="84">
        <v>345</v>
      </c>
      <c r="F499" s="84">
        <v>385</v>
      </c>
      <c r="G499" s="84">
        <v>424</v>
      </c>
    </row>
    <row r="500" spans="1:7" x14ac:dyDescent="0.2">
      <c r="A500" s="81" t="s">
        <v>262</v>
      </c>
      <c r="B500" s="84">
        <v>116</v>
      </c>
      <c r="C500" s="84">
        <v>124</v>
      </c>
      <c r="D500" s="84">
        <v>149</v>
      </c>
      <c r="E500" s="84">
        <v>172</v>
      </c>
      <c r="F500" s="84">
        <v>192</v>
      </c>
      <c r="G500" s="84">
        <v>212</v>
      </c>
    </row>
    <row r="502" spans="1:7" ht="15.75" x14ac:dyDescent="0.25">
      <c r="A502" s="86" t="s">
        <v>263</v>
      </c>
      <c r="B502" s="44"/>
      <c r="C502" s="84"/>
      <c r="D502" s="84"/>
      <c r="E502" s="84"/>
      <c r="F502" s="84"/>
    </row>
    <row r="503" spans="1:7" x14ac:dyDescent="0.2">
      <c r="A503" s="81" t="s">
        <v>257</v>
      </c>
      <c r="B503" s="84">
        <v>697</v>
      </c>
      <c r="C503" s="84">
        <v>747</v>
      </c>
      <c r="D503" s="84">
        <v>897</v>
      </c>
      <c r="E503" s="84">
        <v>1036</v>
      </c>
      <c r="F503" s="84">
        <v>1156</v>
      </c>
      <c r="G503" s="84">
        <v>1275</v>
      </c>
    </row>
    <row r="504" spans="1:7" x14ac:dyDescent="0.2">
      <c r="A504" s="81" t="s">
        <v>258</v>
      </c>
      <c r="B504" s="84">
        <v>581</v>
      </c>
      <c r="C504" s="84">
        <v>623</v>
      </c>
      <c r="D504" s="84">
        <v>747</v>
      </c>
      <c r="E504" s="84">
        <v>863</v>
      </c>
      <c r="F504" s="84">
        <v>963</v>
      </c>
      <c r="G504" s="84">
        <v>1063</v>
      </c>
    </row>
    <row r="505" spans="1:7" x14ac:dyDescent="0.2">
      <c r="A505" s="81" t="s">
        <v>259</v>
      </c>
      <c r="B505" s="84">
        <v>465</v>
      </c>
      <c r="C505" s="84">
        <v>498</v>
      </c>
      <c r="D505" s="84">
        <v>598</v>
      </c>
      <c r="E505" s="84">
        <v>691</v>
      </c>
      <c r="F505" s="84">
        <v>771</v>
      </c>
      <c r="G505" s="84">
        <v>850</v>
      </c>
    </row>
    <row r="506" spans="1:7" x14ac:dyDescent="0.2">
      <c r="A506" s="81" t="s">
        <v>260</v>
      </c>
      <c r="B506" s="84">
        <v>348</v>
      </c>
      <c r="C506" s="84">
        <v>373</v>
      </c>
      <c r="D506" s="84">
        <v>448</v>
      </c>
      <c r="E506" s="84">
        <v>518</v>
      </c>
      <c r="F506" s="84">
        <v>578</v>
      </c>
      <c r="G506" s="84">
        <v>637</v>
      </c>
    </row>
    <row r="507" spans="1:7" x14ac:dyDescent="0.2">
      <c r="A507" s="81" t="s">
        <v>261</v>
      </c>
      <c r="B507" s="84">
        <v>232</v>
      </c>
      <c r="C507" s="84">
        <v>249</v>
      </c>
      <c r="D507" s="84">
        <v>299</v>
      </c>
      <c r="E507" s="84">
        <v>345</v>
      </c>
      <c r="F507" s="84">
        <v>385</v>
      </c>
      <c r="G507" s="84">
        <v>425</v>
      </c>
    </row>
    <row r="508" spans="1:7" x14ac:dyDescent="0.2">
      <c r="A508" s="81" t="s">
        <v>262</v>
      </c>
      <c r="B508" s="84">
        <v>116</v>
      </c>
      <c r="C508" s="84">
        <v>124</v>
      </c>
      <c r="D508" s="84">
        <v>149</v>
      </c>
      <c r="E508" s="84">
        <v>172</v>
      </c>
      <c r="F508" s="84">
        <v>192</v>
      </c>
      <c r="G508" s="84">
        <v>212</v>
      </c>
    </row>
    <row r="509" spans="1:7" x14ac:dyDescent="0.2">
      <c r="A509" s="81"/>
      <c r="B509" s="84"/>
      <c r="C509" s="84"/>
      <c r="D509" s="84"/>
      <c r="E509" s="84"/>
      <c r="F509" s="84"/>
    </row>
    <row r="510" spans="1:7" ht="15.75" x14ac:dyDescent="0.25">
      <c r="A510" s="55" t="s">
        <v>273</v>
      </c>
      <c r="B510" s="84"/>
      <c r="C510" s="84"/>
      <c r="D510" s="84"/>
      <c r="E510" s="84"/>
      <c r="F510" s="84"/>
    </row>
    <row r="511" spans="1:7" x14ac:dyDescent="0.2">
      <c r="A511" s="46" t="s">
        <v>254</v>
      </c>
    </row>
    <row r="512" spans="1:7" x14ac:dyDescent="0.2">
      <c r="A512" s="83" t="s">
        <v>255</v>
      </c>
      <c r="B512" s="84">
        <v>1395</v>
      </c>
      <c r="C512" s="84">
        <v>1494</v>
      </c>
      <c r="D512" s="84">
        <v>1791</v>
      </c>
      <c r="E512" s="84">
        <v>2070</v>
      </c>
      <c r="F512" s="84">
        <v>2310</v>
      </c>
      <c r="G512" s="84">
        <v>2548</v>
      </c>
    </row>
    <row r="513" spans="1:7" x14ac:dyDescent="0.2">
      <c r="A513" s="85" t="s">
        <v>256</v>
      </c>
      <c r="B513" s="84">
        <v>928</v>
      </c>
      <c r="C513" s="84">
        <v>995</v>
      </c>
      <c r="D513" s="84">
        <v>1193</v>
      </c>
      <c r="E513" s="84">
        <v>1379</v>
      </c>
      <c r="F513" s="84">
        <v>1538</v>
      </c>
      <c r="G513" s="84">
        <v>1698</v>
      </c>
    </row>
    <row r="514" spans="1:7" x14ac:dyDescent="0.2">
      <c r="A514" s="81" t="s">
        <v>257</v>
      </c>
      <c r="B514" s="84">
        <v>697</v>
      </c>
      <c r="C514" s="84">
        <v>747</v>
      </c>
      <c r="D514" s="84">
        <v>895</v>
      </c>
      <c r="E514" s="84">
        <v>1035</v>
      </c>
      <c r="F514" s="84">
        <v>1155</v>
      </c>
      <c r="G514" s="84">
        <v>1274</v>
      </c>
    </row>
    <row r="515" spans="1:7" x14ac:dyDescent="0.2">
      <c r="A515" s="81" t="s">
        <v>258</v>
      </c>
      <c r="B515" s="84">
        <v>581</v>
      </c>
      <c r="C515" s="84">
        <v>622</v>
      </c>
      <c r="D515" s="84">
        <v>746</v>
      </c>
      <c r="E515" s="84">
        <v>862</v>
      </c>
      <c r="F515" s="84">
        <v>962</v>
      </c>
      <c r="G515" s="84">
        <v>1061</v>
      </c>
    </row>
    <row r="516" spans="1:7" x14ac:dyDescent="0.2">
      <c r="A516" s="81" t="s">
        <v>259</v>
      </c>
      <c r="B516" s="84">
        <v>465</v>
      </c>
      <c r="C516" s="84">
        <v>498</v>
      </c>
      <c r="D516" s="84">
        <v>597</v>
      </c>
      <c r="E516" s="84">
        <v>690</v>
      </c>
      <c r="F516" s="84">
        <v>770</v>
      </c>
      <c r="G516" s="84">
        <v>849</v>
      </c>
    </row>
    <row r="517" spans="1:7" x14ac:dyDescent="0.2">
      <c r="A517" s="81" t="s">
        <v>260</v>
      </c>
      <c r="B517" s="84">
        <v>348</v>
      </c>
      <c r="C517" s="84">
        <v>373</v>
      </c>
      <c r="D517" s="84">
        <v>447</v>
      </c>
      <c r="E517" s="84">
        <v>517</v>
      </c>
      <c r="F517" s="84">
        <v>577</v>
      </c>
      <c r="G517" s="84">
        <v>637</v>
      </c>
    </row>
    <row r="518" spans="1:7" x14ac:dyDescent="0.2">
      <c r="A518" s="81" t="s">
        <v>261</v>
      </c>
      <c r="B518" s="84">
        <v>232</v>
      </c>
      <c r="C518" s="84">
        <v>249</v>
      </c>
      <c r="D518" s="84">
        <v>298</v>
      </c>
      <c r="E518" s="84">
        <v>345</v>
      </c>
      <c r="F518" s="84">
        <v>385</v>
      </c>
      <c r="G518" s="84">
        <v>424</v>
      </c>
    </row>
    <row r="519" spans="1:7" x14ac:dyDescent="0.2">
      <c r="A519" s="81" t="s">
        <v>262</v>
      </c>
      <c r="B519" s="84">
        <v>116</v>
      </c>
      <c r="C519" s="84">
        <v>124</v>
      </c>
      <c r="D519" s="84">
        <v>149</v>
      </c>
      <c r="E519" s="84">
        <v>172</v>
      </c>
      <c r="F519" s="84">
        <v>192</v>
      </c>
      <c r="G519" s="84">
        <v>212</v>
      </c>
    </row>
    <row r="520" spans="1:7" x14ac:dyDescent="0.2">
      <c r="A520" s="81"/>
      <c r="B520" s="84"/>
      <c r="C520" s="84"/>
      <c r="D520" s="84"/>
      <c r="E520" s="84"/>
      <c r="F520" s="84"/>
      <c r="G520" s="84"/>
    </row>
    <row r="521" spans="1:7" ht="15.75" x14ac:dyDescent="0.25">
      <c r="A521" s="86" t="s">
        <v>263</v>
      </c>
      <c r="B521" s="44" t="s">
        <v>102</v>
      </c>
      <c r="C521" s="84"/>
      <c r="D521" s="84"/>
      <c r="E521" s="84"/>
      <c r="F521" s="84"/>
    </row>
    <row r="522" spans="1:7" x14ac:dyDescent="0.2">
      <c r="A522" s="81" t="s">
        <v>257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</row>
    <row r="523" spans="1:7" x14ac:dyDescent="0.2">
      <c r="A523" s="81" t="s">
        <v>258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</row>
    <row r="524" spans="1:7" x14ac:dyDescent="0.2">
      <c r="A524" s="81" t="s">
        <v>259</v>
      </c>
      <c r="B524" s="84">
        <v>0</v>
      </c>
      <c r="C524" s="84">
        <v>0</v>
      </c>
      <c r="D524" s="84">
        <v>0</v>
      </c>
      <c r="E524" s="84">
        <v>0</v>
      </c>
      <c r="F524" s="84">
        <v>0</v>
      </c>
      <c r="G524" s="84">
        <v>0</v>
      </c>
    </row>
    <row r="525" spans="1:7" x14ac:dyDescent="0.2">
      <c r="A525" s="81" t="s">
        <v>260</v>
      </c>
      <c r="B525" s="84">
        <v>0</v>
      </c>
      <c r="C525" s="84">
        <v>0</v>
      </c>
      <c r="D525" s="84">
        <v>0</v>
      </c>
      <c r="E525" s="84">
        <v>0</v>
      </c>
      <c r="F525" s="84">
        <v>0</v>
      </c>
      <c r="G525" s="84">
        <v>0</v>
      </c>
    </row>
    <row r="526" spans="1:7" x14ac:dyDescent="0.2">
      <c r="A526" s="81" t="s">
        <v>261</v>
      </c>
      <c r="B526" s="84">
        <v>0</v>
      </c>
      <c r="C526" s="84">
        <v>0</v>
      </c>
      <c r="D526" s="84">
        <v>0</v>
      </c>
      <c r="E526" s="84">
        <v>0</v>
      </c>
      <c r="F526" s="84">
        <v>0</v>
      </c>
      <c r="G526" s="84">
        <v>0</v>
      </c>
    </row>
    <row r="527" spans="1:7" x14ac:dyDescent="0.2">
      <c r="A527" s="81" t="s">
        <v>262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</row>
    <row r="528" spans="1:7" x14ac:dyDescent="0.2">
      <c r="A528" s="81"/>
      <c r="B528" s="84"/>
      <c r="C528" s="84"/>
      <c r="D528" s="84"/>
      <c r="E528" s="84"/>
      <c r="F528" s="84"/>
    </row>
    <row r="529" spans="1:7" ht="15.75" x14ac:dyDescent="0.25">
      <c r="A529" s="88" t="s">
        <v>145</v>
      </c>
      <c r="B529" s="84"/>
      <c r="C529" s="84"/>
      <c r="D529" s="84"/>
      <c r="E529" s="84"/>
      <c r="F529" s="84"/>
    </row>
    <row r="530" spans="1:7" x14ac:dyDescent="0.2">
      <c r="A530" s="46" t="s">
        <v>254</v>
      </c>
    </row>
    <row r="531" spans="1:7" x14ac:dyDescent="0.2">
      <c r="A531" s="83" t="s">
        <v>255</v>
      </c>
      <c r="B531" s="84">
        <v>1395</v>
      </c>
      <c r="C531" s="84">
        <v>1494</v>
      </c>
      <c r="D531" s="84">
        <v>1791</v>
      </c>
      <c r="E531" s="84">
        <v>2070</v>
      </c>
      <c r="F531" s="84">
        <v>2310</v>
      </c>
      <c r="G531" s="84">
        <v>2548</v>
      </c>
    </row>
    <row r="532" spans="1:7" x14ac:dyDescent="0.2">
      <c r="A532" s="85" t="s">
        <v>256</v>
      </c>
      <c r="B532" s="84">
        <v>928</v>
      </c>
      <c r="C532" s="84">
        <v>995</v>
      </c>
      <c r="D532" s="84">
        <v>1193</v>
      </c>
      <c r="E532" s="84">
        <v>1379</v>
      </c>
      <c r="F532" s="84">
        <v>1538</v>
      </c>
      <c r="G532" s="84">
        <v>1698</v>
      </c>
    </row>
    <row r="533" spans="1:7" x14ac:dyDescent="0.2">
      <c r="A533" s="81" t="s">
        <v>257</v>
      </c>
      <c r="B533" s="84">
        <v>697</v>
      </c>
      <c r="C533" s="84">
        <v>747</v>
      </c>
      <c r="D533" s="84">
        <v>895</v>
      </c>
      <c r="E533" s="84">
        <v>1035</v>
      </c>
      <c r="F533" s="84">
        <v>1155</v>
      </c>
      <c r="G533" s="84">
        <v>1274</v>
      </c>
    </row>
    <row r="534" spans="1:7" x14ac:dyDescent="0.2">
      <c r="A534" s="81" t="s">
        <v>258</v>
      </c>
      <c r="B534" s="84">
        <v>581</v>
      </c>
      <c r="C534" s="84">
        <v>622</v>
      </c>
      <c r="D534" s="84">
        <v>746</v>
      </c>
      <c r="E534" s="84">
        <v>862</v>
      </c>
      <c r="F534" s="84">
        <v>962</v>
      </c>
      <c r="G534" s="84">
        <v>1061</v>
      </c>
    </row>
    <row r="535" spans="1:7" x14ac:dyDescent="0.2">
      <c r="A535" s="81" t="s">
        <v>259</v>
      </c>
      <c r="B535" s="84">
        <v>465</v>
      </c>
      <c r="C535" s="84">
        <v>498</v>
      </c>
      <c r="D535" s="84">
        <v>597</v>
      </c>
      <c r="E535" s="84">
        <v>690</v>
      </c>
      <c r="F535" s="84">
        <v>770</v>
      </c>
      <c r="G535" s="84">
        <v>849</v>
      </c>
    </row>
    <row r="536" spans="1:7" x14ac:dyDescent="0.2">
      <c r="A536" s="81" t="s">
        <v>260</v>
      </c>
      <c r="B536" s="84">
        <v>348</v>
      </c>
      <c r="C536" s="84">
        <v>373</v>
      </c>
      <c r="D536" s="84">
        <v>447</v>
      </c>
      <c r="E536" s="84">
        <v>517</v>
      </c>
      <c r="F536" s="84">
        <v>577</v>
      </c>
      <c r="G536" s="84">
        <v>637</v>
      </c>
    </row>
    <row r="537" spans="1:7" x14ac:dyDescent="0.2">
      <c r="A537" s="81" t="s">
        <v>261</v>
      </c>
      <c r="B537" s="84">
        <v>232</v>
      </c>
      <c r="C537" s="84">
        <v>249</v>
      </c>
      <c r="D537" s="84">
        <v>298</v>
      </c>
      <c r="E537" s="84">
        <v>345</v>
      </c>
      <c r="F537" s="84">
        <v>385</v>
      </c>
      <c r="G537" s="84">
        <v>424</v>
      </c>
    </row>
    <row r="538" spans="1:7" x14ac:dyDescent="0.2">
      <c r="A538" s="81" t="s">
        <v>262</v>
      </c>
      <c r="B538" s="84">
        <v>116</v>
      </c>
      <c r="C538" s="84">
        <v>124</v>
      </c>
      <c r="D538" s="84">
        <v>149</v>
      </c>
      <c r="E538" s="84">
        <v>172</v>
      </c>
      <c r="F538" s="84">
        <v>192</v>
      </c>
      <c r="G538" s="84">
        <v>212</v>
      </c>
    </row>
    <row r="540" spans="1:7" ht="15.75" x14ac:dyDescent="0.25">
      <c r="A540" s="86" t="s">
        <v>263</v>
      </c>
      <c r="B540" s="44" t="s">
        <v>102</v>
      </c>
      <c r="C540" s="84"/>
      <c r="D540" s="84"/>
      <c r="E540" s="84"/>
      <c r="F540" s="84"/>
    </row>
    <row r="541" spans="1:7" x14ac:dyDescent="0.2">
      <c r="A541" s="81" t="s">
        <v>257</v>
      </c>
      <c r="B541" s="84">
        <v>0</v>
      </c>
      <c r="C541" s="84">
        <v>0</v>
      </c>
      <c r="D541" s="84">
        <v>0</v>
      </c>
      <c r="E541" s="84">
        <v>0</v>
      </c>
      <c r="F541" s="84">
        <v>0</v>
      </c>
      <c r="G541" s="84">
        <v>0</v>
      </c>
    </row>
    <row r="542" spans="1:7" x14ac:dyDescent="0.2">
      <c r="A542" s="81" t="s">
        <v>258</v>
      </c>
      <c r="B542" s="84">
        <v>0</v>
      </c>
      <c r="C542" s="84">
        <v>0</v>
      </c>
      <c r="D542" s="84">
        <v>0</v>
      </c>
      <c r="E542" s="84">
        <v>0</v>
      </c>
      <c r="F542" s="84">
        <v>0</v>
      </c>
      <c r="G542" s="84">
        <v>0</v>
      </c>
    </row>
    <row r="543" spans="1:7" x14ac:dyDescent="0.2">
      <c r="A543" s="81" t="s">
        <v>259</v>
      </c>
      <c r="B543" s="84">
        <v>0</v>
      </c>
      <c r="C543" s="84">
        <v>0</v>
      </c>
      <c r="D543" s="84">
        <v>0</v>
      </c>
      <c r="E543" s="84">
        <v>0</v>
      </c>
      <c r="F543" s="84">
        <v>0</v>
      </c>
      <c r="G543" s="84">
        <v>0</v>
      </c>
    </row>
    <row r="544" spans="1:7" x14ac:dyDescent="0.2">
      <c r="A544" s="81" t="s">
        <v>260</v>
      </c>
      <c r="B544" s="84">
        <v>0</v>
      </c>
      <c r="C544" s="84">
        <v>0</v>
      </c>
      <c r="D544" s="84">
        <v>0</v>
      </c>
      <c r="E544" s="84">
        <v>0</v>
      </c>
      <c r="F544" s="84">
        <v>0</v>
      </c>
      <c r="G544" s="84">
        <v>0</v>
      </c>
    </row>
    <row r="545" spans="1:7" x14ac:dyDescent="0.2">
      <c r="A545" s="81" t="s">
        <v>261</v>
      </c>
      <c r="B545" s="84">
        <v>0</v>
      </c>
      <c r="C545" s="84">
        <v>0</v>
      </c>
      <c r="D545" s="84">
        <v>0</v>
      </c>
      <c r="E545" s="84">
        <v>0</v>
      </c>
      <c r="F545" s="84">
        <v>0</v>
      </c>
      <c r="G545" s="84">
        <v>0</v>
      </c>
    </row>
    <row r="546" spans="1:7" x14ac:dyDescent="0.2">
      <c r="A546" s="81" t="s">
        <v>262</v>
      </c>
      <c r="B546" s="84">
        <v>0</v>
      </c>
      <c r="C546" s="84">
        <v>0</v>
      </c>
      <c r="D546" s="84">
        <v>0</v>
      </c>
      <c r="E546" s="84">
        <v>0</v>
      </c>
      <c r="F546" s="84">
        <v>0</v>
      </c>
      <c r="G546" s="84">
        <v>0</v>
      </c>
    </row>
    <row r="547" spans="1:7" x14ac:dyDescent="0.2">
      <c r="A547" s="81"/>
      <c r="B547" s="84"/>
      <c r="C547" s="84"/>
      <c r="D547" s="84"/>
      <c r="E547" s="84"/>
      <c r="F547" s="84"/>
    </row>
    <row r="548" spans="1:7" ht="15.75" x14ac:dyDescent="0.25">
      <c r="A548" s="88" t="s">
        <v>146</v>
      </c>
      <c r="B548" s="84"/>
      <c r="C548" s="84"/>
      <c r="D548" s="84"/>
      <c r="E548" s="84"/>
      <c r="F548" s="84"/>
    </row>
    <row r="549" spans="1:7" x14ac:dyDescent="0.2">
      <c r="A549" s="46" t="s">
        <v>254</v>
      </c>
    </row>
    <row r="550" spans="1:7" x14ac:dyDescent="0.2">
      <c r="A550" s="83" t="s">
        <v>255</v>
      </c>
      <c r="B550" s="84">
        <v>1395</v>
      </c>
      <c r="C550" s="84">
        <v>1494</v>
      </c>
      <c r="D550" s="84">
        <v>1791</v>
      </c>
      <c r="E550" s="84">
        <v>2070</v>
      </c>
      <c r="F550" s="84">
        <v>2310</v>
      </c>
      <c r="G550" s="84">
        <v>2548</v>
      </c>
    </row>
    <row r="551" spans="1:7" x14ac:dyDescent="0.2">
      <c r="A551" s="85" t="s">
        <v>256</v>
      </c>
      <c r="B551" s="84">
        <v>928</v>
      </c>
      <c r="C551" s="84">
        <v>995</v>
      </c>
      <c r="D551" s="84">
        <v>1193</v>
      </c>
      <c r="E551" s="84">
        <v>1379</v>
      </c>
      <c r="F551" s="84">
        <v>1538</v>
      </c>
      <c r="G551" s="84">
        <v>1698</v>
      </c>
    </row>
    <row r="552" spans="1:7" x14ac:dyDescent="0.2">
      <c r="A552" s="81" t="s">
        <v>257</v>
      </c>
      <c r="B552" s="84">
        <v>697</v>
      </c>
      <c r="C552" s="84">
        <v>747</v>
      </c>
      <c r="D552" s="84">
        <v>895</v>
      </c>
      <c r="E552" s="84">
        <v>1035</v>
      </c>
      <c r="F552" s="84">
        <v>1155</v>
      </c>
      <c r="G552" s="84">
        <v>1274</v>
      </c>
    </row>
    <row r="553" spans="1:7" x14ac:dyDescent="0.2">
      <c r="A553" s="81" t="s">
        <v>258</v>
      </c>
      <c r="B553" s="84">
        <v>581</v>
      </c>
      <c r="C553" s="84">
        <v>622</v>
      </c>
      <c r="D553" s="84">
        <v>746</v>
      </c>
      <c r="E553" s="84">
        <v>862</v>
      </c>
      <c r="F553" s="84">
        <v>962</v>
      </c>
      <c r="G553" s="84">
        <v>1061</v>
      </c>
    </row>
    <row r="554" spans="1:7" x14ac:dyDescent="0.2">
      <c r="A554" s="81" t="s">
        <v>259</v>
      </c>
      <c r="B554" s="84">
        <v>465</v>
      </c>
      <c r="C554" s="84">
        <v>498</v>
      </c>
      <c r="D554" s="84">
        <v>597</v>
      </c>
      <c r="E554" s="84">
        <v>690</v>
      </c>
      <c r="F554" s="84">
        <v>770</v>
      </c>
      <c r="G554" s="84">
        <v>849</v>
      </c>
    </row>
    <row r="555" spans="1:7" x14ac:dyDescent="0.2">
      <c r="A555" s="81" t="s">
        <v>260</v>
      </c>
      <c r="B555" s="84">
        <v>348</v>
      </c>
      <c r="C555" s="84">
        <v>373</v>
      </c>
      <c r="D555" s="84">
        <v>447</v>
      </c>
      <c r="E555" s="84">
        <v>517</v>
      </c>
      <c r="F555" s="84">
        <v>577</v>
      </c>
      <c r="G555" s="84">
        <v>637</v>
      </c>
    </row>
    <row r="556" spans="1:7" x14ac:dyDescent="0.2">
      <c r="A556" s="81" t="s">
        <v>261</v>
      </c>
      <c r="B556" s="84">
        <v>232</v>
      </c>
      <c r="C556" s="84">
        <v>249</v>
      </c>
      <c r="D556" s="84">
        <v>298</v>
      </c>
      <c r="E556" s="84">
        <v>345</v>
      </c>
      <c r="F556" s="84">
        <v>385</v>
      </c>
      <c r="G556" s="84">
        <v>424</v>
      </c>
    </row>
    <row r="557" spans="1:7" x14ac:dyDescent="0.2">
      <c r="A557" s="81" t="s">
        <v>262</v>
      </c>
      <c r="B557" s="84">
        <v>116</v>
      </c>
      <c r="C557" s="84">
        <v>124</v>
      </c>
      <c r="D557" s="84">
        <v>149</v>
      </c>
      <c r="E557" s="84">
        <v>172</v>
      </c>
      <c r="F557" s="84">
        <v>192</v>
      </c>
      <c r="G557" s="84">
        <v>212</v>
      </c>
    </row>
    <row r="559" spans="1:7" x14ac:dyDescent="0.2">
      <c r="A559" s="86" t="s">
        <v>263</v>
      </c>
      <c r="B559" s="84"/>
      <c r="C559" s="84"/>
      <c r="D559" s="84"/>
      <c r="E559" s="84"/>
      <c r="F559" s="84"/>
    </row>
    <row r="560" spans="1:7" x14ac:dyDescent="0.2">
      <c r="A560" s="81" t="s">
        <v>257</v>
      </c>
      <c r="B560" s="84">
        <v>759</v>
      </c>
      <c r="C560" s="84">
        <v>813</v>
      </c>
      <c r="D560" s="84">
        <v>975</v>
      </c>
      <c r="E560" s="84">
        <v>1126</v>
      </c>
      <c r="F560" s="84">
        <v>1257</v>
      </c>
      <c r="G560" s="84">
        <v>1387</v>
      </c>
    </row>
    <row r="561" spans="1:7" x14ac:dyDescent="0.2">
      <c r="A561" s="81" t="s">
        <v>258</v>
      </c>
      <c r="B561" s="84">
        <v>632</v>
      </c>
      <c r="C561" s="84">
        <v>677</v>
      </c>
      <c r="D561" s="84">
        <v>812</v>
      </c>
      <c r="E561" s="84">
        <v>938</v>
      </c>
      <c r="F561" s="84">
        <v>1047</v>
      </c>
      <c r="G561" s="84">
        <v>1156</v>
      </c>
    </row>
    <row r="562" spans="1:7" x14ac:dyDescent="0.2">
      <c r="A562" s="81" t="s">
        <v>259</v>
      </c>
      <c r="B562" s="84">
        <v>506</v>
      </c>
      <c r="C562" s="84">
        <v>542</v>
      </c>
      <c r="D562" s="84">
        <v>650</v>
      </c>
      <c r="E562" s="84">
        <v>751</v>
      </c>
      <c r="F562" s="84">
        <v>838</v>
      </c>
      <c r="G562" s="84">
        <v>925</v>
      </c>
    </row>
    <row r="563" spans="1:7" x14ac:dyDescent="0.2">
      <c r="A563" s="81" t="s">
        <v>260</v>
      </c>
      <c r="B563" s="84">
        <v>379</v>
      </c>
      <c r="C563" s="84">
        <v>406</v>
      </c>
      <c r="D563" s="84">
        <v>487</v>
      </c>
      <c r="E563" s="84">
        <v>563</v>
      </c>
      <c r="F563" s="84">
        <v>628</v>
      </c>
      <c r="G563" s="84">
        <v>693</v>
      </c>
    </row>
    <row r="564" spans="1:7" x14ac:dyDescent="0.2">
      <c r="A564" s="81" t="s">
        <v>261</v>
      </c>
      <c r="B564" s="84">
        <v>253</v>
      </c>
      <c r="C564" s="84">
        <v>271</v>
      </c>
      <c r="D564" s="84">
        <v>325</v>
      </c>
      <c r="E564" s="84">
        <v>375</v>
      </c>
      <c r="F564" s="84">
        <v>419</v>
      </c>
      <c r="G564" s="84">
        <v>462</v>
      </c>
    </row>
    <row r="565" spans="1:7" x14ac:dyDescent="0.2">
      <c r="A565" s="81" t="s">
        <v>262</v>
      </c>
      <c r="B565" s="84">
        <v>126</v>
      </c>
      <c r="C565" s="84">
        <v>135</v>
      </c>
      <c r="D565" s="84">
        <v>162</v>
      </c>
      <c r="E565" s="84">
        <v>187</v>
      </c>
      <c r="F565" s="84">
        <v>209</v>
      </c>
      <c r="G565" s="84">
        <v>231</v>
      </c>
    </row>
    <row r="566" spans="1:7" x14ac:dyDescent="0.2">
      <c r="A566" s="81"/>
      <c r="B566" s="84"/>
      <c r="C566" s="84"/>
      <c r="D566" s="84"/>
      <c r="E566" s="84"/>
      <c r="F566" s="84"/>
    </row>
    <row r="567" spans="1:7" ht="15.75" x14ac:dyDescent="0.25">
      <c r="A567" s="55" t="s">
        <v>147</v>
      </c>
      <c r="B567" s="84"/>
      <c r="C567" s="84"/>
      <c r="D567" s="84"/>
      <c r="E567" s="84"/>
      <c r="F567" s="84"/>
    </row>
    <row r="568" spans="1:7" x14ac:dyDescent="0.2">
      <c r="A568" s="46" t="s">
        <v>254</v>
      </c>
    </row>
    <row r="569" spans="1:7" x14ac:dyDescent="0.2">
      <c r="A569" s="83" t="s">
        <v>255</v>
      </c>
      <c r="B569" s="84">
        <v>1395</v>
      </c>
      <c r="C569" s="84">
        <v>1494</v>
      </c>
      <c r="D569" s="84">
        <v>1791</v>
      </c>
      <c r="E569" s="84">
        <v>2070</v>
      </c>
      <c r="F569" s="84">
        <v>2310</v>
      </c>
      <c r="G569" s="84">
        <v>2548</v>
      </c>
    </row>
    <row r="570" spans="1:7" x14ac:dyDescent="0.2">
      <c r="A570" s="85" t="s">
        <v>256</v>
      </c>
      <c r="B570" s="84">
        <v>928</v>
      </c>
      <c r="C570" s="84">
        <v>995</v>
      </c>
      <c r="D570" s="84">
        <v>1193</v>
      </c>
      <c r="E570" s="84">
        <v>1379</v>
      </c>
      <c r="F570" s="84">
        <v>1538</v>
      </c>
      <c r="G570" s="84">
        <v>1698</v>
      </c>
    </row>
    <row r="571" spans="1:7" x14ac:dyDescent="0.2">
      <c r="A571" s="81" t="s">
        <v>257</v>
      </c>
      <c r="B571" s="84">
        <v>697</v>
      </c>
      <c r="C571" s="84">
        <v>747</v>
      </c>
      <c r="D571" s="84">
        <v>895</v>
      </c>
      <c r="E571" s="84">
        <v>1035</v>
      </c>
      <c r="F571" s="84">
        <v>1155</v>
      </c>
      <c r="G571" s="84">
        <v>1274</v>
      </c>
    </row>
    <row r="572" spans="1:7" x14ac:dyDescent="0.2">
      <c r="A572" s="81" t="s">
        <v>258</v>
      </c>
      <c r="B572" s="84">
        <v>581</v>
      </c>
      <c r="C572" s="84">
        <v>622</v>
      </c>
      <c r="D572" s="84">
        <v>746</v>
      </c>
      <c r="E572" s="84">
        <v>862</v>
      </c>
      <c r="F572" s="84">
        <v>962</v>
      </c>
      <c r="G572" s="84">
        <v>1061</v>
      </c>
    </row>
    <row r="573" spans="1:7" x14ac:dyDescent="0.2">
      <c r="A573" s="81" t="s">
        <v>259</v>
      </c>
      <c r="B573" s="84">
        <v>465</v>
      </c>
      <c r="C573" s="84">
        <v>498</v>
      </c>
      <c r="D573" s="84">
        <v>597</v>
      </c>
      <c r="E573" s="84">
        <v>690</v>
      </c>
      <c r="F573" s="84">
        <v>770</v>
      </c>
      <c r="G573" s="84">
        <v>849</v>
      </c>
    </row>
    <row r="574" spans="1:7" x14ac:dyDescent="0.2">
      <c r="A574" s="81" t="s">
        <v>260</v>
      </c>
      <c r="B574" s="84">
        <v>348</v>
      </c>
      <c r="C574" s="84">
        <v>373</v>
      </c>
      <c r="D574" s="84">
        <v>447</v>
      </c>
      <c r="E574" s="84">
        <v>517</v>
      </c>
      <c r="F574" s="84">
        <v>577</v>
      </c>
      <c r="G574" s="84">
        <v>637</v>
      </c>
    </row>
    <row r="575" spans="1:7" x14ac:dyDescent="0.2">
      <c r="A575" s="81" t="s">
        <v>261</v>
      </c>
      <c r="B575" s="84">
        <v>232</v>
      </c>
      <c r="C575" s="84">
        <v>249</v>
      </c>
      <c r="D575" s="84">
        <v>298</v>
      </c>
      <c r="E575" s="84">
        <v>345</v>
      </c>
      <c r="F575" s="84">
        <v>385</v>
      </c>
      <c r="G575" s="84">
        <v>424</v>
      </c>
    </row>
    <row r="576" spans="1:7" x14ac:dyDescent="0.2">
      <c r="A576" s="81" t="s">
        <v>262</v>
      </c>
      <c r="B576" s="84">
        <v>116</v>
      </c>
      <c r="C576" s="84">
        <v>124</v>
      </c>
      <c r="D576" s="84">
        <v>149</v>
      </c>
      <c r="E576" s="84">
        <v>172</v>
      </c>
      <c r="F576" s="84">
        <v>192</v>
      </c>
      <c r="G576" s="84">
        <v>212</v>
      </c>
    </row>
    <row r="577" spans="1:7" x14ac:dyDescent="0.2">
      <c r="A577" s="81"/>
      <c r="B577" s="84"/>
      <c r="C577" s="84"/>
      <c r="D577" s="84"/>
      <c r="E577" s="84"/>
      <c r="F577" s="84"/>
      <c r="G577" s="84"/>
    </row>
    <row r="578" spans="1:7" ht="15.75" x14ac:dyDescent="0.25">
      <c r="A578" s="86" t="s">
        <v>263</v>
      </c>
      <c r="B578" s="44" t="s">
        <v>102</v>
      </c>
      <c r="C578" s="84"/>
      <c r="D578" s="84"/>
      <c r="E578" s="84"/>
      <c r="F578" s="84"/>
    </row>
    <row r="579" spans="1:7" x14ac:dyDescent="0.2">
      <c r="A579" s="81" t="s">
        <v>257</v>
      </c>
      <c r="B579" s="84">
        <v>0</v>
      </c>
      <c r="C579" s="84">
        <v>0</v>
      </c>
      <c r="D579" s="84">
        <v>0</v>
      </c>
      <c r="E579" s="84">
        <v>0</v>
      </c>
      <c r="F579" s="84">
        <v>0</v>
      </c>
      <c r="G579" s="84">
        <v>0</v>
      </c>
    </row>
    <row r="580" spans="1:7" x14ac:dyDescent="0.2">
      <c r="A580" s="81" t="s">
        <v>258</v>
      </c>
      <c r="B580" s="84">
        <v>0</v>
      </c>
      <c r="C580" s="84">
        <v>0</v>
      </c>
      <c r="D580" s="84">
        <v>0</v>
      </c>
      <c r="E580" s="84">
        <v>0</v>
      </c>
      <c r="F580" s="84">
        <v>0</v>
      </c>
      <c r="G580" s="84">
        <v>0</v>
      </c>
    </row>
    <row r="581" spans="1:7" x14ac:dyDescent="0.2">
      <c r="A581" s="81" t="s">
        <v>259</v>
      </c>
      <c r="B581" s="84">
        <v>0</v>
      </c>
      <c r="C581" s="84">
        <v>0</v>
      </c>
      <c r="D581" s="84">
        <v>0</v>
      </c>
      <c r="E581" s="84">
        <v>0</v>
      </c>
      <c r="F581" s="84">
        <v>0</v>
      </c>
      <c r="G581" s="84">
        <v>0</v>
      </c>
    </row>
    <row r="582" spans="1:7" x14ac:dyDescent="0.2">
      <c r="A582" s="81" t="s">
        <v>260</v>
      </c>
      <c r="B582" s="84">
        <v>0</v>
      </c>
      <c r="C582" s="84">
        <v>0</v>
      </c>
      <c r="D582" s="84">
        <v>0</v>
      </c>
      <c r="E582" s="84">
        <v>0</v>
      </c>
      <c r="F582" s="84">
        <v>0</v>
      </c>
      <c r="G582" s="84">
        <v>0</v>
      </c>
    </row>
    <row r="583" spans="1:7" x14ac:dyDescent="0.2">
      <c r="A583" s="81" t="s">
        <v>261</v>
      </c>
      <c r="B583" s="84">
        <v>0</v>
      </c>
      <c r="C583" s="84">
        <v>0</v>
      </c>
      <c r="D583" s="84">
        <v>0</v>
      </c>
      <c r="E583" s="84">
        <v>0</v>
      </c>
      <c r="F583" s="84">
        <v>0</v>
      </c>
      <c r="G583" s="84">
        <v>0</v>
      </c>
    </row>
    <row r="584" spans="1:7" x14ac:dyDescent="0.2">
      <c r="A584" s="81" t="s">
        <v>262</v>
      </c>
      <c r="B584" s="84">
        <v>0</v>
      </c>
      <c r="C584" s="84">
        <v>0</v>
      </c>
      <c r="D584" s="84">
        <v>0</v>
      </c>
      <c r="E584" s="84">
        <v>0</v>
      </c>
      <c r="F584" s="84">
        <v>0</v>
      </c>
      <c r="G584" s="84">
        <v>0</v>
      </c>
    </row>
    <row r="585" spans="1:7" x14ac:dyDescent="0.2">
      <c r="A585" s="81"/>
      <c r="B585" s="84"/>
      <c r="C585" s="84"/>
      <c r="D585" s="84"/>
      <c r="E585" s="84"/>
      <c r="F585" s="84"/>
    </row>
    <row r="586" spans="1:7" ht="15.75" x14ac:dyDescent="0.25">
      <c r="A586" s="55" t="s">
        <v>148</v>
      </c>
      <c r="B586" s="84"/>
      <c r="C586" s="84"/>
      <c r="D586" s="84"/>
      <c r="E586" s="84"/>
      <c r="F586" s="84"/>
    </row>
    <row r="587" spans="1:7" x14ac:dyDescent="0.2">
      <c r="A587" s="46" t="s">
        <v>254</v>
      </c>
    </row>
    <row r="588" spans="1:7" x14ac:dyDescent="0.2">
      <c r="A588" s="83" t="s">
        <v>255</v>
      </c>
      <c r="B588" s="84">
        <v>1395</v>
      </c>
      <c r="C588" s="84">
        <v>1494</v>
      </c>
      <c r="D588" s="84">
        <v>1791</v>
      </c>
      <c r="E588" s="84">
        <v>2070</v>
      </c>
      <c r="F588" s="84">
        <v>2310</v>
      </c>
      <c r="G588" s="84">
        <v>2548</v>
      </c>
    </row>
    <row r="589" spans="1:7" x14ac:dyDescent="0.2">
      <c r="A589" s="85" t="s">
        <v>256</v>
      </c>
      <c r="B589" s="84">
        <v>928</v>
      </c>
      <c r="C589" s="84">
        <v>995</v>
      </c>
      <c r="D589" s="84">
        <v>1193</v>
      </c>
      <c r="E589" s="84">
        <v>1379</v>
      </c>
      <c r="F589" s="84">
        <v>1538</v>
      </c>
      <c r="G589" s="84">
        <v>1698</v>
      </c>
    </row>
    <row r="590" spans="1:7" x14ac:dyDescent="0.2">
      <c r="A590" s="81" t="s">
        <v>257</v>
      </c>
      <c r="B590" s="84">
        <v>697</v>
      </c>
      <c r="C590" s="84">
        <v>747</v>
      </c>
      <c r="D590" s="84">
        <v>895</v>
      </c>
      <c r="E590" s="84">
        <v>1035</v>
      </c>
      <c r="F590" s="84">
        <v>1155</v>
      </c>
      <c r="G590" s="84">
        <v>1274</v>
      </c>
    </row>
    <row r="591" spans="1:7" x14ac:dyDescent="0.2">
      <c r="A591" s="81" t="s">
        <v>258</v>
      </c>
      <c r="B591" s="84">
        <v>581</v>
      </c>
      <c r="C591" s="84">
        <v>622</v>
      </c>
      <c r="D591" s="84">
        <v>746</v>
      </c>
      <c r="E591" s="84">
        <v>862</v>
      </c>
      <c r="F591" s="84">
        <v>962</v>
      </c>
      <c r="G591" s="84">
        <v>1061</v>
      </c>
    </row>
    <row r="592" spans="1:7" x14ac:dyDescent="0.2">
      <c r="A592" s="81" t="s">
        <v>259</v>
      </c>
      <c r="B592" s="84">
        <v>465</v>
      </c>
      <c r="C592" s="84">
        <v>498</v>
      </c>
      <c r="D592" s="84">
        <v>597</v>
      </c>
      <c r="E592" s="84">
        <v>690</v>
      </c>
      <c r="F592" s="84">
        <v>770</v>
      </c>
      <c r="G592" s="84">
        <v>849</v>
      </c>
    </row>
    <row r="593" spans="1:7" x14ac:dyDescent="0.2">
      <c r="A593" s="81" t="s">
        <v>260</v>
      </c>
      <c r="B593" s="84">
        <v>348</v>
      </c>
      <c r="C593" s="84">
        <v>373</v>
      </c>
      <c r="D593" s="84">
        <v>447</v>
      </c>
      <c r="E593" s="84">
        <v>517</v>
      </c>
      <c r="F593" s="84">
        <v>577</v>
      </c>
      <c r="G593" s="84">
        <v>637</v>
      </c>
    </row>
    <row r="594" spans="1:7" x14ac:dyDescent="0.2">
      <c r="A594" s="81" t="s">
        <v>261</v>
      </c>
      <c r="B594" s="84">
        <v>232</v>
      </c>
      <c r="C594" s="84">
        <v>249</v>
      </c>
      <c r="D594" s="84">
        <v>298</v>
      </c>
      <c r="E594" s="84">
        <v>345</v>
      </c>
      <c r="F594" s="84">
        <v>385</v>
      </c>
      <c r="G594" s="84">
        <v>424</v>
      </c>
    </row>
    <row r="595" spans="1:7" x14ac:dyDescent="0.2">
      <c r="A595" s="81" t="s">
        <v>262</v>
      </c>
      <c r="B595" s="84">
        <v>116</v>
      </c>
      <c r="C595" s="84">
        <v>124</v>
      </c>
      <c r="D595" s="84">
        <v>149</v>
      </c>
      <c r="E595" s="84">
        <v>172</v>
      </c>
      <c r="F595" s="84">
        <v>192</v>
      </c>
      <c r="G595" s="84">
        <v>212</v>
      </c>
    </row>
    <row r="596" spans="1:7" x14ac:dyDescent="0.2">
      <c r="A596" s="81"/>
      <c r="B596" s="84"/>
      <c r="C596" s="84"/>
      <c r="D596" s="84"/>
      <c r="E596" s="84"/>
      <c r="F596" s="84"/>
      <c r="G596" s="84"/>
    </row>
    <row r="597" spans="1:7" x14ac:dyDescent="0.2">
      <c r="A597" s="86" t="s">
        <v>263</v>
      </c>
      <c r="B597" s="84"/>
      <c r="C597" s="84"/>
      <c r="D597" s="84"/>
      <c r="E597" s="84"/>
      <c r="F597" s="84"/>
    </row>
    <row r="598" spans="1:7" x14ac:dyDescent="0.2">
      <c r="A598" s="81" t="s">
        <v>257</v>
      </c>
      <c r="B598" s="84">
        <v>774</v>
      </c>
      <c r="C598" s="84">
        <v>828</v>
      </c>
      <c r="D598" s="84">
        <v>994</v>
      </c>
      <c r="E598" s="84">
        <v>1148</v>
      </c>
      <c r="F598" s="84">
        <v>1281</v>
      </c>
      <c r="G598" s="84">
        <v>1413</v>
      </c>
    </row>
    <row r="599" spans="1:7" x14ac:dyDescent="0.2">
      <c r="A599" s="81" t="s">
        <v>258</v>
      </c>
      <c r="B599" s="84">
        <v>645</v>
      </c>
      <c r="C599" s="84">
        <v>690</v>
      </c>
      <c r="D599" s="84">
        <v>828</v>
      </c>
      <c r="E599" s="84">
        <v>956</v>
      </c>
      <c r="F599" s="84">
        <v>1067</v>
      </c>
      <c r="G599" s="84">
        <v>1178</v>
      </c>
    </row>
    <row r="600" spans="1:7" x14ac:dyDescent="0.2">
      <c r="A600" s="81" t="s">
        <v>259</v>
      </c>
      <c r="B600" s="84">
        <v>516</v>
      </c>
      <c r="C600" s="84">
        <v>552</v>
      </c>
      <c r="D600" s="84">
        <v>663</v>
      </c>
      <c r="E600" s="84">
        <v>765</v>
      </c>
      <c r="F600" s="84">
        <v>854</v>
      </c>
      <c r="G600" s="84">
        <v>942</v>
      </c>
    </row>
    <row r="601" spans="1:7" x14ac:dyDescent="0.2">
      <c r="A601" s="81" t="s">
        <v>260</v>
      </c>
      <c r="B601" s="84">
        <v>387</v>
      </c>
      <c r="C601" s="84">
        <v>414</v>
      </c>
      <c r="D601" s="84">
        <v>497</v>
      </c>
      <c r="E601" s="84">
        <v>574</v>
      </c>
      <c r="F601" s="84">
        <v>640</v>
      </c>
      <c r="G601" s="84">
        <v>706</v>
      </c>
    </row>
    <row r="602" spans="1:7" x14ac:dyDescent="0.2">
      <c r="A602" s="81" t="s">
        <v>261</v>
      </c>
      <c r="B602" s="84">
        <v>258</v>
      </c>
      <c r="C602" s="84">
        <v>276</v>
      </c>
      <c r="D602" s="84">
        <v>331</v>
      </c>
      <c r="E602" s="84">
        <v>382</v>
      </c>
      <c r="F602" s="84">
        <v>427</v>
      </c>
      <c r="G602" s="84">
        <v>471</v>
      </c>
    </row>
    <row r="603" spans="1:7" x14ac:dyDescent="0.2">
      <c r="A603" s="81" t="s">
        <v>262</v>
      </c>
      <c r="B603" s="84">
        <v>129</v>
      </c>
      <c r="C603" s="84">
        <v>138</v>
      </c>
      <c r="D603" s="84">
        <v>165</v>
      </c>
      <c r="E603" s="84">
        <v>191</v>
      </c>
      <c r="F603" s="84">
        <v>213</v>
      </c>
      <c r="G603" s="84">
        <v>235</v>
      </c>
    </row>
    <row r="604" spans="1:7" x14ac:dyDescent="0.2">
      <c r="A604" s="81"/>
      <c r="B604" s="84"/>
      <c r="C604" s="84"/>
      <c r="D604" s="84"/>
      <c r="E604" s="84"/>
      <c r="F604" s="84"/>
    </row>
    <row r="605" spans="1:7" ht="15.75" x14ac:dyDescent="0.25">
      <c r="A605" s="55" t="s">
        <v>149</v>
      </c>
      <c r="B605" s="84"/>
      <c r="C605" s="84"/>
      <c r="D605" s="84"/>
      <c r="E605" s="84"/>
      <c r="F605" s="84"/>
    </row>
    <row r="606" spans="1:7" x14ac:dyDescent="0.2">
      <c r="A606" s="46" t="s">
        <v>254</v>
      </c>
    </row>
    <row r="607" spans="1:7" x14ac:dyDescent="0.2">
      <c r="A607" s="83" t="s">
        <v>255</v>
      </c>
      <c r="B607" s="84">
        <v>1395</v>
      </c>
      <c r="C607" s="84">
        <v>1494</v>
      </c>
      <c r="D607" s="84">
        <v>1791</v>
      </c>
      <c r="E607" s="84">
        <v>2070</v>
      </c>
      <c r="F607" s="84">
        <v>2310</v>
      </c>
      <c r="G607" s="84">
        <v>2548</v>
      </c>
    </row>
    <row r="608" spans="1:7" x14ac:dyDescent="0.2">
      <c r="A608" s="85" t="s">
        <v>256</v>
      </c>
      <c r="B608" s="84">
        <v>928</v>
      </c>
      <c r="C608" s="84">
        <v>995</v>
      </c>
      <c r="D608" s="84">
        <v>1193</v>
      </c>
      <c r="E608" s="84">
        <v>1379</v>
      </c>
      <c r="F608" s="84">
        <v>1538</v>
      </c>
      <c r="G608" s="84">
        <v>1698</v>
      </c>
    </row>
    <row r="609" spans="1:7" x14ac:dyDescent="0.2">
      <c r="A609" s="81" t="s">
        <v>257</v>
      </c>
      <c r="B609" s="84">
        <v>697</v>
      </c>
      <c r="C609" s="84">
        <v>747</v>
      </c>
      <c r="D609" s="84">
        <v>895</v>
      </c>
      <c r="E609" s="84">
        <v>1035</v>
      </c>
      <c r="F609" s="84">
        <v>1155</v>
      </c>
      <c r="G609" s="84">
        <v>1274</v>
      </c>
    </row>
    <row r="610" spans="1:7" x14ac:dyDescent="0.2">
      <c r="A610" s="81" t="s">
        <v>258</v>
      </c>
      <c r="B610" s="84">
        <v>581</v>
      </c>
      <c r="C610" s="84">
        <v>622</v>
      </c>
      <c r="D610" s="84">
        <v>746</v>
      </c>
      <c r="E610" s="84">
        <v>862</v>
      </c>
      <c r="F610" s="84">
        <v>962</v>
      </c>
      <c r="G610" s="84">
        <v>1061</v>
      </c>
    </row>
    <row r="611" spans="1:7" x14ac:dyDescent="0.2">
      <c r="A611" s="81" t="s">
        <v>259</v>
      </c>
      <c r="B611" s="84">
        <v>465</v>
      </c>
      <c r="C611" s="84">
        <v>498</v>
      </c>
      <c r="D611" s="84">
        <v>597</v>
      </c>
      <c r="E611" s="84">
        <v>690</v>
      </c>
      <c r="F611" s="84">
        <v>770</v>
      </c>
      <c r="G611" s="84">
        <v>849</v>
      </c>
    </row>
    <row r="612" spans="1:7" x14ac:dyDescent="0.2">
      <c r="A612" s="81" t="s">
        <v>260</v>
      </c>
      <c r="B612" s="84">
        <v>348</v>
      </c>
      <c r="C612" s="84">
        <v>373</v>
      </c>
      <c r="D612" s="84">
        <v>447</v>
      </c>
      <c r="E612" s="84">
        <v>517</v>
      </c>
      <c r="F612" s="84">
        <v>577</v>
      </c>
      <c r="G612" s="84">
        <v>637</v>
      </c>
    </row>
    <row r="613" spans="1:7" x14ac:dyDescent="0.2">
      <c r="A613" s="81" t="s">
        <v>261</v>
      </c>
      <c r="B613" s="84">
        <v>232</v>
      </c>
      <c r="C613" s="84">
        <v>249</v>
      </c>
      <c r="D613" s="84">
        <v>298</v>
      </c>
      <c r="E613" s="84">
        <v>345</v>
      </c>
      <c r="F613" s="84">
        <v>385</v>
      </c>
      <c r="G613" s="84">
        <v>424</v>
      </c>
    </row>
    <row r="614" spans="1:7" x14ac:dyDescent="0.2">
      <c r="A614" s="81" t="s">
        <v>262</v>
      </c>
      <c r="B614" s="84">
        <v>116</v>
      </c>
      <c r="C614" s="84">
        <v>124</v>
      </c>
      <c r="D614" s="84">
        <v>149</v>
      </c>
      <c r="E614" s="84">
        <v>172</v>
      </c>
      <c r="F614" s="84">
        <v>192</v>
      </c>
      <c r="G614" s="84">
        <v>212</v>
      </c>
    </row>
    <row r="615" spans="1:7" x14ac:dyDescent="0.2">
      <c r="A615" s="81"/>
      <c r="B615" s="84"/>
      <c r="C615" s="84"/>
      <c r="D615" s="84"/>
      <c r="E615" s="84"/>
      <c r="F615" s="84"/>
      <c r="G615" s="84"/>
    </row>
    <row r="616" spans="1:7" ht="15.75" x14ac:dyDescent="0.25">
      <c r="A616" s="86" t="s">
        <v>263</v>
      </c>
      <c r="B616" s="44" t="s">
        <v>102</v>
      </c>
      <c r="C616" s="84"/>
      <c r="D616" s="84"/>
      <c r="E616" s="84"/>
      <c r="F616" s="84"/>
    </row>
    <row r="617" spans="1:7" x14ac:dyDescent="0.2">
      <c r="A617" s="81" t="s">
        <v>257</v>
      </c>
      <c r="B617" s="84">
        <v>0</v>
      </c>
      <c r="C617" s="84">
        <v>0</v>
      </c>
      <c r="D617" s="84">
        <v>0</v>
      </c>
      <c r="E617" s="84">
        <v>0</v>
      </c>
      <c r="F617" s="84">
        <v>0</v>
      </c>
      <c r="G617" s="84">
        <v>0</v>
      </c>
    </row>
    <row r="618" spans="1:7" x14ac:dyDescent="0.2">
      <c r="A618" s="81" t="s">
        <v>258</v>
      </c>
      <c r="B618" s="84">
        <v>0</v>
      </c>
      <c r="C618" s="84">
        <v>0</v>
      </c>
      <c r="D618" s="84">
        <v>0</v>
      </c>
      <c r="E618" s="84">
        <v>0</v>
      </c>
      <c r="F618" s="84">
        <v>0</v>
      </c>
      <c r="G618" s="84">
        <v>0</v>
      </c>
    </row>
    <row r="619" spans="1:7" x14ac:dyDescent="0.2">
      <c r="A619" s="81" t="s">
        <v>259</v>
      </c>
      <c r="B619" s="84">
        <v>0</v>
      </c>
      <c r="C619" s="84">
        <v>0</v>
      </c>
      <c r="D619" s="84">
        <v>0</v>
      </c>
      <c r="E619" s="84">
        <v>0</v>
      </c>
      <c r="F619" s="84">
        <v>0</v>
      </c>
      <c r="G619" s="84">
        <v>0</v>
      </c>
    </row>
    <row r="620" spans="1:7" x14ac:dyDescent="0.2">
      <c r="A620" s="81" t="s">
        <v>260</v>
      </c>
      <c r="B620" s="84">
        <v>0</v>
      </c>
      <c r="C620" s="84">
        <v>0</v>
      </c>
      <c r="D620" s="84">
        <v>0</v>
      </c>
      <c r="E620" s="84">
        <v>0</v>
      </c>
      <c r="F620" s="84">
        <v>0</v>
      </c>
      <c r="G620" s="84">
        <v>0</v>
      </c>
    </row>
    <row r="621" spans="1:7" x14ac:dyDescent="0.2">
      <c r="A621" s="81" t="s">
        <v>261</v>
      </c>
      <c r="B621" s="84">
        <v>0</v>
      </c>
      <c r="C621" s="84">
        <v>0</v>
      </c>
      <c r="D621" s="84">
        <v>0</v>
      </c>
      <c r="E621" s="84">
        <v>0</v>
      </c>
      <c r="F621" s="84">
        <v>0</v>
      </c>
      <c r="G621" s="84">
        <v>0</v>
      </c>
    </row>
    <row r="622" spans="1:7" x14ac:dyDescent="0.2">
      <c r="A622" s="81" t="s">
        <v>262</v>
      </c>
      <c r="B622" s="84">
        <v>0</v>
      </c>
      <c r="C622" s="84">
        <v>0</v>
      </c>
      <c r="D622" s="84">
        <v>0</v>
      </c>
      <c r="E622" s="84">
        <v>0</v>
      </c>
      <c r="F622" s="84">
        <v>0</v>
      </c>
      <c r="G622" s="84">
        <v>0</v>
      </c>
    </row>
    <row r="623" spans="1:7" x14ac:dyDescent="0.2">
      <c r="A623" s="81"/>
      <c r="B623" s="84"/>
      <c r="C623" s="84"/>
      <c r="D623" s="84"/>
      <c r="E623" s="84"/>
      <c r="F623" s="84"/>
    </row>
    <row r="624" spans="1:7" ht="15.75" x14ac:dyDescent="0.25">
      <c r="A624" s="92" t="s">
        <v>150</v>
      </c>
      <c r="B624" s="93"/>
      <c r="C624" s="93"/>
      <c r="D624" s="93"/>
      <c r="E624" s="93"/>
      <c r="F624" s="93"/>
      <c r="G624" s="94"/>
    </row>
    <row r="625" spans="1:7" x14ac:dyDescent="0.2">
      <c r="A625" s="46" t="s">
        <v>254</v>
      </c>
    </row>
    <row r="626" spans="1:7" x14ac:dyDescent="0.2">
      <c r="A626" s="83" t="s">
        <v>255</v>
      </c>
      <c r="B626" s="84">
        <v>1482</v>
      </c>
      <c r="C626" s="84">
        <v>1587</v>
      </c>
      <c r="D626" s="84">
        <v>1905</v>
      </c>
      <c r="E626" s="84">
        <v>2200</v>
      </c>
      <c r="F626" s="84">
        <v>2454</v>
      </c>
      <c r="G626" s="84">
        <v>2709</v>
      </c>
    </row>
    <row r="627" spans="1:7" x14ac:dyDescent="0.2">
      <c r="A627" s="85" t="s">
        <v>256</v>
      </c>
      <c r="B627" s="84">
        <v>987</v>
      </c>
      <c r="C627" s="84">
        <v>1058</v>
      </c>
      <c r="D627" s="84">
        <v>1270</v>
      </c>
      <c r="E627" s="84">
        <v>1466</v>
      </c>
      <c r="F627" s="84">
        <v>1636</v>
      </c>
      <c r="G627" s="84">
        <v>1805</v>
      </c>
    </row>
    <row r="628" spans="1:7" x14ac:dyDescent="0.2">
      <c r="A628" s="81" t="s">
        <v>257</v>
      </c>
      <c r="B628" s="84">
        <v>741</v>
      </c>
      <c r="C628" s="84">
        <v>793</v>
      </c>
      <c r="D628" s="84">
        <v>952</v>
      </c>
      <c r="E628" s="84">
        <v>1100</v>
      </c>
      <c r="F628" s="84">
        <v>1227</v>
      </c>
      <c r="G628" s="84">
        <v>1354</v>
      </c>
    </row>
    <row r="629" spans="1:7" x14ac:dyDescent="0.2">
      <c r="A629" s="81" t="s">
        <v>258</v>
      </c>
      <c r="B629" s="84">
        <v>617</v>
      </c>
      <c r="C629" s="84">
        <v>661</v>
      </c>
      <c r="D629" s="84">
        <v>793</v>
      </c>
      <c r="E629" s="84">
        <v>916</v>
      </c>
      <c r="F629" s="84">
        <v>1022</v>
      </c>
      <c r="G629" s="84">
        <v>1128</v>
      </c>
    </row>
    <row r="630" spans="1:7" x14ac:dyDescent="0.2">
      <c r="A630" s="81" t="s">
        <v>259</v>
      </c>
      <c r="B630" s="84">
        <v>494</v>
      </c>
      <c r="C630" s="84">
        <v>529</v>
      </c>
      <c r="D630" s="84">
        <v>635</v>
      </c>
      <c r="E630" s="84">
        <v>733</v>
      </c>
      <c r="F630" s="84">
        <v>818</v>
      </c>
      <c r="G630" s="84">
        <v>903</v>
      </c>
    </row>
    <row r="631" spans="1:7" x14ac:dyDescent="0.2">
      <c r="A631" s="81" t="s">
        <v>260</v>
      </c>
      <c r="B631" s="84">
        <v>370</v>
      </c>
      <c r="C631" s="84">
        <v>396</v>
      </c>
      <c r="D631" s="84">
        <v>476</v>
      </c>
      <c r="E631" s="84">
        <v>550</v>
      </c>
      <c r="F631" s="84">
        <v>613</v>
      </c>
      <c r="G631" s="84">
        <v>677</v>
      </c>
    </row>
    <row r="632" spans="1:7" x14ac:dyDescent="0.2">
      <c r="A632" s="81" t="s">
        <v>261</v>
      </c>
      <c r="B632" s="84">
        <v>247</v>
      </c>
      <c r="C632" s="84">
        <v>264</v>
      </c>
      <c r="D632" s="84">
        <v>317</v>
      </c>
      <c r="E632" s="84">
        <v>366</v>
      </c>
      <c r="F632" s="84">
        <v>409</v>
      </c>
      <c r="G632" s="84">
        <v>451</v>
      </c>
    </row>
    <row r="633" spans="1:7" x14ac:dyDescent="0.2">
      <c r="A633" s="81" t="s">
        <v>262</v>
      </c>
      <c r="B633" s="84">
        <v>123</v>
      </c>
      <c r="C633" s="84">
        <v>132</v>
      </c>
      <c r="D633" s="84">
        <v>158</v>
      </c>
      <c r="E633" s="84">
        <v>183</v>
      </c>
      <c r="F633" s="84">
        <v>204</v>
      </c>
      <c r="G633" s="84">
        <v>225</v>
      </c>
    </row>
    <row r="634" spans="1:7" x14ac:dyDescent="0.2">
      <c r="A634" s="95"/>
      <c r="B634" s="93"/>
      <c r="C634" s="93"/>
      <c r="D634" s="93"/>
      <c r="E634" s="93"/>
      <c r="F634" s="93"/>
      <c r="G634" s="93"/>
    </row>
    <row r="635" spans="1:7" x14ac:dyDescent="0.2">
      <c r="A635" s="86" t="s">
        <v>263</v>
      </c>
      <c r="B635" s="84"/>
      <c r="C635" s="84"/>
      <c r="D635" s="84"/>
      <c r="E635" s="84"/>
      <c r="F635" s="84"/>
    </row>
    <row r="636" spans="1:7" x14ac:dyDescent="0.2">
      <c r="A636" s="81" t="s">
        <v>257</v>
      </c>
      <c r="B636" s="84">
        <v>763</v>
      </c>
      <c r="C636" s="84">
        <v>817</v>
      </c>
      <c r="D636" s="84">
        <v>981</v>
      </c>
      <c r="E636" s="84">
        <v>1133</v>
      </c>
      <c r="F636" s="84">
        <v>1264</v>
      </c>
      <c r="G636" s="84">
        <v>1395</v>
      </c>
    </row>
    <row r="637" spans="1:7" x14ac:dyDescent="0.2">
      <c r="A637" s="81" t="s">
        <v>258</v>
      </c>
      <c r="B637" s="84">
        <v>636</v>
      </c>
      <c r="C637" s="84">
        <v>681</v>
      </c>
      <c r="D637" s="84">
        <v>817</v>
      </c>
      <c r="E637" s="84">
        <v>944</v>
      </c>
      <c r="F637" s="84">
        <v>1053</v>
      </c>
      <c r="G637" s="84">
        <v>1162</v>
      </c>
    </row>
    <row r="638" spans="1:7" x14ac:dyDescent="0.2">
      <c r="A638" s="81" t="s">
        <v>259</v>
      </c>
      <c r="B638" s="84">
        <v>509</v>
      </c>
      <c r="C638" s="84">
        <v>545</v>
      </c>
      <c r="D638" s="84">
        <v>654</v>
      </c>
      <c r="E638" s="84">
        <v>755</v>
      </c>
      <c r="F638" s="84">
        <v>843</v>
      </c>
      <c r="G638" s="84">
        <v>930</v>
      </c>
    </row>
    <row r="639" spans="1:7" x14ac:dyDescent="0.2">
      <c r="A639" s="81" t="s">
        <v>260</v>
      </c>
      <c r="B639" s="84">
        <v>381</v>
      </c>
      <c r="C639" s="84">
        <v>408</v>
      </c>
      <c r="D639" s="84">
        <v>490</v>
      </c>
      <c r="E639" s="84">
        <v>566</v>
      </c>
      <c r="F639" s="84">
        <v>632</v>
      </c>
      <c r="G639" s="84">
        <v>697</v>
      </c>
    </row>
    <row r="640" spans="1:7" x14ac:dyDescent="0.2">
      <c r="A640" s="81" t="s">
        <v>261</v>
      </c>
      <c r="B640" s="84">
        <v>254</v>
      </c>
      <c r="C640" s="84">
        <v>272</v>
      </c>
      <c r="D640" s="84">
        <v>327</v>
      </c>
      <c r="E640" s="84">
        <v>377</v>
      </c>
      <c r="F640" s="84">
        <v>421</v>
      </c>
      <c r="G640" s="84">
        <v>465</v>
      </c>
    </row>
    <row r="641" spans="1:9" x14ac:dyDescent="0.2">
      <c r="A641" s="81" t="s">
        <v>262</v>
      </c>
      <c r="B641" s="84">
        <v>127</v>
      </c>
      <c r="C641" s="84">
        <v>136</v>
      </c>
      <c r="D641" s="84">
        <v>163</v>
      </c>
      <c r="E641" s="84">
        <v>188</v>
      </c>
      <c r="F641" s="84">
        <v>210</v>
      </c>
      <c r="G641" s="84">
        <v>232</v>
      </c>
    </row>
    <row r="642" spans="1:9" x14ac:dyDescent="0.2">
      <c r="A642" s="81"/>
      <c r="B642" s="84"/>
      <c r="C642" s="84"/>
      <c r="D642" s="84"/>
      <c r="E642" s="84"/>
      <c r="F642" s="84"/>
    </row>
    <row r="643" spans="1:9" ht="16.5" customHeight="1" x14ac:dyDescent="0.25">
      <c r="A643" s="55" t="s">
        <v>151</v>
      </c>
      <c r="B643" s="84"/>
      <c r="C643" s="84"/>
      <c r="D643" s="84"/>
      <c r="E643" s="84"/>
      <c r="F643" s="84"/>
      <c r="H643" s="94"/>
      <c r="I643" s="94"/>
    </row>
    <row r="644" spans="1:9" x14ac:dyDescent="0.2">
      <c r="A644" s="46" t="s">
        <v>254</v>
      </c>
    </row>
    <row r="645" spans="1:9" x14ac:dyDescent="0.2">
      <c r="A645" s="83" t="s">
        <v>255</v>
      </c>
      <c r="B645" s="84">
        <v>1395</v>
      </c>
      <c r="C645" s="84">
        <v>1494</v>
      </c>
      <c r="D645" s="84">
        <v>1791</v>
      </c>
      <c r="E645" s="84">
        <v>2070</v>
      </c>
      <c r="F645" s="84">
        <v>2310</v>
      </c>
      <c r="G645" s="84">
        <v>2548</v>
      </c>
      <c r="H645" s="94"/>
      <c r="I645" s="94"/>
    </row>
    <row r="646" spans="1:9" x14ac:dyDescent="0.2">
      <c r="A646" s="85" t="s">
        <v>256</v>
      </c>
      <c r="B646" s="84">
        <v>928</v>
      </c>
      <c r="C646" s="84">
        <v>995</v>
      </c>
      <c r="D646" s="84">
        <v>1193</v>
      </c>
      <c r="E646" s="84">
        <v>1379</v>
      </c>
      <c r="F646" s="84">
        <v>1538</v>
      </c>
      <c r="G646" s="84">
        <v>1698</v>
      </c>
      <c r="H646" s="94"/>
      <c r="I646" s="94"/>
    </row>
    <row r="647" spans="1:9" x14ac:dyDescent="0.2">
      <c r="A647" s="81" t="s">
        <v>257</v>
      </c>
      <c r="B647" s="84">
        <v>697</v>
      </c>
      <c r="C647" s="84">
        <v>747</v>
      </c>
      <c r="D647" s="84">
        <v>895</v>
      </c>
      <c r="E647" s="84">
        <v>1035</v>
      </c>
      <c r="F647" s="84">
        <v>1155</v>
      </c>
      <c r="G647" s="84">
        <v>1274</v>
      </c>
    </row>
    <row r="648" spans="1:9" x14ac:dyDescent="0.2">
      <c r="A648" s="81" t="s">
        <v>258</v>
      </c>
      <c r="B648" s="84">
        <v>581</v>
      </c>
      <c r="C648" s="84">
        <v>622</v>
      </c>
      <c r="D648" s="84">
        <v>746</v>
      </c>
      <c r="E648" s="84">
        <v>862</v>
      </c>
      <c r="F648" s="84">
        <v>962</v>
      </c>
      <c r="G648" s="84">
        <v>1061</v>
      </c>
    </row>
    <row r="649" spans="1:9" x14ac:dyDescent="0.2">
      <c r="A649" s="81" t="s">
        <v>259</v>
      </c>
      <c r="B649" s="84">
        <v>465</v>
      </c>
      <c r="C649" s="84">
        <v>498</v>
      </c>
      <c r="D649" s="84">
        <v>597</v>
      </c>
      <c r="E649" s="84">
        <v>690</v>
      </c>
      <c r="F649" s="84">
        <v>770</v>
      </c>
      <c r="G649" s="84">
        <v>849</v>
      </c>
    </row>
    <row r="650" spans="1:9" x14ac:dyDescent="0.2">
      <c r="A650" s="81" t="s">
        <v>260</v>
      </c>
      <c r="B650" s="84">
        <v>348</v>
      </c>
      <c r="C650" s="84">
        <v>373</v>
      </c>
      <c r="D650" s="84">
        <v>447</v>
      </c>
      <c r="E650" s="84">
        <v>517</v>
      </c>
      <c r="F650" s="84">
        <v>577</v>
      </c>
      <c r="G650" s="84">
        <v>637</v>
      </c>
    </row>
    <row r="651" spans="1:9" x14ac:dyDescent="0.2">
      <c r="A651" s="81" t="s">
        <v>261</v>
      </c>
      <c r="B651" s="84">
        <v>232</v>
      </c>
      <c r="C651" s="84">
        <v>249</v>
      </c>
      <c r="D651" s="84">
        <v>298</v>
      </c>
      <c r="E651" s="84">
        <v>345</v>
      </c>
      <c r="F651" s="84">
        <v>385</v>
      </c>
      <c r="G651" s="84">
        <v>424</v>
      </c>
    </row>
    <row r="652" spans="1:9" x14ac:dyDescent="0.2">
      <c r="A652" s="81" t="s">
        <v>262</v>
      </c>
      <c r="B652" s="84">
        <v>116</v>
      </c>
      <c r="C652" s="84">
        <v>124</v>
      </c>
      <c r="D652" s="84">
        <v>149</v>
      </c>
      <c r="E652" s="84">
        <v>172</v>
      </c>
      <c r="F652" s="84">
        <v>192</v>
      </c>
      <c r="G652" s="84">
        <v>212</v>
      </c>
    </row>
    <row r="653" spans="1:9" x14ac:dyDescent="0.2">
      <c r="A653" s="81"/>
      <c r="B653" s="84"/>
      <c r="C653" s="84"/>
      <c r="D653" s="84"/>
      <c r="E653" s="84"/>
      <c r="F653" s="84"/>
      <c r="G653" s="84"/>
    </row>
    <row r="654" spans="1:9" ht="15.75" x14ac:dyDescent="0.25">
      <c r="A654" s="86" t="s">
        <v>263</v>
      </c>
      <c r="B654" s="44" t="s">
        <v>102</v>
      </c>
      <c r="C654" s="84"/>
      <c r="D654" s="84"/>
      <c r="E654" s="84"/>
      <c r="F654" s="84"/>
    </row>
    <row r="655" spans="1:9" x14ac:dyDescent="0.2">
      <c r="A655" s="81" t="s">
        <v>257</v>
      </c>
      <c r="B655" s="84">
        <v>0</v>
      </c>
      <c r="C655" s="84">
        <v>0</v>
      </c>
      <c r="D655" s="84">
        <v>0</v>
      </c>
      <c r="E655" s="84">
        <v>0</v>
      </c>
      <c r="F655" s="84">
        <v>0</v>
      </c>
      <c r="G655" s="84">
        <v>0</v>
      </c>
    </row>
    <row r="656" spans="1:9" x14ac:dyDescent="0.2">
      <c r="A656" s="81" t="s">
        <v>258</v>
      </c>
      <c r="B656" s="84">
        <v>0</v>
      </c>
      <c r="C656" s="84">
        <v>0</v>
      </c>
      <c r="D656" s="84">
        <v>0</v>
      </c>
      <c r="E656" s="84">
        <v>0</v>
      </c>
      <c r="F656" s="84">
        <v>0</v>
      </c>
      <c r="G656" s="84">
        <v>0</v>
      </c>
    </row>
    <row r="657" spans="1:7" x14ac:dyDescent="0.2">
      <c r="A657" s="81" t="s">
        <v>259</v>
      </c>
      <c r="B657" s="84">
        <v>0</v>
      </c>
      <c r="C657" s="84">
        <v>0</v>
      </c>
      <c r="D657" s="84">
        <v>0</v>
      </c>
      <c r="E657" s="84">
        <v>0</v>
      </c>
      <c r="F657" s="84">
        <v>0</v>
      </c>
      <c r="G657" s="84">
        <v>0</v>
      </c>
    </row>
    <row r="658" spans="1:7" x14ac:dyDescent="0.2">
      <c r="A658" s="81" t="s">
        <v>260</v>
      </c>
      <c r="B658" s="84">
        <v>0</v>
      </c>
      <c r="C658" s="84">
        <v>0</v>
      </c>
      <c r="D658" s="84">
        <v>0</v>
      </c>
      <c r="E658" s="84">
        <v>0</v>
      </c>
      <c r="F658" s="84">
        <v>0</v>
      </c>
      <c r="G658" s="84">
        <v>0</v>
      </c>
    </row>
    <row r="659" spans="1:7" x14ac:dyDescent="0.2">
      <c r="A659" s="81" t="s">
        <v>261</v>
      </c>
      <c r="B659" s="84">
        <v>0</v>
      </c>
      <c r="C659" s="84">
        <v>0</v>
      </c>
      <c r="D659" s="84">
        <v>0</v>
      </c>
      <c r="E659" s="84">
        <v>0</v>
      </c>
      <c r="F659" s="84">
        <v>0</v>
      </c>
      <c r="G659" s="84">
        <v>0</v>
      </c>
    </row>
    <row r="660" spans="1:7" x14ac:dyDescent="0.2">
      <c r="A660" s="81" t="s">
        <v>262</v>
      </c>
      <c r="B660" s="84">
        <v>0</v>
      </c>
      <c r="C660" s="84">
        <v>0</v>
      </c>
      <c r="D660" s="84">
        <v>0</v>
      </c>
      <c r="E660" s="84">
        <v>0</v>
      </c>
      <c r="F660" s="84">
        <v>0</v>
      </c>
      <c r="G660" s="84">
        <v>0</v>
      </c>
    </row>
    <row r="661" spans="1:7" x14ac:dyDescent="0.2">
      <c r="A661" s="81"/>
      <c r="B661" s="84"/>
      <c r="C661" s="84"/>
      <c r="D661" s="84"/>
      <c r="E661" s="84"/>
      <c r="F661" s="84"/>
    </row>
    <row r="662" spans="1:7" ht="15.75" x14ac:dyDescent="0.25">
      <c r="A662" s="92" t="s">
        <v>152</v>
      </c>
      <c r="B662" s="93"/>
      <c r="C662" s="93"/>
      <c r="D662" s="93"/>
      <c r="E662" s="93"/>
      <c r="F662" s="93"/>
      <c r="G662" s="94"/>
    </row>
    <row r="663" spans="1:7" x14ac:dyDescent="0.2">
      <c r="A663" s="46" t="s">
        <v>254</v>
      </c>
    </row>
    <row r="664" spans="1:7" x14ac:dyDescent="0.2">
      <c r="A664" s="83" t="s">
        <v>255</v>
      </c>
      <c r="B664" s="84">
        <v>1395</v>
      </c>
      <c r="C664" s="84">
        <v>1494</v>
      </c>
      <c r="D664" s="84">
        <v>1791</v>
      </c>
      <c r="E664" s="84">
        <v>2070</v>
      </c>
      <c r="F664" s="84">
        <v>2310</v>
      </c>
      <c r="G664" s="84">
        <v>2548</v>
      </c>
    </row>
    <row r="665" spans="1:7" x14ac:dyDescent="0.2">
      <c r="A665" s="85" t="s">
        <v>256</v>
      </c>
      <c r="B665" s="84">
        <v>928</v>
      </c>
      <c r="C665" s="84">
        <v>995</v>
      </c>
      <c r="D665" s="84">
        <v>1193</v>
      </c>
      <c r="E665" s="84">
        <v>1379</v>
      </c>
      <c r="F665" s="84">
        <v>1538</v>
      </c>
      <c r="G665" s="84">
        <v>1698</v>
      </c>
    </row>
    <row r="666" spans="1:7" x14ac:dyDescent="0.2">
      <c r="A666" s="81" t="s">
        <v>257</v>
      </c>
      <c r="B666" s="84">
        <v>697</v>
      </c>
      <c r="C666" s="84">
        <v>747</v>
      </c>
      <c r="D666" s="84">
        <v>895</v>
      </c>
      <c r="E666" s="84">
        <v>1035</v>
      </c>
      <c r="F666" s="84">
        <v>1155</v>
      </c>
      <c r="G666" s="84">
        <v>1274</v>
      </c>
    </row>
    <row r="667" spans="1:7" x14ac:dyDescent="0.2">
      <c r="A667" s="81" t="s">
        <v>258</v>
      </c>
      <c r="B667" s="84">
        <v>581</v>
      </c>
      <c r="C667" s="84">
        <v>622</v>
      </c>
      <c r="D667" s="84">
        <v>746</v>
      </c>
      <c r="E667" s="84">
        <v>862</v>
      </c>
      <c r="F667" s="84">
        <v>962</v>
      </c>
      <c r="G667" s="84">
        <v>1061</v>
      </c>
    </row>
    <row r="668" spans="1:7" x14ac:dyDescent="0.2">
      <c r="A668" s="81" t="s">
        <v>259</v>
      </c>
      <c r="B668" s="84">
        <v>465</v>
      </c>
      <c r="C668" s="84">
        <v>498</v>
      </c>
      <c r="D668" s="84">
        <v>597</v>
      </c>
      <c r="E668" s="84">
        <v>690</v>
      </c>
      <c r="F668" s="84">
        <v>770</v>
      </c>
      <c r="G668" s="84">
        <v>849</v>
      </c>
    </row>
    <row r="669" spans="1:7" x14ac:dyDescent="0.2">
      <c r="A669" s="81" t="s">
        <v>260</v>
      </c>
      <c r="B669" s="84">
        <v>348</v>
      </c>
      <c r="C669" s="84">
        <v>373</v>
      </c>
      <c r="D669" s="84">
        <v>447</v>
      </c>
      <c r="E669" s="84">
        <v>517</v>
      </c>
      <c r="F669" s="84">
        <v>577</v>
      </c>
      <c r="G669" s="84">
        <v>637</v>
      </c>
    </row>
    <row r="670" spans="1:7" x14ac:dyDescent="0.2">
      <c r="A670" s="81" t="s">
        <v>261</v>
      </c>
      <c r="B670" s="84">
        <v>232</v>
      </c>
      <c r="C670" s="84">
        <v>249</v>
      </c>
      <c r="D670" s="84">
        <v>298</v>
      </c>
      <c r="E670" s="84">
        <v>345</v>
      </c>
      <c r="F670" s="84">
        <v>385</v>
      </c>
      <c r="G670" s="84">
        <v>424</v>
      </c>
    </row>
    <row r="671" spans="1:7" x14ac:dyDescent="0.2">
      <c r="A671" s="81" t="s">
        <v>262</v>
      </c>
      <c r="B671" s="84">
        <v>116</v>
      </c>
      <c r="C671" s="84">
        <v>124</v>
      </c>
      <c r="D671" s="84">
        <v>149</v>
      </c>
      <c r="E671" s="84">
        <v>172</v>
      </c>
      <c r="F671" s="84">
        <v>192</v>
      </c>
      <c r="G671" s="84">
        <v>212</v>
      </c>
    </row>
    <row r="672" spans="1:7" x14ac:dyDescent="0.2">
      <c r="A672" s="95"/>
      <c r="B672" s="93"/>
      <c r="C672" s="93"/>
      <c r="D672" s="93"/>
      <c r="E672" s="93"/>
      <c r="F672" s="93"/>
      <c r="G672" s="93"/>
    </row>
    <row r="673" spans="1:9" x14ac:dyDescent="0.2">
      <c r="A673" s="86" t="s">
        <v>263</v>
      </c>
      <c r="B673" s="84"/>
      <c r="C673" s="84"/>
      <c r="D673" s="84"/>
      <c r="E673" s="84"/>
      <c r="F673" s="84"/>
    </row>
    <row r="674" spans="1:9" x14ac:dyDescent="0.2">
      <c r="A674" s="81" t="s">
        <v>257</v>
      </c>
      <c r="B674" s="84">
        <v>763</v>
      </c>
      <c r="C674" s="84">
        <v>817</v>
      </c>
      <c r="D674" s="84">
        <v>981</v>
      </c>
      <c r="E674" s="84">
        <v>1133</v>
      </c>
      <c r="F674" s="84">
        <v>1264</v>
      </c>
      <c r="G674" s="84">
        <v>1395</v>
      </c>
    </row>
    <row r="675" spans="1:9" x14ac:dyDescent="0.2">
      <c r="A675" s="81" t="s">
        <v>258</v>
      </c>
      <c r="B675" s="84">
        <v>636</v>
      </c>
      <c r="C675" s="84">
        <v>681</v>
      </c>
      <c r="D675" s="84">
        <v>817</v>
      </c>
      <c r="E675" s="84">
        <v>944</v>
      </c>
      <c r="F675" s="84">
        <v>1053</v>
      </c>
      <c r="G675" s="84">
        <v>1162</v>
      </c>
    </row>
    <row r="676" spans="1:9" x14ac:dyDescent="0.2">
      <c r="A676" s="81" t="s">
        <v>259</v>
      </c>
      <c r="B676" s="84">
        <v>509</v>
      </c>
      <c r="C676" s="84">
        <v>545</v>
      </c>
      <c r="D676" s="84">
        <v>654</v>
      </c>
      <c r="E676" s="84">
        <v>755</v>
      </c>
      <c r="F676" s="84">
        <v>843</v>
      </c>
      <c r="G676" s="84">
        <v>930</v>
      </c>
    </row>
    <row r="677" spans="1:9" x14ac:dyDescent="0.2">
      <c r="A677" s="81" t="s">
        <v>260</v>
      </c>
      <c r="B677" s="84">
        <v>381</v>
      </c>
      <c r="C677" s="84">
        <v>408</v>
      </c>
      <c r="D677" s="84">
        <v>490</v>
      </c>
      <c r="E677" s="84">
        <v>566</v>
      </c>
      <c r="F677" s="84">
        <v>632</v>
      </c>
      <c r="G677" s="84">
        <v>697</v>
      </c>
    </row>
    <row r="678" spans="1:9" x14ac:dyDescent="0.2">
      <c r="A678" s="81" t="s">
        <v>261</v>
      </c>
      <c r="B678" s="84">
        <v>254</v>
      </c>
      <c r="C678" s="84">
        <v>272</v>
      </c>
      <c r="D678" s="84">
        <v>327</v>
      </c>
      <c r="E678" s="84">
        <v>377</v>
      </c>
      <c r="F678" s="84">
        <v>421</v>
      </c>
      <c r="G678" s="84">
        <v>465</v>
      </c>
    </row>
    <row r="679" spans="1:9" x14ac:dyDescent="0.2">
      <c r="A679" s="81" t="s">
        <v>262</v>
      </c>
      <c r="B679" s="84">
        <v>127</v>
      </c>
      <c r="C679" s="84">
        <v>136</v>
      </c>
      <c r="D679" s="84">
        <v>163</v>
      </c>
      <c r="E679" s="84">
        <v>188</v>
      </c>
      <c r="F679" s="84">
        <v>210</v>
      </c>
      <c r="G679" s="84">
        <v>232</v>
      </c>
    </row>
    <row r="680" spans="1:9" x14ac:dyDescent="0.2">
      <c r="A680" s="81"/>
      <c r="B680" s="84"/>
      <c r="C680" s="84"/>
      <c r="D680" s="84"/>
      <c r="E680" s="84"/>
      <c r="F680" s="84"/>
    </row>
    <row r="681" spans="1:9" ht="16.5" customHeight="1" x14ac:dyDescent="0.25">
      <c r="A681" s="55" t="s">
        <v>153</v>
      </c>
      <c r="B681" s="84"/>
      <c r="C681" s="84"/>
      <c r="D681" s="84"/>
      <c r="E681" s="84"/>
      <c r="F681" s="84"/>
      <c r="H681" s="94"/>
      <c r="I681" s="94"/>
    </row>
    <row r="682" spans="1:9" x14ac:dyDescent="0.2">
      <c r="A682" s="27" t="s">
        <v>254</v>
      </c>
    </row>
    <row r="683" spans="1:9" x14ac:dyDescent="0.2">
      <c r="A683" s="83" t="s">
        <v>255</v>
      </c>
      <c r="B683" s="84">
        <v>1521</v>
      </c>
      <c r="C683" s="84">
        <v>1630</v>
      </c>
      <c r="D683" s="84">
        <v>1956</v>
      </c>
      <c r="E683" s="84">
        <v>2259</v>
      </c>
      <c r="F683" s="84">
        <v>2520</v>
      </c>
      <c r="G683" s="84">
        <v>2781</v>
      </c>
      <c r="H683" s="94"/>
      <c r="I683" s="94"/>
    </row>
    <row r="684" spans="1:9" x14ac:dyDescent="0.2">
      <c r="A684" s="85" t="s">
        <v>256</v>
      </c>
      <c r="B684" s="84">
        <v>1013</v>
      </c>
      <c r="C684" s="84">
        <v>1086</v>
      </c>
      <c r="D684" s="84">
        <v>1303</v>
      </c>
      <c r="E684" s="84">
        <v>1505</v>
      </c>
      <c r="F684" s="84">
        <v>1680</v>
      </c>
      <c r="G684" s="84">
        <v>1853</v>
      </c>
      <c r="H684" s="94"/>
      <c r="I684" s="94"/>
    </row>
    <row r="685" spans="1:9" x14ac:dyDescent="0.2">
      <c r="A685" s="81" t="s">
        <v>257</v>
      </c>
      <c r="B685" s="84">
        <v>760</v>
      </c>
      <c r="C685" s="84">
        <v>815</v>
      </c>
      <c r="D685" s="84">
        <v>978</v>
      </c>
      <c r="E685" s="84">
        <v>1129</v>
      </c>
      <c r="F685" s="84">
        <v>1260</v>
      </c>
      <c r="G685" s="84">
        <v>1390</v>
      </c>
    </row>
    <row r="686" spans="1:9" x14ac:dyDescent="0.2">
      <c r="A686" s="81" t="s">
        <v>258</v>
      </c>
      <c r="B686" s="84">
        <v>633</v>
      </c>
      <c r="C686" s="84">
        <v>679</v>
      </c>
      <c r="D686" s="84">
        <v>815</v>
      </c>
      <c r="E686" s="84">
        <v>941</v>
      </c>
      <c r="F686" s="84">
        <v>1050</v>
      </c>
      <c r="G686" s="84">
        <v>1158</v>
      </c>
    </row>
    <row r="687" spans="1:9" x14ac:dyDescent="0.2">
      <c r="A687" s="81" t="s">
        <v>259</v>
      </c>
      <c r="B687" s="84">
        <v>507</v>
      </c>
      <c r="C687" s="84">
        <v>543</v>
      </c>
      <c r="D687" s="84">
        <v>652</v>
      </c>
      <c r="E687" s="84">
        <v>753</v>
      </c>
      <c r="F687" s="84">
        <v>840</v>
      </c>
      <c r="G687" s="84">
        <v>927</v>
      </c>
    </row>
    <row r="688" spans="1:9" x14ac:dyDescent="0.2">
      <c r="A688" s="81" t="s">
        <v>260</v>
      </c>
      <c r="B688" s="84">
        <v>380</v>
      </c>
      <c r="C688" s="84">
        <v>407</v>
      </c>
      <c r="D688" s="84">
        <v>489</v>
      </c>
      <c r="E688" s="84">
        <v>564</v>
      </c>
      <c r="F688" s="84">
        <v>630</v>
      </c>
      <c r="G688" s="84">
        <v>695</v>
      </c>
    </row>
    <row r="689" spans="1:9" x14ac:dyDescent="0.2">
      <c r="A689" s="81" t="s">
        <v>261</v>
      </c>
      <c r="B689" s="84">
        <v>253</v>
      </c>
      <c r="C689" s="84">
        <v>271</v>
      </c>
      <c r="D689" s="84">
        <v>326</v>
      </c>
      <c r="E689" s="84">
        <v>376</v>
      </c>
      <c r="F689" s="84">
        <v>420</v>
      </c>
      <c r="G689" s="84">
        <v>463</v>
      </c>
    </row>
    <row r="690" spans="1:9" x14ac:dyDescent="0.2">
      <c r="A690" s="81" t="s">
        <v>262</v>
      </c>
      <c r="B690" s="84">
        <v>126</v>
      </c>
      <c r="C690" s="84">
        <v>135</v>
      </c>
      <c r="D690" s="84">
        <v>163</v>
      </c>
      <c r="E690" s="84">
        <v>188</v>
      </c>
      <c r="F690" s="84">
        <v>210</v>
      </c>
      <c r="G690" s="84">
        <v>231</v>
      </c>
    </row>
    <row r="691" spans="1:9" x14ac:dyDescent="0.2">
      <c r="B691" s="84"/>
      <c r="C691" s="84"/>
      <c r="D691" s="84"/>
      <c r="E691" s="84"/>
      <c r="F691" s="84"/>
    </row>
    <row r="692" spans="1:9" x14ac:dyDescent="0.2">
      <c r="A692" s="86" t="s">
        <v>263</v>
      </c>
      <c r="B692" s="84"/>
      <c r="C692" s="84"/>
      <c r="D692" s="84"/>
      <c r="E692" s="84"/>
      <c r="F692" s="84"/>
    </row>
    <row r="693" spans="1:9" x14ac:dyDescent="0.2">
      <c r="A693" s="81" t="s">
        <v>257</v>
      </c>
      <c r="B693" s="84">
        <v>766</v>
      </c>
      <c r="C693" s="84">
        <v>821</v>
      </c>
      <c r="D693" s="84">
        <v>985</v>
      </c>
      <c r="E693" s="84">
        <v>1139</v>
      </c>
      <c r="F693" s="84">
        <v>1270</v>
      </c>
      <c r="G693" s="84">
        <v>1402</v>
      </c>
    </row>
    <row r="694" spans="1:9" x14ac:dyDescent="0.2">
      <c r="A694" s="81" t="s">
        <v>258</v>
      </c>
      <c r="B694" s="84">
        <v>638</v>
      </c>
      <c r="C694" s="84">
        <v>684</v>
      </c>
      <c r="D694" s="84">
        <v>821</v>
      </c>
      <c r="E694" s="84">
        <v>949</v>
      </c>
      <c r="F694" s="84">
        <v>1058</v>
      </c>
      <c r="G694" s="84">
        <v>1168</v>
      </c>
    </row>
    <row r="695" spans="1:9" x14ac:dyDescent="0.2">
      <c r="A695" s="81" t="s">
        <v>259</v>
      </c>
      <c r="B695" s="84">
        <v>511</v>
      </c>
      <c r="C695" s="84">
        <v>547</v>
      </c>
      <c r="D695" s="84">
        <v>657</v>
      </c>
      <c r="E695" s="84">
        <v>759</v>
      </c>
      <c r="F695" s="84">
        <v>847</v>
      </c>
      <c r="G695" s="84">
        <v>935</v>
      </c>
    </row>
    <row r="696" spans="1:9" x14ac:dyDescent="0.2">
      <c r="A696" s="81" t="s">
        <v>260</v>
      </c>
      <c r="B696" s="84">
        <v>383</v>
      </c>
      <c r="C696" s="84">
        <v>410</v>
      </c>
      <c r="D696" s="84">
        <v>492</v>
      </c>
      <c r="E696" s="84">
        <v>569</v>
      </c>
      <c r="F696" s="84">
        <v>635</v>
      </c>
      <c r="G696" s="84">
        <v>701</v>
      </c>
    </row>
    <row r="697" spans="1:9" x14ac:dyDescent="0.2">
      <c r="A697" s="81" t="s">
        <v>261</v>
      </c>
      <c r="B697" s="84">
        <v>255</v>
      </c>
      <c r="C697" s="84">
        <v>273</v>
      </c>
      <c r="D697" s="84">
        <v>328</v>
      </c>
      <c r="E697" s="84">
        <v>379</v>
      </c>
      <c r="F697" s="84">
        <v>423</v>
      </c>
      <c r="G697" s="84">
        <v>467</v>
      </c>
    </row>
    <row r="698" spans="1:9" x14ac:dyDescent="0.2">
      <c r="A698" s="81" t="s">
        <v>262</v>
      </c>
      <c r="B698" s="84">
        <v>127</v>
      </c>
      <c r="C698" s="84">
        <v>136</v>
      </c>
      <c r="D698" s="84">
        <v>164</v>
      </c>
      <c r="E698" s="84">
        <v>189</v>
      </c>
      <c r="F698" s="84">
        <v>211</v>
      </c>
      <c r="G698" s="84">
        <v>233</v>
      </c>
    </row>
    <row r="699" spans="1:9" x14ac:dyDescent="0.2">
      <c r="B699" s="84"/>
      <c r="C699" s="84"/>
      <c r="D699" s="84"/>
      <c r="E699" s="84"/>
      <c r="F699" s="84"/>
    </row>
    <row r="700" spans="1:9" ht="16.5" customHeight="1" x14ac:dyDescent="0.25">
      <c r="A700" s="55" t="s">
        <v>154</v>
      </c>
      <c r="B700" s="84"/>
      <c r="C700" s="84"/>
      <c r="D700" s="84"/>
      <c r="E700" s="84"/>
      <c r="F700" s="84"/>
      <c r="H700" s="94"/>
      <c r="I700" s="94"/>
    </row>
    <row r="701" spans="1:9" x14ac:dyDescent="0.2">
      <c r="A701" s="27" t="s">
        <v>254</v>
      </c>
    </row>
    <row r="702" spans="1:9" x14ac:dyDescent="0.2">
      <c r="A702" s="83" t="s">
        <v>255</v>
      </c>
      <c r="B702" s="84">
        <v>1395</v>
      </c>
      <c r="C702" s="84">
        <v>1494</v>
      </c>
      <c r="D702" s="84">
        <v>1791</v>
      </c>
      <c r="E702" s="84">
        <v>2070</v>
      </c>
      <c r="F702" s="84">
        <v>2310</v>
      </c>
      <c r="G702" s="84">
        <v>2548</v>
      </c>
      <c r="H702" s="94"/>
      <c r="I702" s="94"/>
    </row>
    <row r="703" spans="1:9" x14ac:dyDescent="0.2">
      <c r="A703" s="85" t="s">
        <v>256</v>
      </c>
      <c r="B703" s="84">
        <v>928</v>
      </c>
      <c r="C703" s="84">
        <v>995</v>
      </c>
      <c r="D703" s="84">
        <v>1193</v>
      </c>
      <c r="E703" s="84">
        <v>1379</v>
      </c>
      <c r="F703" s="84">
        <v>1538</v>
      </c>
      <c r="G703" s="84">
        <v>1698</v>
      </c>
      <c r="H703" s="94"/>
      <c r="I703" s="94"/>
    </row>
    <row r="704" spans="1:9" x14ac:dyDescent="0.2">
      <c r="A704" s="81" t="s">
        <v>257</v>
      </c>
      <c r="B704" s="84">
        <v>697</v>
      </c>
      <c r="C704" s="84">
        <v>747</v>
      </c>
      <c r="D704" s="84">
        <v>895</v>
      </c>
      <c r="E704" s="84">
        <v>1035</v>
      </c>
      <c r="F704" s="84">
        <v>1155</v>
      </c>
      <c r="G704" s="84">
        <v>1274</v>
      </c>
    </row>
    <row r="705" spans="1:9" x14ac:dyDescent="0.2">
      <c r="A705" s="81" t="s">
        <v>258</v>
      </c>
      <c r="B705" s="84">
        <v>581</v>
      </c>
      <c r="C705" s="84">
        <v>622</v>
      </c>
      <c r="D705" s="84">
        <v>746</v>
      </c>
      <c r="E705" s="84">
        <v>862</v>
      </c>
      <c r="F705" s="84">
        <v>962</v>
      </c>
      <c r="G705" s="84">
        <v>1061</v>
      </c>
    </row>
    <row r="706" spans="1:9" x14ac:dyDescent="0.2">
      <c r="A706" s="81" t="s">
        <v>259</v>
      </c>
      <c r="B706" s="84">
        <v>465</v>
      </c>
      <c r="C706" s="84">
        <v>498</v>
      </c>
      <c r="D706" s="84">
        <v>597</v>
      </c>
      <c r="E706" s="84">
        <v>690</v>
      </c>
      <c r="F706" s="84">
        <v>770</v>
      </c>
      <c r="G706" s="84">
        <v>849</v>
      </c>
    </row>
    <row r="707" spans="1:9" x14ac:dyDescent="0.2">
      <c r="A707" s="81" t="s">
        <v>260</v>
      </c>
      <c r="B707" s="84">
        <v>348</v>
      </c>
      <c r="C707" s="84">
        <v>373</v>
      </c>
      <c r="D707" s="84">
        <v>447</v>
      </c>
      <c r="E707" s="84">
        <v>517</v>
      </c>
      <c r="F707" s="84">
        <v>577</v>
      </c>
      <c r="G707" s="84">
        <v>637</v>
      </c>
    </row>
    <row r="708" spans="1:9" x14ac:dyDescent="0.2">
      <c r="A708" s="81" t="s">
        <v>261</v>
      </c>
      <c r="B708" s="84">
        <v>232</v>
      </c>
      <c r="C708" s="84">
        <v>249</v>
      </c>
      <c r="D708" s="84">
        <v>298</v>
      </c>
      <c r="E708" s="84">
        <v>345</v>
      </c>
      <c r="F708" s="84">
        <v>385</v>
      </c>
      <c r="G708" s="84">
        <v>424</v>
      </c>
    </row>
    <row r="709" spans="1:9" x14ac:dyDescent="0.2">
      <c r="A709" s="81" t="s">
        <v>262</v>
      </c>
      <c r="B709" s="84">
        <v>116</v>
      </c>
      <c r="C709" s="84">
        <v>124</v>
      </c>
      <c r="D709" s="84">
        <v>149</v>
      </c>
      <c r="E709" s="84">
        <v>172</v>
      </c>
      <c r="F709" s="84">
        <v>192</v>
      </c>
      <c r="G709" s="84">
        <v>212</v>
      </c>
    </row>
    <row r="710" spans="1:9" x14ac:dyDescent="0.2">
      <c r="A710" s="81"/>
      <c r="B710" s="84"/>
      <c r="C710" s="84"/>
      <c r="D710" s="84"/>
      <c r="E710" s="84"/>
      <c r="F710" s="84"/>
      <c r="G710" s="84"/>
    </row>
    <row r="711" spans="1:9" ht="15.75" x14ac:dyDescent="0.25">
      <c r="A711" s="86" t="s">
        <v>263</v>
      </c>
      <c r="B711" s="44" t="s">
        <v>102</v>
      </c>
      <c r="C711" s="84"/>
      <c r="D711" s="84"/>
      <c r="E711" s="84"/>
      <c r="F711" s="84"/>
    </row>
    <row r="712" spans="1:9" x14ac:dyDescent="0.2">
      <c r="A712" s="81" t="s">
        <v>257</v>
      </c>
      <c r="B712" s="84">
        <v>0</v>
      </c>
      <c r="C712" s="84">
        <v>0</v>
      </c>
      <c r="D712" s="84">
        <v>0</v>
      </c>
      <c r="E712" s="84">
        <v>0</v>
      </c>
      <c r="F712" s="84">
        <v>0</v>
      </c>
      <c r="G712" s="84">
        <v>0</v>
      </c>
    </row>
    <row r="713" spans="1:9" x14ac:dyDescent="0.2">
      <c r="A713" s="81" t="s">
        <v>258</v>
      </c>
      <c r="B713" s="84">
        <v>0</v>
      </c>
      <c r="C713" s="84">
        <v>0</v>
      </c>
      <c r="D713" s="84">
        <v>0</v>
      </c>
      <c r="E713" s="84">
        <v>0</v>
      </c>
      <c r="F713" s="84">
        <v>0</v>
      </c>
      <c r="G713" s="84">
        <v>0</v>
      </c>
    </row>
    <row r="714" spans="1:9" x14ac:dyDescent="0.2">
      <c r="A714" s="81" t="s">
        <v>259</v>
      </c>
      <c r="B714" s="84">
        <v>0</v>
      </c>
      <c r="C714" s="84">
        <v>0</v>
      </c>
      <c r="D714" s="84">
        <v>0</v>
      </c>
      <c r="E714" s="84">
        <v>0</v>
      </c>
      <c r="F714" s="84">
        <v>0</v>
      </c>
      <c r="G714" s="84">
        <v>0</v>
      </c>
    </row>
    <row r="715" spans="1:9" x14ac:dyDescent="0.2">
      <c r="A715" s="81" t="s">
        <v>260</v>
      </c>
      <c r="B715" s="84">
        <v>0</v>
      </c>
      <c r="C715" s="84">
        <v>0</v>
      </c>
      <c r="D715" s="84">
        <v>0</v>
      </c>
      <c r="E715" s="84">
        <v>0</v>
      </c>
      <c r="F715" s="84">
        <v>0</v>
      </c>
      <c r="G715" s="84">
        <v>0</v>
      </c>
    </row>
    <row r="716" spans="1:9" x14ac:dyDescent="0.2">
      <c r="A716" s="81" t="s">
        <v>261</v>
      </c>
      <c r="B716" s="84">
        <v>0</v>
      </c>
      <c r="C716" s="84">
        <v>0</v>
      </c>
      <c r="D716" s="84">
        <v>0</v>
      </c>
      <c r="E716" s="84">
        <v>0</v>
      </c>
      <c r="F716" s="84">
        <v>0</v>
      </c>
      <c r="G716" s="84">
        <v>0</v>
      </c>
    </row>
    <row r="717" spans="1:9" x14ac:dyDescent="0.2">
      <c r="A717" s="81" t="s">
        <v>262</v>
      </c>
      <c r="B717" s="84">
        <v>0</v>
      </c>
      <c r="C717" s="84">
        <v>0</v>
      </c>
      <c r="D717" s="84">
        <v>0</v>
      </c>
      <c r="E717" s="84">
        <v>0</v>
      </c>
      <c r="F717" s="84">
        <v>0</v>
      </c>
      <c r="G717" s="84">
        <v>0</v>
      </c>
    </row>
    <row r="718" spans="1:9" x14ac:dyDescent="0.2">
      <c r="B718" s="84"/>
      <c r="C718" s="84"/>
      <c r="D718" s="84"/>
      <c r="E718" s="84"/>
      <c r="F718" s="84"/>
    </row>
    <row r="719" spans="1:9" ht="16.5" customHeight="1" x14ac:dyDescent="0.25">
      <c r="A719" s="55" t="s">
        <v>155</v>
      </c>
      <c r="B719" s="84"/>
      <c r="C719" s="84"/>
      <c r="D719" s="84"/>
      <c r="E719" s="84"/>
      <c r="F719" s="84"/>
      <c r="H719" s="94"/>
      <c r="I719" s="94"/>
    </row>
    <row r="720" spans="1:9" x14ac:dyDescent="0.2">
      <c r="A720" s="27" t="s">
        <v>254</v>
      </c>
    </row>
    <row r="721" spans="1:9" x14ac:dyDescent="0.2">
      <c r="A721" s="83" t="s">
        <v>255</v>
      </c>
      <c r="B721" s="84">
        <v>1395</v>
      </c>
      <c r="C721" s="84">
        <v>1494</v>
      </c>
      <c r="D721" s="84">
        <v>1791</v>
      </c>
      <c r="E721" s="84">
        <v>2070</v>
      </c>
      <c r="F721" s="84">
        <v>2310</v>
      </c>
      <c r="G721" s="84">
        <v>2548</v>
      </c>
      <c r="H721" s="94"/>
      <c r="I721" s="94"/>
    </row>
    <row r="722" spans="1:9" x14ac:dyDescent="0.2">
      <c r="A722" s="85" t="s">
        <v>256</v>
      </c>
      <c r="B722" s="84">
        <v>928</v>
      </c>
      <c r="C722" s="84">
        <v>995</v>
      </c>
      <c r="D722" s="84">
        <v>1193</v>
      </c>
      <c r="E722" s="84">
        <v>1379</v>
      </c>
      <c r="F722" s="84">
        <v>1538</v>
      </c>
      <c r="G722" s="84">
        <v>1698</v>
      </c>
      <c r="H722" s="94"/>
      <c r="I722" s="94"/>
    </row>
    <row r="723" spans="1:9" x14ac:dyDescent="0.2">
      <c r="A723" s="81" t="s">
        <v>257</v>
      </c>
      <c r="B723" s="84">
        <v>697</v>
      </c>
      <c r="C723" s="84">
        <v>747</v>
      </c>
      <c r="D723" s="84">
        <v>895</v>
      </c>
      <c r="E723" s="84">
        <v>1035</v>
      </c>
      <c r="F723" s="84">
        <v>1155</v>
      </c>
      <c r="G723" s="84">
        <v>1274</v>
      </c>
    </row>
    <row r="724" spans="1:9" x14ac:dyDescent="0.2">
      <c r="A724" s="81" t="s">
        <v>258</v>
      </c>
      <c r="B724" s="84">
        <v>581</v>
      </c>
      <c r="C724" s="84">
        <v>622</v>
      </c>
      <c r="D724" s="84">
        <v>746</v>
      </c>
      <c r="E724" s="84">
        <v>862</v>
      </c>
      <c r="F724" s="84">
        <v>962</v>
      </c>
      <c r="G724" s="84">
        <v>1061</v>
      </c>
    </row>
    <row r="725" spans="1:9" x14ac:dyDescent="0.2">
      <c r="A725" s="81" t="s">
        <v>259</v>
      </c>
      <c r="B725" s="84">
        <v>465</v>
      </c>
      <c r="C725" s="84">
        <v>498</v>
      </c>
      <c r="D725" s="84">
        <v>597</v>
      </c>
      <c r="E725" s="84">
        <v>690</v>
      </c>
      <c r="F725" s="84">
        <v>770</v>
      </c>
      <c r="G725" s="84">
        <v>849</v>
      </c>
    </row>
    <row r="726" spans="1:9" x14ac:dyDescent="0.2">
      <c r="A726" s="81" t="s">
        <v>260</v>
      </c>
      <c r="B726" s="84">
        <v>348</v>
      </c>
      <c r="C726" s="84">
        <v>373</v>
      </c>
      <c r="D726" s="84">
        <v>447</v>
      </c>
      <c r="E726" s="84">
        <v>517</v>
      </c>
      <c r="F726" s="84">
        <v>577</v>
      </c>
      <c r="G726" s="84">
        <v>637</v>
      </c>
    </row>
    <row r="727" spans="1:9" x14ac:dyDescent="0.2">
      <c r="A727" s="81" t="s">
        <v>261</v>
      </c>
      <c r="B727" s="84">
        <v>232</v>
      </c>
      <c r="C727" s="84">
        <v>249</v>
      </c>
      <c r="D727" s="84">
        <v>298</v>
      </c>
      <c r="E727" s="84">
        <v>345</v>
      </c>
      <c r="F727" s="84">
        <v>385</v>
      </c>
      <c r="G727" s="84">
        <v>424</v>
      </c>
    </row>
    <row r="728" spans="1:9" x14ac:dyDescent="0.2">
      <c r="A728" s="81" t="s">
        <v>262</v>
      </c>
      <c r="B728" s="84">
        <v>116</v>
      </c>
      <c r="C728" s="84">
        <v>124</v>
      </c>
      <c r="D728" s="84">
        <v>149</v>
      </c>
      <c r="E728" s="84">
        <v>172</v>
      </c>
      <c r="F728" s="84">
        <v>192</v>
      </c>
      <c r="G728" s="84">
        <v>212</v>
      </c>
    </row>
    <row r="729" spans="1:9" x14ac:dyDescent="0.2">
      <c r="A729" s="81"/>
      <c r="B729" s="84"/>
      <c r="C729" s="84"/>
      <c r="D729" s="84"/>
      <c r="E729" s="84"/>
      <c r="F729" s="84"/>
      <c r="G729" s="84"/>
    </row>
    <row r="730" spans="1:9" ht="15.75" x14ac:dyDescent="0.25">
      <c r="A730" s="86" t="s">
        <v>263</v>
      </c>
      <c r="B730" s="44" t="s">
        <v>102</v>
      </c>
      <c r="C730" s="84"/>
      <c r="D730" s="84"/>
      <c r="E730" s="84"/>
      <c r="F730" s="84"/>
    </row>
    <row r="731" spans="1:9" x14ac:dyDescent="0.2">
      <c r="A731" s="81" t="s">
        <v>257</v>
      </c>
      <c r="B731" s="84">
        <v>0</v>
      </c>
      <c r="C731" s="84">
        <v>0</v>
      </c>
      <c r="D731" s="84">
        <v>0</v>
      </c>
      <c r="E731" s="84">
        <v>0</v>
      </c>
      <c r="F731" s="84">
        <v>0</v>
      </c>
      <c r="G731" s="84">
        <v>0</v>
      </c>
    </row>
    <row r="732" spans="1:9" x14ac:dyDescent="0.2">
      <c r="A732" s="81" t="s">
        <v>258</v>
      </c>
      <c r="B732" s="84">
        <v>0</v>
      </c>
      <c r="C732" s="84">
        <v>0</v>
      </c>
      <c r="D732" s="84">
        <v>0</v>
      </c>
      <c r="E732" s="84">
        <v>0</v>
      </c>
      <c r="F732" s="84">
        <v>0</v>
      </c>
      <c r="G732" s="84">
        <v>0</v>
      </c>
    </row>
    <row r="733" spans="1:9" x14ac:dyDescent="0.2">
      <c r="A733" s="81" t="s">
        <v>259</v>
      </c>
      <c r="B733" s="84">
        <v>0</v>
      </c>
      <c r="C733" s="84">
        <v>0</v>
      </c>
      <c r="D733" s="84">
        <v>0</v>
      </c>
      <c r="E733" s="84">
        <v>0</v>
      </c>
      <c r="F733" s="84">
        <v>0</v>
      </c>
      <c r="G733" s="84">
        <v>0</v>
      </c>
    </row>
    <row r="734" spans="1:9" x14ac:dyDescent="0.2">
      <c r="A734" s="81" t="s">
        <v>260</v>
      </c>
      <c r="B734" s="84">
        <v>0</v>
      </c>
      <c r="C734" s="84">
        <v>0</v>
      </c>
      <c r="D734" s="84">
        <v>0</v>
      </c>
      <c r="E734" s="84">
        <v>0</v>
      </c>
      <c r="F734" s="84">
        <v>0</v>
      </c>
      <c r="G734" s="84">
        <v>0</v>
      </c>
    </row>
    <row r="735" spans="1:9" x14ac:dyDescent="0.2">
      <c r="A735" s="81" t="s">
        <v>261</v>
      </c>
      <c r="B735" s="84">
        <v>0</v>
      </c>
      <c r="C735" s="84">
        <v>0</v>
      </c>
      <c r="D735" s="84">
        <v>0</v>
      </c>
      <c r="E735" s="84">
        <v>0</v>
      </c>
      <c r="F735" s="84">
        <v>0</v>
      </c>
      <c r="G735" s="84">
        <v>0</v>
      </c>
    </row>
    <row r="736" spans="1:9" x14ac:dyDescent="0.2">
      <c r="A736" s="81" t="s">
        <v>262</v>
      </c>
      <c r="B736" s="84">
        <v>0</v>
      </c>
      <c r="C736" s="84">
        <v>0</v>
      </c>
      <c r="D736" s="84">
        <v>0</v>
      </c>
      <c r="E736" s="84">
        <v>0</v>
      </c>
      <c r="F736" s="84">
        <v>0</v>
      </c>
      <c r="G736" s="84">
        <v>0</v>
      </c>
    </row>
    <row r="737" spans="1:9" x14ac:dyDescent="0.2">
      <c r="B737" s="84"/>
      <c r="C737" s="84"/>
      <c r="D737" s="84"/>
      <c r="E737" s="84"/>
      <c r="F737" s="84"/>
    </row>
    <row r="738" spans="1:9" ht="16.5" customHeight="1" x14ac:dyDescent="0.25">
      <c r="A738" s="55" t="s">
        <v>156</v>
      </c>
      <c r="B738" s="84"/>
      <c r="C738" s="84"/>
      <c r="D738" s="84"/>
      <c r="E738" s="84"/>
      <c r="F738" s="84"/>
      <c r="H738" s="94"/>
      <c r="I738" s="94"/>
    </row>
    <row r="739" spans="1:9" x14ac:dyDescent="0.2">
      <c r="A739" s="27" t="s">
        <v>254</v>
      </c>
    </row>
    <row r="740" spans="1:9" x14ac:dyDescent="0.2">
      <c r="A740" s="83" t="s">
        <v>255</v>
      </c>
      <c r="B740" s="84">
        <v>1395</v>
      </c>
      <c r="C740" s="84">
        <v>1494</v>
      </c>
      <c r="D740" s="84">
        <v>1791</v>
      </c>
      <c r="E740" s="84">
        <v>2070</v>
      </c>
      <c r="F740" s="84">
        <v>2310</v>
      </c>
      <c r="G740" s="84">
        <v>2548</v>
      </c>
      <c r="H740" s="94"/>
      <c r="I740" s="94"/>
    </row>
    <row r="741" spans="1:9" x14ac:dyDescent="0.2">
      <c r="A741" s="85" t="s">
        <v>256</v>
      </c>
      <c r="B741" s="84">
        <v>928</v>
      </c>
      <c r="C741" s="84">
        <v>995</v>
      </c>
      <c r="D741" s="84">
        <v>1193</v>
      </c>
      <c r="E741" s="84">
        <v>1379</v>
      </c>
      <c r="F741" s="84">
        <v>1538</v>
      </c>
      <c r="G741" s="84">
        <v>1698</v>
      </c>
      <c r="H741" s="94"/>
      <c r="I741" s="94"/>
    </row>
    <row r="742" spans="1:9" x14ac:dyDescent="0.2">
      <c r="A742" s="81" t="s">
        <v>257</v>
      </c>
      <c r="B742" s="84">
        <v>697</v>
      </c>
      <c r="C742" s="84">
        <v>747</v>
      </c>
      <c r="D742" s="84">
        <v>895</v>
      </c>
      <c r="E742" s="84">
        <v>1035</v>
      </c>
      <c r="F742" s="84">
        <v>1155</v>
      </c>
      <c r="G742" s="84">
        <v>1274</v>
      </c>
    </row>
    <row r="743" spans="1:9" x14ac:dyDescent="0.2">
      <c r="A743" s="81" t="s">
        <v>258</v>
      </c>
      <c r="B743" s="84">
        <v>581</v>
      </c>
      <c r="C743" s="84">
        <v>622</v>
      </c>
      <c r="D743" s="84">
        <v>746</v>
      </c>
      <c r="E743" s="84">
        <v>862</v>
      </c>
      <c r="F743" s="84">
        <v>962</v>
      </c>
      <c r="G743" s="84">
        <v>1061</v>
      </c>
    </row>
    <row r="744" spans="1:9" x14ac:dyDescent="0.2">
      <c r="A744" s="81" t="s">
        <v>259</v>
      </c>
      <c r="B744" s="84">
        <v>465</v>
      </c>
      <c r="C744" s="84">
        <v>498</v>
      </c>
      <c r="D744" s="84">
        <v>597</v>
      </c>
      <c r="E744" s="84">
        <v>690</v>
      </c>
      <c r="F744" s="84">
        <v>770</v>
      </c>
      <c r="G744" s="84">
        <v>849</v>
      </c>
    </row>
    <row r="745" spans="1:9" x14ac:dyDescent="0.2">
      <c r="A745" s="81" t="s">
        <v>260</v>
      </c>
      <c r="B745" s="84">
        <v>348</v>
      </c>
      <c r="C745" s="84">
        <v>373</v>
      </c>
      <c r="D745" s="84">
        <v>447</v>
      </c>
      <c r="E745" s="84">
        <v>517</v>
      </c>
      <c r="F745" s="84">
        <v>577</v>
      </c>
      <c r="G745" s="84">
        <v>637</v>
      </c>
    </row>
    <row r="746" spans="1:9" x14ac:dyDescent="0.2">
      <c r="A746" s="81" t="s">
        <v>261</v>
      </c>
      <c r="B746" s="84">
        <v>232</v>
      </c>
      <c r="C746" s="84">
        <v>249</v>
      </c>
      <c r="D746" s="84">
        <v>298</v>
      </c>
      <c r="E746" s="84">
        <v>345</v>
      </c>
      <c r="F746" s="84">
        <v>385</v>
      </c>
      <c r="G746" s="84">
        <v>424</v>
      </c>
    </row>
    <row r="747" spans="1:9" x14ac:dyDescent="0.2">
      <c r="A747" s="81" t="s">
        <v>262</v>
      </c>
      <c r="B747" s="84">
        <v>116</v>
      </c>
      <c r="C747" s="84">
        <v>124</v>
      </c>
      <c r="D747" s="84">
        <v>149</v>
      </c>
      <c r="E747" s="84">
        <v>172</v>
      </c>
      <c r="F747" s="84">
        <v>192</v>
      </c>
      <c r="G747" s="84">
        <v>212</v>
      </c>
    </row>
    <row r="748" spans="1:9" x14ac:dyDescent="0.2">
      <c r="B748" s="84"/>
      <c r="C748" s="84"/>
      <c r="D748" s="84"/>
      <c r="E748" s="84"/>
      <c r="F748" s="84"/>
    </row>
    <row r="749" spans="1:9" ht="15.75" x14ac:dyDescent="0.25">
      <c r="A749" s="86" t="s">
        <v>263</v>
      </c>
      <c r="B749" s="44" t="s">
        <v>102</v>
      </c>
      <c r="C749" s="84"/>
      <c r="D749" s="84"/>
      <c r="E749" s="84"/>
      <c r="F749" s="84"/>
    </row>
    <row r="750" spans="1:9" x14ac:dyDescent="0.2">
      <c r="A750" s="81" t="s">
        <v>257</v>
      </c>
      <c r="B750" s="84">
        <v>0</v>
      </c>
      <c r="C750" s="84">
        <v>0</v>
      </c>
      <c r="D750" s="84">
        <v>0</v>
      </c>
      <c r="E750" s="84">
        <v>0</v>
      </c>
      <c r="F750" s="84">
        <v>0</v>
      </c>
      <c r="G750" s="84">
        <v>0</v>
      </c>
    </row>
    <row r="751" spans="1:9" x14ac:dyDescent="0.2">
      <c r="A751" s="81" t="s">
        <v>258</v>
      </c>
      <c r="B751" s="84">
        <v>0</v>
      </c>
      <c r="C751" s="84">
        <v>0</v>
      </c>
      <c r="D751" s="84">
        <v>0</v>
      </c>
      <c r="E751" s="84">
        <v>0</v>
      </c>
      <c r="F751" s="84">
        <v>0</v>
      </c>
      <c r="G751" s="84">
        <v>0</v>
      </c>
    </row>
    <row r="752" spans="1:9" x14ac:dyDescent="0.2">
      <c r="A752" s="81" t="s">
        <v>259</v>
      </c>
      <c r="B752" s="84">
        <v>0</v>
      </c>
      <c r="C752" s="84">
        <v>0</v>
      </c>
      <c r="D752" s="84">
        <v>0</v>
      </c>
      <c r="E752" s="84">
        <v>0</v>
      </c>
      <c r="F752" s="84">
        <v>0</v>
      </c>
      <c r="G752" s="84">
        <v>0</v>
      </c>
    </row>
    <row r="753" spans="1:9" x14ac:dyDescent="0.2">
      <c r="A753" s="81" t="s">
        <v>260</v>
      </c>
      <c r="B753" s="84">
        <v>0</v>
      </c>
      <c r="C753" s="84">
        <v>0</v>
      </c>
      <c r="D753" s="84">
        <v>0</v>
      </c>
      <c r="E753" s="84">
        <v>0</v>
      </c>
      <c r="F753" s="84">
        <v>0</v>
      </c>
      <c r="G753" s="84">
        <v>0</v>
      </c>
    </row>
    <row r="754" spans="1:9" x14ac:dyDescent="0.2">
      <c r="A754" s="81" t="s">
        <v>261</v>
      </c>
      <c r="B754" s="84">
        <v>0</v>
      </c>
      <c r="C754" s="84">
        <v>0</v>
      </c>
      <c r="D754" s="84">
        <v>0</v>
      </c>
      <c r="E754" s="84">
        <v>0</v>
      </c>
      <c r="F754" s="84">
        <v>0</v>
      </c>
      <c r="G754" s="84">
        <v>0</v>
      </c>
    </row>
    <row r="755" spans="1:9" x14ac:dyDescent="0.2">
      <c r="A755" s="81" t="s">
        <v>262</v>
      </c>
      <c r="B755" s="84">
        <v>0</v>
      </c>
      <c r="C755" s="84">
        <v>0</v>
      </c>
      <c r="D755" s="84">
        <v>0</v>
      </c>
      <c r="E755" s="84">
        <v>0</v>
      </c>
      <c r="F755" s="84">
        <v>0</v>
      </c>
      <c r="G755" s="84">
        <v>0</v>
      </c>
    </row>
    <row r="756" spans="1:9" x14ac:dyDescent="0.2">
      <c r="B756" s="84"/>
      <c r="C756" s="84"/>
      <c r="D756" s="84"/>
      <c r="E756" s="84"/>
      <c r="F756" s="84"/>
    </row>
    <row r="757" spans="1:9" ht="16.5" customHeight="1" x14ac:dyDescent="0.25">
      <c r="A757" s="55" t="s">
        <v>157</v>
      </c>
      <c r="B757" s="84"/>
      <c r="C757" s="84"/>
      <c r="D757" s="84"/>
      <c r="E757" s="84"/>
      <c r="F757" s="84"/>
      <c r="H757" s="94"/>
      <c r="I757" s="94"/>
    </row>
    <row r="758" spans="1:9" x14ac:dyDescent="0.2">
      <c r="A758" s="27" t="s">
        <v>254</v>
      </c>
    </row>
    <row r="759" spans="1:9" x14ac:dyDescent="0.2">
      <c r="A759" s="83" t="s">
        <v>255</v>
      </c>
      <c r="B759" s="84">
        <v>1395</v>
      </c>
      <c r="C759" s="84">
        <v>1494</v>
      </c>
      <c r="D759" s="84">
        <v>1791</v>
      </c>
      <c r="E759" s="84">
        <v>2070</v>
      </c>
      <c r="F759" s="84">
        <v>2310</v>
      </c>
      <c r="G759" s="84">
        <v>2548</v>
      </c>
      <c r="H759" s="94"/>
      <c r="I759" s="94"/>
    </row>
    <row r="760" spans="1:9" x14ac:dyDescent="0.2">
      <c r="A760" s="85" t="s">
        <v>256</v>
      </c>
      <c r="B760" s="84">
        <v>928</v>
      </c>
      <c r="C760" s="84">
        <v>995</v>
      </c>
      <c r="D760" s="84">
        <v>1193</v>
      </c>
      <c r="E760" s="84">
        <v>1379</v>
      </c>
      <c r="F760" s="84">
        <v>1538</v>
      </c>
      <c r="G760" s="84">
        <v>1698</v>
      </c>
      <c r="H760" s="94"/>
      <c r="I760" s="94"/>
    </row>
    <row r="761" spans="1:9" x14ac:dyDescent="0.2">
      <c r="A761" s="81" t="s">
        <v>257</v>
      </c>
      <c r="B761" s="84">
        <v>697</v>
      </c>
      <c r="C761" s="84">
        <v>747</v>
      </c>
      <c r="D761" s="84">
        <v>895</v>
      </c>
      <c r="E761" s="84">
        <v>1035</v>
      </c>
      <c r="F761" s="84">
        <v>1155</v>
      </c>
      <c r="G761" s="84">
        <v>1274</v>
      </c>
    </row>
    <row r="762" spans="1:9" x14ac:dyDescent="0.2">
      <c r="A762" s="81" t="s">
        <v>258</v>
      </c>
      <c r="B762" s="84">
        <v>581</v>
      </c>
      <c r="C762" s="84">
        <v>622</v>
      </c>
      <c r="D762" s="84">
        <v>746</v>
      </c>
      <c r="E762" s="84">
        <v>862</v>
      </c>
      <c r="F762" s="84">
        <v>962</v>
      </c>
      <c r="G762" s="84">
        <v>1061</v>
      </c>
    </row>
    <row r="763" spans="1:9" x14ac:dyDescent="0.2">
      <c r="A763" s="81" t="s">
        <v>259</v>
      </c>
      <c r="B763" s="84">
        <v>465</v>
      </c>
      <c r="C763" s="84">
        <v>498</v>
      </c>
      <c r="D763" s="84">
        <v>597</v>
      </c>
      <c r="E763" s="84">
        <v>690</v>
      </c>
      <c r="F763" s="84">
        <v>770</v>
      </c>
      <c r="G763" s="84">
        <v>849</v>
      </c>
    </row>
    <row r="764" spans="1:9" x14ac:dyDescent="0.2">
      <c r="A764" s="81" t="s">
        <v>260</v>
      </c>
      <c r="B764" s="84">
        <v>348</v>
      </c>
      <c r="C764" s="84">
        <v>373</v>
      </c>
      <c r="D764" s="84">
        <v>447</v>
      </c>
      <c r="E764" s="84">
        <v>517</v>
      </c>
      <c r="F764" s="84">
        <v>577</v>
      </c>
      <c r="G764" s="84">
        <v>637</v>
      </c>
    </row>
    <row r="765" spans="1:9" x14ac:dyDescent="0.2">
      <c r="A765" s="81" t="s">
        <v>261</v>
      </c>
      <c r="B765" s="84">
        <v>232</v>
      </c>
      <c r="C765" s="84">
        <v>249</v>
      </c>
      <c r="D765" s="84">
        <v>298</v>
      </c>
      <c r="E765" s="84">
        <v>345</v>
      </c>
      <c r="F765" s="84">
        <v>385</v>
      </c>
      <c r="G765" s="84">
        <v>424</v>
      </c>
    </row>
    <row r="766" spans="1:9" x14ac:dyDescent="0.2">
      <c r="A766" s="81" t="s">
        <v>262</v>
      </c>
      <c r="B766" s="84">
        <v>116</v>
      </c>
      <c r="C766" s="84">
        <v>124</v>
      </c>
      <c r="D766" s="84">
        <v>149</v>
      </c>
      <c r="E766" s="84">
        <v>172</v>
      </c>
      <c r="F766" s="84">
        <v>192</v>
      </c>
      <c r="G766" s="84">
        <v>212</v>
      </c>
    </row>
    <row r="767" spans="1:9" x14ac:dyDescent="0.2">
      <c r="B767" s="84"/>
      <c r="C767" s="84"/>
      <c r="D767" s="84"/>
      <c r="E767" s="84"/>
      <c r="F767" s="84"/>
    </row>
    <row r="768" spans="1:9" x14ac:dyDescent="0.2">
      <c r="A768" s="86" t="s">
        <v>263</v>
      </c>
      <c r="B768" s="84"/>
      <c r="C768" s="84"/>
      <c r="D768" s="84"/>
      <c r="E768" s="84"/>
      <c r="F768" s="84"/>
    </row>
    <row r="769" spans="1:9" x14ac:dyDescent="0.2">
      <c r="A769" s="81" t="s">
        <v>257</v>
      </c>
      <c r="B769" s="84">
        <v>733</v>
      </c>
      <c r="C769" s="84">
        <v>786</v>
      </c>
      <c r="D769" s="84">
        <v>943</v>
      </c>
      <c r="E769" s="84">
        <v>1089</v>
      </c>
      <c r="F769" s="84">
        <v>1215</v>
      </c>
      <c r="G769" s="84">
        <v>1341</v>
      </c>
    </row>
    <row r="770" spans="1:9" x14ac:dyDescent="0.2">
      <c r="A770" s="81" t="s">
        <v>258</v>
      </c>
      <c r="B770" s="84">
        <v>611</v>
      </c>
      <c r="C770" s="84">
        <v>655</v>
      </c>
      <c r="D770" s="84">
        <v>786</v>
      </c>
      <c r="E770" s="84">
        <v>907</v>
      </c>
      <c r="F770" s="84">
        <v>1012</v>
      </c>
      <c r="G770" s="84">
        <v>1117</v>
      </c>
    </row>
    <row r="771" spans="1:9" x14ac:dyDescent="0.2">
      <c r="A771" s="81" t="s">
        <v>259</v>
      </c>
      <c r="B771" s="84">
        <v>489</v>
      </c>
      <c r="C771" s="84">
        <v>524</v>
      </c>
      <c r="D771" s="84">
        <v>629</v>
      </c>
      <c r="E771" s="84">
        <v>726</v>
      </c>
      <c r="F771" s="84">
        <v>810</v>
      </c>
      <c r="G771" s="84">
        <v>894</v>
      </c>
    </row>
    <row r="772" spans="1:9" x14ac:dyDescent="0.2">
      <c r="A772" s="81" t="s">
        <v>260</v>
      </c>
      <c r="B772" s="84">
        <v>366</v>
      </c>
      <c r="C772" s="84">
        <v>393</v>
      </c>
      <c r="D772" s="84">
        <v>471</v>
      </c>
      <c r="E772" s="84">
        <v>544</v>
      </c>
      <c r="F772" s="84">
        <v>607</v>
      </c>
      <c r="G772" s="84">
        <v>670</v>
      </c>
    </row>
    <row r="773" spans="1:9" x14ac:dyDescent="0.2">
      <c r="A773" s="81" t="s">
        <v>261</v>
      </c>
      <c r="B773" s="84">
        <v>244</v>
      </c>
      <c r="C773" s="84">
        <v>262</v>
      </c>
      <c r="D773" s="84">
        <v>314</v>
      </c>
      <c r="E773" s="84">
        <v>363</v>
      </c>
      <c r="F773" s="84">
        <v>405</v>
      </c>
      <c r="G773" s="84">
        <v>447</v>
      </c>
    </row>
    <row r="774" spans="1:9" x14ac:dyDescent="0.2">
      <c r="A774" s="81" t="s">
        <v>262</v>
      </c>
      <c r="B774" s="84">
        <v>122</v>
      </c>
      <c r="C774" s="84">
        <v>131</v>
      </c>
      <c r="D774" s="84">
        <v>157</v>
      </c>
      <c r="E774" s="84">
        <v>181</v>
      </c>
      <c r="F774" s="84">
        <v>202</v>
      </c>
      <c r="G774" s="84">
        <v>223</v>
      </c>
    </row>
    <row r="775" spans="1:9" x14ac:dyDescent="0.2">
      <c r="B775" s="84"/>
      <c r="C775" s="84"/>
      <c r="D775" s="84"/>
      <c r="E775" s="84"/>
      <c r="F775" s="84"/>
    </row>
    <row r="776" spans="1:9" ht="16.5" customHeight="1" x14ac:dyDescent="0.25">
      <c r="A776" s="55" t="s">
        <v>158</v>
      </c>
      <c r="B776" s="84"/>
      <c r="C776" s="84"/>
      <c r="D776" s="84"/>
      <c r="E776" s="84"/>
      <c r="F776" s="84"/>
      <c r="H776" s="94"/>
      <c r="I776" s="94"/>
    </row>
    <row r="777" spans="1:9" x14ac:dyDescent="0.2">
      <c r="A777" s="27" t="s">
        <v>254</v>
      </c>
    </row>
    <row r="778" spans="1:9" x14ac:dyDescent="0.2">
      <c r="A778" s="83" t="s">
        <v>255</v>
      </c>
      <c r="B778" s="84">
        <v>1395</v>
      </c>
      <c r="C778" s="84">
        <v>1494</v>
      </c>
      <c r="D778" s="84">
        <v>1791</v>
      </c>
      <c r="E778" s="84">
        <v>2070</v>
      </c>
      <c r="F778" s="84">
        <v>2310</v>
      </c>
      <c r="G778" s="84">
        <v>2548</v>
      </c>
      <c r="H778" s="94"/>
      <c r="I778" s="94"/>
    </row>
    <row r="779" spans="1:9" x14ac:dyDescent="0.2">
      <c r="A779" s="85" t="s">
        <v>256</v>
      </c>
      <c r="B779" s="84">
        <v>928</v>
      </c>
      <c r="C779" s="84">
        <v>995</v>
      </c>
      <c r="D779" s="84">
        <v>1193</v>
      </c>
      <c r="E779" s="84">
        <v>1379</v>
      </c>
      <c r="F779" s="84">
        <v>1538</v>
      </c>
      <c r="G779" s="84">
        <v>1698</v>
      </c>
      <c r="H779" s="94"/>
      <c r="I779" s="94"/>
    </row>
    <row r="780" spans="1:9" x14ac:dyDescent="0.2">
      <c r="A780" s="81" t="s">
        <v>257</v>
      </c>
      <c r="B780" s="84">
        <v>697</v>
      </c>
      <c r="C780" s="84">
        <v>747</v>
      </c>
      <c r="D780" s="84">
        <v>895</v>
      </c>
      <c r="E780" s="84">
        <v>1035</v>
      </c>
      <c r="F780" s="84">
        <v>1155</v>
      </c>
      <c r="G780" s="84">
        <v>1274</v>
      </c>
    </row>
    <row r="781" spans="1:9" x14ac:dyDescent="0.2">
      <c r="A781" s="81" t="s">
        <v>258</v>
      </c>
      <c r="B781" s="84">
        <v>581</v>
      </c>
      <c r="C781" s="84">
        <v>622</v>
      </c>
      <c r="D781" s="84">
        <v>746</v>
      </c>
      <c r="E781" s="84">
        <v>862</v>
      </c>
      <c r="F781" s="84">
        <v>962</v>
      </c>
      <c r="G781" s="84">
        <v>1061</v>
      </c>
    </row>
    <row r="782" spans="1:9" x14ac:dyDescent="0.2">
      <c r="A782" s="81" t="s">
        <v>259</v>
      </c>
      <c r="B782" s="84">
        <v>465</v>
      </c>
      <c r="C782" s="84">
        <v>498</v>
      </c>
      <c r="D782" s="84">
        <v>597</v>
      </c>
      <c r="E782" s="84">
        <v>690</v>
      </c>
      <c r="F782" s="84">
        <v>770</v>
      </c>
      <c r="G782" s="84">
        <v>849</v>
      </c>
    </row>
    <row r="783" spans="1:9" x14ac:dyDescent="0.2">
      <c r="A783" s="81" t="s">
        <v>260</v>
      </c>
      <c r="B783" s="84">
        <v>348</v>
      </c>
      <c r="C783" s="84">
        <v>373</v>
      </c>
      <c r="D783" s="84">
        <v>447</v>
      </c>
      <c r="E783" s="84">
        <v>517</v>
      </c>
      <c r="F783" s="84">
        <v>577</v>
      </c>
      <c r="G783" s="84">
        <v>637</v>
      </c>
    </row>
    <row r="784" spans="1:9" x14ac:dyDescent="0.2">
      <c r="A784" s="81" t="s">
        <v>261</v>
      </c>
      <c r="B784" s="84">
        <v>232</v>
      </c>
      <c r="C784" s="84">
        <v>249</v>
      </c>
      <c r="D784" s="84">
        <v>298</v>
      </c>
      <c r="E784" s="84">
        <v>345</v>
      </c>
      <c r="F784" s="84">
        <v>385</v>
      </c>
      <c r="G784" s="84">
        <v>424</v>
      </c>
    </row>
    <row r="785" spans="1:9" x14ac:dyDescent="0.2">
      <c r="A785" s="81" t="s">
        <v>262</v>
      </c>
      <c r="B785" s="84">
        <v>116</v>
      </c>
      <c r="C785" s="84">
        <v>124</v>
      </c>
      <c r="D785" s="84">
        <v>149</v>
      </c>
      <c r="E785" s="84">
        <v>172</v>
      </c>
      <c r="F785" s="84">
        <v>192</v>
      </c>
      <c r="G785" s="84">
        <v>212</v>
      </c>
    </row>
    <row r="786" spans="1:9" x14ac:dyDescent="0.2">
      <c r="B786" s="84"/>
      <c r="C786" s="84"/>
      <c r="D786" s="84"/>
      <c r="E786" s="84"/>
      <c r="F786" s="84"/>
    </row>
    <row r="787" spans="1:9" ht="15.75" x14ac:dyDescent="0.25">
      <c r="A787" s="80" t="s">
        <v>263</v>
      </c>
      <c r="B787" s="44" t="s">
        <v>102</v>
      </c>
      <c r="C787" s="84"/>
      <c r="D787" s="84"/>
      <c r="E787" s="84"/>
      <c r="F787" s="84"/>
    </row>
    <row r="788" spans="1:9" x14ac:dyDescent="0.2">
      <c r="A788" s="81" t="s">
        <v>257</v>
      </c>
      <c r="B788" s="84">
        <v>0</v>
      </c>
      <c r="C788" s="84">
        <v>0</v>
      </c>
      <c r="D788" s="84">
        <v>0</v>
      </c>
      <c r="E788" s="84">
        <v>0</v>
      </c>
      <c r="F788" s="84">
        <v>0</v>
      </c>
      <c r="G788" s="81">
        <v>0</v>
      </c>
    </row>
    <row r="789" spans="1:9" x14ac:dyDescent="0.2">
      <c r="A789" s="81" t="s">
        <v>258</v>
      </c>
      <c r="B789" s="84">
        <v>0</v>
      </c>
      <c r="C789" s="84">
        <v>0</v>
      </c>
      <c r="D789" s="84">
        <v>0</v>
      </c>
      <c r="E789" s="84">
        <v>0</v>
      </c>
      <c r="F789" s="84">
        <v>0</v>
      </c>
      <c r="G789" s="81">
        <v>0</v>
      </c>
    </row>
    <row r="790" spans="1:9" x14ac:dyDescent="0.2">
      <c r="A790" s="81" t="s">
        <v>259</v>
      </c>
      <c r="B790" s="84">
        <v>0</v>
      </c>
      <c r="C790" s="84">
        <v>0</v>
      </c>
      <c r="D790" s="84">
        <v>0</v>
      </c>
      <c r="E790" s="84">
        <v>0</v>
      </c>
      <c r="F790" s="84">
        <v>0</v>
      </c>
      <c r="G790" s="81">
        <v>0</v>
      </c>
    </row>
    <row r="791" spans="1:9" x14ac:dyDescent="0.2">
      <c r="A791" s="81" t="s">
        <v>260</v>
      </c>
      <c r="B791" s="84">
        <v>0</v>
      </c>
      <c r="C791" s="84">
        <v>0</v>
      </c>
      <c r="D791" s="84">
        <v>0</v>
      </c>
      <c r="E791" s="84">
        <v>0</v>
      </c>
      <c r="F791" s="84">
        <v>0</v>
      </c>
      <c r="G791" s="81">
        <v>0</v>
      </c>
    </row>
    <row r="792" spans="1:9" x14ac:dyDescent="0.2">
      <c r="A792" s="81" t="s">
        <v>261</v>
      </c>
      <c r="B792" s="84">
        <v>0</v>
      </c>
      <c r="C792" s="84">
        <v>0</v>
      </c>
      <c r="D792" s="84">
        <v>0</v>
      </c>
      <c r="E792" s="84">
        <v>0</v>
      </c>
      <c r="F792" s="84">
        <v>0</v>
      </c>
      <c r="G792" s="81">
        <v>0</v>
      </c>
    </row>
    <row r="793" spans="1:9" x14ac:dyDescent="0.2">
      <c r="A793" s="81" t="s">
        <v>262</v>
      </c>
      <c r="B793" s="84">
        <v>0</v>
      </c>
      <c r="C793" s="84">
        <v>0</v>
      </c>
      <c r="D793" s="84">
        <v>0</v>
      </c>
      <c r="E793" s="84">
        <v>0</v>
      </c>
      <c r="F793" s="84">
        <v>0</v>
      </c>
      <c r="G793" s="81">
        <v>0</v>
      </c>
    </row>
    <row r="794" spans="1:9" x14ac:dyDescent="0.2">
      <c r="B794" s="84"/>
      <c r="C794" s="84"/>
      <c r="D794" s="84"/>
      <c r="E794" s="84"/>
      <c r="F794" s="84"/>
    </row>
    <row r="795" spans="1:9" ht="16.5" customHeight="1" x14ac:dyDescent="0.25">
      <c r="A795" s="55" t="s">
        <v>159</v>
      </c>
      <c r="B795" s="84"/>
      <c r="C795" s="84"/>
      <c r="D795" s="84"/>
      <c r="E795" s="84"/>
      <c r="F795" s="84"/>
      <c r="H795" s="94"/>
      <c r="I795" s="94"/>
    </row>
    <row r="796" spans="1:9" x14ac:dyDescent="0.2">
      <c r="A796" s="27" t="s">
        <v>254</v>
      </c>
    </row>
    <row r="797" spans="1:9" x14ac:dyDescent="0.2">
      <c r="A797" s="83" t="s">
        <v>255</v>
      </c>
      <c r="B797" s="84">
        <v>1395</v>
      </c>
      <c r="C797" s="84">
        <v>1494</v>
      </c>
      <c r="D797" s="84">
        <v>1791</v>
      </c>
      <c r="E797" s="84">
        <v>2070</v>
      </c>
      <c r="F797" s="84">
        <v>2310</v>
      </c>
      <c r="G797" s="84">
        <v>2548</v>
      </c>
      <c r="H797" s="94"/>
      <c r="I797" s="94"/>
    </row>
    <row r="798" spans="1:9" x14ac:dyDescent="0.2">
      <c r="A798" s="85" t="s">
        <v>256</v>
      </c>
      <c r="B798" s="84">
        <v>928</v>
      </c>
      <c r="C798" s="84">
        <v>995</v>
      </c>
      <c r="D798" s="84">
        <v>1193</v>
      </c>
      <c r="E798" s="84">
        <v>1379</v>
      </c>
      <c r="F798" s="84">
        <v>1538</v>
      </c>
      <c r="G798" s="84">
        <v>1698</v>
      </c>
      <c r="H798" s="94"/>
      <c r="I798" s="94"/>
    </row>
    <row r="799" spans="1:9" x14ac:dyDescent="0.2">
      <c r="A799" s="81" t="s">
        <v>257</v>
      </c>
      <c r="B799" s="84">
        <v>697</v>
      </c>
      <c r="C799" s="84">
        <v>747</v>
      </c>
      <c r="D799" s="84">
        <v>895</v>
      </c>
      <c r="E799" s="84">
        <v>1035</v>
      </c>
      <c r="F799" s="84">
        <v>1155</v>
      </c>
      <c r="G799" s="84">
        <v>1274</v>
      </c>
    </row>
    <row r="800" spans="1:9" x14ac:dyDescent="0.2">
      <c r="A800" s="81" t="s">
        <v>258</v>
      </c>
      <c r="B800" s="84">
        <v>581</v>
      </c>
      <c r="C800" s="84">
        <v>622</v>
      </c>
      <c r="D800" s="84">
        <v>746</v>
      </c>
      <c r="E800" s="84">
        <v>862</v>
      </c>
      <c r="F800" s="84">
        <v>962</v>
      </c>
      <c r="G800" s="84">
        <v>1061</v>
      </c>
    </row>
    <row r="801" spans="1:7" x14ac:dyDescent="0.2">
      <c r="A801" s="81" t="s">
        <v>259</v>
      </c>
      <c r="B801" s="84">
        <v>465</v>
      </c>
      <c r="C801" s="84">
        <v>498</v>
      </c>
      <c r="D801" s="84">
        <v>597</v>
      </c>
      <c r="E801" s="84">
        <v>690</v>
      </c>
      <c r="F801" s="84">
        <v>770</v>
      </c>
      <c r="G801" s="84">
        <v>849</v>
      </c>
    </row>
    <row r="802" spans="1:7" x14ac:dyDescent="0.2">
      <c r="A802" s="81" t="s">
        <v>260</v>
      </c>
      <c r="B802" s="84">
        <v>348</v>
      </c>
      <c r="C802" s="84">
        <v>373</v>
      </c>
      <c r="D802" s="84">
        <v>447</v>
      </c>
      <c r="E802" s="84">
        <v>517</v>
      </c>
      <c r="F802" s="84">
        <v>577</v>
      </c>
      <c r="G802" s="84">
        <v>637</v>
      </c>
    </row>
    <row r="803" spans="1:7" x14ac:dyDescent="0.2">
      <c r="A803" s="81" t="s">
        <v>261</v>
      </c>
      <c r="B803" s="84">
        <v>232</v>
      </c>
      <c r="C803" s="84">
        <v>249</v>
      </c>
      <c r="D803" s="84">
        <v>298</v>
      </c>
      <c r="E803" s="84">
        <v>345</v>
      </c>
      <c r="F803" s="84">
        <v>385</v>
      </c>
      <c r="G803" s="84">
        <v>424</v>
      </c>
    </row>
    <row r="804" spans="1:7" x14ac:dyDescent="0.2">
      <c r="A804" s="81" t="s">
        <v>262</v>
      </c>
      <c r="B804" s="84">
        <v>116</v>
      </c>
      <c r="C804" s="84">
        <v>124</v>
      </c>
      <c r="D804" s="84">
        <v>149</v>
      </c>
      <c r="E804" s="84">
        <v>172</v>
      </c>
      <c r="F804" s="84">
        <v>192</v>
      </c>
      <c r="G804" s="84">
        <v>212</v>
      </c>
    </row>
    <row r="805" spans="1:7" x14ac:dyDescent="0.2">
      <c r="B805" s="84"/>
      <c r="C805" s="84"/>
      <c r="D805" s="84"/>
      <c r="E805" s="84"/>
      <c r="F805" s="84"/>
    </row>
    <row r="806" spans="1:7" x14ac:dyDescent="0.2">
      <c r="A806" s="80" t="s">
        <v>263</v>
      </c>
      <c r="B806" s="84"/>
      <c r="C806" s="84"/>
      <c r="D806" s="84"/>
      <c r="E806" s="84"/>
      <c r="F806" s="84"/>
    </row>
    <row r="807" spans="1:7" x14ac:dyDescent="0.2">
      <c r="A807" s="81" t="s">
        <v>257</v>
      </c>
      <c r="B807" s="84">
        <v>762</v>
      </c>
      <c r="C807" s="84">
        <v>816</v>
      </c>
      <c r="D807" s="84">
        <v>979</v>
      </c>
      <c r="E807" s="84">
        <v>1131</v>
      </c>
      <c r="F807" s="84">
        <v>1261</v>
      </c>
      <c r="G807" s="81">
        <v>1392</v>
      </c>
    </row>
    <row r="808" spans="1:7" x14ac:dyDescent="0.2">
      <c r="A808" s="81" t="s">
        <v>258</v>
      </c>
      <c r="B808" s="84">
        <v>635</v>
      </c>
      <c r="C808" s="84">
        <v>680</v>
      </c>
      <c r="D808" s="84">
        <v>816</v>
      </c>
      <c r="E808" s="84">
        <v>942</v>
      </c>
      <c r="F808" s="84">
        <v>1051</v>
      </c>
      <c r="G808" s="81">
        <v>1160</v>
      </c>
    </row>
    <row r="809" spans="1:7" x14ac:dyDescent="0.2">
      <c r="A809" s="81" t="s">
        <v>259</v>
      </c>
      <c r="B809" s="84">
        <v>508</v>
      </c>
      <c r="C809" s="84">
        <v>544</v>
      </c>
      <c r="D809" s="84">
        <v>653</v>
      </c>
      <c r="E809" s="84">
        <v>754</v>
      </c>
      <c r="F809" s="84">
        <v>841</v>
      </c>
      <c r="G809" s="81">
        <v>928</v>
      </c>
    </row>
    <row r="810" spans="1:7" x14ac:dyDescent="0.2">
      <c r="A810" s="81" t="s">
        <v>260</v>
      </c>
      <c r="B810" s="84">
        <v>381</v>
      </c>
      <c r="C810" s="84">
        <v>408</v>
      </c>
      <c r="D810" s="84">
        <v>489</v>
      </c>
      <c r="E810" s="84">
        <v>565</v>
      </c>
      <c r="F810" s="84">
        <v>630</v>
      </c>
      <c r="G810" s="81">
        <v>696</v>
      </c>
    </row>
    <row r="811" spans="1:7" x14ac:dyDescent="0.2">
      <c r="A811" s="81" t="s">
        <v>261</v>
      </c>
      <c r="B811" s="84">
        <v>254</v>
      </c>
      <c r="C811" s="84">
        <v>272</v>
      </c>
      <c r="D811" s="84">
        <v>326</v>
      </c>
      <c r="E811" s="84">
        <v>377</v>
      </c>
      <c r="F811" s="84">
        <v>420</v>
      </c>
      <c r="G811" s="81">
        <v>464</v>
      </c>
    </row>
    <row r="812" spans="1:7" x14ac:dyDescent="0.2">
      <c r="A812" s="81" t="s">
        <v>262</v>
      </c>
      <c r="B812" s="84">
        <v>127</v>
      </c>
      <c r="C812" s="84">
        <v>136</v>
      </c>
      <c r="D812" s="84">
        <v>163</v>
      </c>
      <c r="E812" s="84">
        <v>188</v>
      </c>
      <c r="F812" s="84">
        <v>210</v>
      </c>
      <c r="G812" s="81">
        <v>232</v>
      </c>
    </row>
    <row r="813" spans="1:7" x14ac:dyDescent="0.2">
      <c r="B813" s="84"/>
      <c r="C813" s="84"/>
      <c r="D813" s="84"/>
      <c r="E813" s="84"/>
      <c r="F813" s="84"/>
    </row>
    <row r="814" spans="1:7" ht="15.75" x14ac:dyDescent="0.25">
      <c r="A814" s="55" t="s">
        <v>160</v>
      </c>
      <c r="B814" s="84"/>
      <c r="C814" s="84"/>
      <c r="D814" s="84"/>
      <c r="E814" s="84"/>
      <c r="F814" s="84"/>
    </row>
    <row r="815" spans="1:7" x14ac:dyDescent="0.2">
      <c r="A815" s="27" t="s">
        <v>254</v>
      </c>
    </row>
    <row r="816" spans="1:7" x14ac:dyDescent="0.2">
      <c r="A816" s="83" t="s">
        <v>255</v>
      </c>
      <c r="B816" s="84">
        <v>1395</v>
      </c>
      <c r="C816" s="84">
        <v>1494</v>
      </c>
      <c r="D816" s="84">
        <v>1791</v>
      </c>
      <c r="E816" s="84">
        <v>2070</v>
      </c>
      <c r="F816" s="84">
        <v>2310</v>
      </c>
      <c r="G816" s="84">
        <v>2548</v>
      </c>
    </row>
    <row r="817" spans="1:7" x14ac:dyDescent="0.2">
      <c r="A817" s="85" t="s">
        <v>256</v>
      </c>
      <c r="B817" s="84">
        <v>928</v>
      </c>
      <c r="C817" s="84">
        <v>995</v>
      </c>
      <c r="D817" s="84">
        <v>1193</v>
      </c>
      <c r="E817" s="84">
        <v>1379</v>
      </c>
      <c r="F817" s="84">
        <v>1538</v>
      </c>
      <c r="G817" s="84">
        <v>1698</v>
      </c>
    </row>
    <row r="818" spans="1:7" x14ac:dyDescent="0.2">
      <c r="A818" s="81" t="s">
        <v>257</v>
      </c>
      <c r="B818" s="84">
        <v>697</v>
      </c>
      <c r="C818" s="84">
        <v>747</v>
      </c>
      <c r="D818" s="84">
        <v>895</v>
      </c>
      <c r="E818" s="84">
        <v>1035</v>
      </c>
      <c r="F818" s="84">
        <v>1155</v>
      </c>
      <c r="G818" s="84">
        <v>1274</v>
      </c>
    </row>
    <row r="819" spans="1:7" x14ac:dyDescent="0.2">
      <c r="A819" s="81" t="s">
        <v>258</v>
      </c>
      <c r="B819" s="84">
        <v>581</v>
      </c>
      <c r="C819" s="84">
        <v>622</v>
      </c>
      <c r="D819" s="84">
        <v>746</v>
      </c>
      <c r="E819" s="84">
        <v>862</v>
      </c>
      <c r="F819" s="84">
        <v>962</v>
      </c>
      <c r="G819" s="84">
        <v>1061</v>
      </c>
    </row>
    <row r="820" spans="1:7" x14ac:dyDescent="0.2">
      <c r="A820" s="81" t="s">
        <v>259</v>
      </c>
      <c r="B820" s="84">
        <v>465</v>
      </c>
      <c r="C820" s="84">
        <v>498</v>
      </c>
      <c r="D820" s="84">
        <v>597</v>
      </c>
      <c r="E820" s="84">
        <v>690</v>
      </c>
      <c r="F820" s="84">
        <v>770</v>
      </c>
      <c r="G820" s="84">
        <v>849</v>
      </c>
    </row>
    <row r="821" spans="1:7" x14ac:dyDescent="0.2">
      <c r="A821" s="81" t="s">
        <v>260</v>
      </c>
      <c r="B821" s="84">
        <v>348</v>
      </c>
      <c r="C821" s="84">
        <v>373</v>
      </c>
      <c r="D821" s="84">
        <v>447</v>
      </c>
      <c r="E821" s="84">
        <v>517</v>
      </c>
      <c r="F821" s="84">
        <v>577</v>
      </c>
      <c r="G821" s="84">
        <v>637</v>
      </c>
    </row>
    <row r="822" spans="1:7" x14ac:dyDescent="0.2">
      <c r="A822" s="81" t="s">
        <v>261</v>
      </c>
      <c r="B822" s="84">
        <v>232</v>
      </c>
      <c r="C822" s="84">
        <v>249</v>
      </c>
      <c r="D822" s="84">
        <v>298</v>
      </c>
      <c r="E822" s="84">
        <v>345</v>
      </c>
      <c r="F822" s="84">
        <v>385</v>
      </c>
      <c r="G822" s="84">
        <v>424</v>
      </c>
    </row>
    <row r="823" spans="1:7" x14ac:dyDescent="0.2">
      <c r="A823" s="81" t="s">
        <v>262</v>
      </c>
      <c r="B823" s="84">
        <v>116</v>
      </c>
      <c r="C823" s="84">
        <v>124</v>
      </c>
      <c r="D823" s="84">
        <v>149</v>
      </c>
      <c r="E823" s="84">
        <v>172</v>
      </c>
      <c r="F823" s="84">
        <v>192</v>
      </c>
      <c r="G823" s="84">
        <v>212</v>
      </c>
    </row>
    <row r="825" spans="1:7" ht="15.75" x14ac:dyDescent="0.25">
      <c r="A825" s="86" t="s">
        <v>263</v>
      </c>
      <c r="B825" s="44" t="s">
        <v>102</v>
      </c>
      <c r="C825" s="84"/>
      <c r="D825" s="84"/>
      <c r="E825" s="84"/>
      <c r="F825" s="84"/>
    </row>
    <row r="826" spans="1:7" x14ac:dyDescent="0.2">
      <c r="A826" s="81" t="s">
        <v>257</v>
      </c>
      <c r="B826" s="84">
        <v>0</v>
      </c>
      <c r="C826" s="84">
        <v>0</v>
      </c>
      <c r="D826" s="84">
        <v>0</v>
      </c>
      <c r="E826" s="84">
        <v>0</v>
      </c>
      <c r="F826" s="84">
        <v>0</v>
      </c>
      <c r="G826" s="84">
        <v>0</v>
      </c>
    </row>
    <row r="827" spans="1:7" x14ac:dyDescent="0.2">
      <c r="A827" s="81" t="s">
        <v>258</v>
      </c>
      <c r="B827" s="84">
        <v>0</v>
      </c>
      <c r="C827" s="84">
        <v>0</v>
      </c>
      <c r="D827" s="84">
        <v>0</v>
      </c>
      <c r="E827" s="84">
        <v>0</v>
      </c>
      <c r="F827" s="84">
        <v>0</v>
      </c>
      <c r="G827" s="84">
        <v>0</v>
      </c>
    </row>
    <row r="828" spans="1:7" x14ac:dyDescent="0.2">
      <c r="A828" s="81" t="s">
        <v>259</v>
      </c>
      <c r="B828" s="84">
        <v>0</v>
      </c>
      <c r="C828" s="84">
        <v>0</v>
      </c>
      <c r="D828" s="84">
        <v>0</v>
      </c>
      <c r="E828" s="84">
        <v>0</v>
      </c>
      <c r="F828" s="84">
        <v>0</v>
      </c>
      <c r="G828" s="84">
        <v>0</v>
      </c>
    </row>
    <row r="829" spans="1:7" x14ac:dyDescent="0.2">
      <c r="A829" s="81" t="s">
        <v>260</v>
      </c>
      <c r="B829" s="84">
        <v>0</v>
      </c>
      <c r="C829" s="84">
        <v>0</v>
      </c>
      <c r="D829" s="84">
        <v>0</v>
      </c>
      <c r="E829" s="84">
        <v>0</v>
      </c>
      <c r="F829" s="84">
        <v>0</v>
      </c>
      <c r="G829" s="84">
        <v>0</v>
      </c>
    </row>
    <row r="830" spans="1:7" x14ac:dyDescent="0.2">
      <c r="A830" s="81" t="s">
        <v>261</v>
      </c>
      <c r="B830" s="84">
        <v>0</v>
      </c>
      <c r="C830" s="84">
        <v>0</v>
      </c>
      <c r="D830" s="84">
        <v>0</v>
      </c>
      <c r="E830" s="84">
        <v>0</v>
      </c>
      <c r="F830" s="84">
        <v>0</v>
      </c>
      <c r="G830" s="84">
        <v>0</v>
      </c>
    </row>
    <row r="831" spans="1:7" x14ac:dyDescent="0.2">
      <c r="A831" s="81" t="s">
        <v>262</v>
      </c>
      <c r="B831" s="84">
        <v>0</v>
      </c>
      <c r="C831" s="84">
        <v>0</v>
      </c>
      <c r="D831" s="84">
        <v>0</v>
      </c>
      <c r="E831" s="84">
        <v>0</v>
      </c>
      <c r="F831" s="84">
        <v>0</v>
      </c>
      <c r="G831" s="84">
        <v>0</v>
      </c>
    </row>
    <row r="832" spans="1:7" x14ac:dyDescent="0.2">
      <c r="B832" s="84"/>
      <c r="C832" s="84"/>
      <c r="D832" s="84"/>
      <c r="E832" s="84"/>
      <c r="F832" s="84"/>
    </row>
    <row r="833" spans="1:7" ht="15.75" x14ac:dyDescent="0.25">
      <c r="A833" s="55" t="s">
        <v>161</v>
      </c>
      <c r="B833" s="84"/>
      <c r="C833" s="84"/>
      <c r="D833" s="84"/>
      <c r="E833" s="84"/>
      <c r="F833" s="84"/>
    </row>
    <row r="834" spans="1:7" x14ac:dyDescent="0.2">
      <c r="A834" s="27" t="s">
        <v>254</v>
      </c>
    </row>
    <row r="835" spans="1:7" x14ac:dyDescent="0.2">
      <c r="A835" s="83" t="s">
        <v>255</v>
      </c>
      <c r="B835" s="84">
        <v>1395</v>
      </c>
      <c r="C835" s="84">
        <v>1494</v>
      </c>
      <c r="D835" s="84">
        <v>1791</v>
      </c>
      <c r="E835" s="84">
        <v>2070</v>
      </c>
      <c r="F835" s="84">
        <v>2310</v>
      </c>
      <c r="G835" s="84">
        <v>2548</v>
      </c>
    </row>
    <row r="836" spans="1:7" x14ac:dyDescent="0.2">
      <c r="A836" s="85" t="s">
        <v>256</v>
      </c>
      <c r="B836" s="84">
        <v>928</v>
      </c>
      <c r="C836" s="84">
        <v>995</v>
      </c>
      <c r="D836" s="84">
        <v>1193</v>
      </c>
      <c r="E836" s="84">
        <v>1379</v>
      </c>
      <c r="F836" s="84">
        <v>1538</v>
      </c>
      <c r="G836" s="84">
        <v>1698</v>
      </c>
    </row>
    <row r="837" spans="1:7" x14ac:dyDescent="0.2">
      <c r="A837" s="81" t="s">
        <v>257</v>
      </c>
      <c r="B837" s="84">
        <v>697</v>
      </c>
      <c r="C837" s="84">
        <v>747</v>
      </c>
      <c r="D837" s="84">
        <v>895</v>
      </c>
      <c r="E837" s="84">
        <v>1035</v>
      </c>
      <c r="F837" s="84">
        <v>1155</v>
      </c>
      <c r="G837" s="84">
        <v>1274</v>
      </c>
    </row>
    <row r="838" spans="1:7" x14ac:dyDescent="0.2">
      <c r="A838" s="81" t="s">
        <v>258</v>
      </c>
      <c r="B838" s="84">
        <v>581</v>
      </c>
      <c r="C838" s="84">
        <v>622</v>
      </c>
      <c r="D838" s="84">
        <v>746</v>
      </c>
      <c r="E838" s="84">
        <v>862</v>
      </c>
      <c r="F838" s="84">
        <v>962</v>
      </c>
      <c r="G838" s="84">
        <v>1061</v>
      </c>
    </row>
    <row r="839" spans="1:7" x14ac:dyDescent="0.2">
      <c r="A839" s="81" t="s">
        <v>259</v>
      </c>
      <c r="B839" s="84">
        <v>465</v>
      </c>
      <c r="C839" s="84">
        <v>498</v>
      </c>
      <c r="D839" s="84">
        <v>597</v>
      </c>
      <c r="E839" s="84">
        <v>690</v>
      </c>
      <c r="F839" s="84">
        <v>770</v>
      </c>
      <c r="G839" s="84">
        <v>849</v>
      </c>
    </row>
    <row r="840" spans="1:7" x14ac:dyDescent="0.2">
      <c r="A840" s="81" t="s">
        <v>260</v>
      </c>
      <c r="B840" s="84">
        <v>348</v>
      </c>
      <c r="C840" s="84">
        <v>373</v>
      </c>
      <c r="D840" s="84">
        <v>447</v>
      </c>
      <c r="E840" s="84">
        <v>517</v>
      </c>
      <c r="F840" s="84">
        <v>577</v>
      </c>
      <c r="G840" s="84">
        <v>637</v>
      </c>
    </row>
    <row r="841" spans="1:7" x14ac:dyDescent="0.2">
      <c r="A841" s="81" t="s">
        <v>261</v>
      </c>
      <c r="B841" s="84">
        <v>232</v>
      </c>
      <c r="C841" s="84">
        <v>249</v>
      </c>
      <c r="D841" s="84">
        <v>298</v>
      </c>
      <c r="E841" s="84">
        <v>345</v>
      </c>
      <c r="F841" s="84">
        <v>385</v>
      </c>
      <c r="G841" s="84">
        <v>424</v>
      </c>
    </row>
    <row r="842" spans="1:7" x14ac:dyDescent="0.2">
      <c r="A842" s="81" t="s">
        <v>262</v>
      </c>
      <c r="B842" s="84">
        <v>116</v>
      </c>
      <c r="C842" s="84">
        <v>124</v>
      </c>
      <c r="D842" s="84">
        <v>149</v>
      </c>
      <c r="E842" s="84">
        <v>172</v>
      </c>
      <c r="F842" s="84">
        <v>192</v>
      </c>
      <c r="G842" s="84">
        <v>212</v>
      </c>
    </row>
    <row r="844" spans="1:7" x14ac:dyDescent="0.2">
      <c r="A844" s="86" t="s">
        <v>263</v>
      </c>
      <c r="B844" s="84"/>
      <c r="C844" s="84"/>
      <c r="D844" s="84"/>
      <c r="E844" s="84"/>
      <c r="F844" s="84"/>
    </row>
    <row r="845" spans="1:7" x14ac:dyDescent="0.2">
      <c r="A845" s="81" t="s">
        <v>257</v>
      </c>
      <c r="B845" s="84">
        <v>868</v>
      </c>
      <c r="C845" s="84">
        <v>930</v>
      </c>
      <c r="D845" s="84">
        <v>1116</v>
      </c>
      <c r="E845" s="84">
        <v>1289</v>
      </c>
      <c r="F845" s="84">
        <v>1438</v>
      </c>
      <c r="G845" s="84">
        <v>1587</v>
      </c>
    </row>
    <row r="846" spans="1:7" x14ac:dyDescent="0.2">
      <c r="A846" s="81" t="s">
        <v>258</v>
      </c>
      <c r="B846" s="84">
        <v>723</v>
      </c>
      <c r="C846" s="84">
        <v>775</v>
      </c>
      <c r="D846" s="84">
        <v>930</v>
      </c>
      <c r="E846" s="84">
        <v>1074</v>
      </c>
      <c r="F846" s="84">
        <v>1198</v>
      </c>
      <c r="G846" s="84">
        <v>1322</v>
      </c>
    </row>
    <row r="847" spans="1:7" x14ac:dyDescent="0.2">
      <c r="A847" s="81" t="s">
        <v>259</v>
      </c>
      <c r="B847" s="84">
        <v>579</v>
      </c>
      <c r="C847" s="84">
        <v>620</v>
      </c>
      <c r="D847" s="84">
        <v>744</v>
      </c>
      <c r="E847" s="84">
        <v>859</v>
      </c>
      <c r="F847" s="84">
        <v>959</v>
      </c>
      <c r="G847" s="84">
        <v>1058</v>
      </c>
    </row>
    <row r="848" spans="1:7" x14ac:dyDescent="0.2">
      <c r="A848" s="81" t="s">
        <v>260</v>
      </c>
      <c r="B848" s="84">
        <v>434</v>
      </c>
      <c r="C848" s="84">
        <v>465</v>
      </c>
      <c r="D848" s="84">
        <v>558</v>
      </c>
      <c r="E848" s="84">
        <v>644</v>
      </c>
      <c r="F848" s="84">
        <v>719</v>
      </c>
      <c r="G848" s="84">
        <v>793</v>
      </c>
    </row>
    <row r="849" spans="1:7" x14ac:dyDescent="0.2">
      <c r="A849" s="81" t="s">
        <v>261</v>
      </c>
      <c r="B849" s="84">
        <v>289</v>
      </c>
      <c r="C849" s="84">
        <v>310</v>
      </c>
      <c r="D849" s="84">
        <v>372</v>
      </c>
      <c r="E849" s="84">
        <v>429</v>
      </c>
      <c r="F849" s="84">
        <v>479</v>
      </c>
      <c r="G849" s="84">
        <v>529</v>
      </c>
    </row>
    <row r="850" spans="1:7" x14ac:dyDescent="0.2">
      <c r="A850" s="81" t="s">
        <v>262</v>
      </c>
      <c r="B850" s="84">
        <v>144</v>
      </c>
      <c r="C850" s="84">
        <v>155</v>
      </c>
      <c r="D850" s="84">
        <v>186</v>
      </c>
      <c r="E850" s="84">
        <v>214</v>
      </c>
      <c r="F850" s="84">
        <v>239</v>
      </c>
      <c r="G850" s="84">
        <v>264</v>
      </c>
    </row>
    <row r="851" spans="1:7" x14ac:dyDescent="0.2">
      <c r="B851" s="84"/>
      <c r="C851" s="84"/>
      <c r="D851" s="84"/>
      <c r="E851" s="84"/>
      <c r="F851" s="84"/>
    </row>
    <row r="852" spans="1:7" ht="15.75" x14ac:dyDescent="0.25">
      <c r="A852" s="55" t="s">
        <v>162</v>
      </c>
      <c r="B852" s="84"/>
      <c r="C852" s="84"/>
      <c r="D852" s="84"/>
      <c r="E852" s="84"/>
      <c r="F852" s="84"/>
    </row>
    <row r="853" spans="1:7" x14ac:dyDescent="0.2">
      <c r="A853" s="27" t="s">
        <v>254</v>
      </c>
    </row>
    <row r="854" spans="1:7" x14ac:dyDescent="0.2">
      <c r="A854" s="83" t="s">
        <v>255</v>
      </c>
      <c r="B854" s="84">
        <v>1395</v>
      </c>
      <c r="C854" s="84">
        <v>1494</v>
      </c>
      <c r="D854" s="84">
        <v>1791</v>
      </c>
      <c r="E854" s="84">
        <v>2070</v>
      </c>
      <c r="F854" s="84">
        <v>2310</v>
      </c>
      <c r="G854" s="84">
        <v>2548</v>
      </c>
    </row>
    <row r="855" spans="1:7" x14ac:dyDescent="0.2">
      <c r="A855" s="85" t="s">
        <v>256</v>
      </c>
      <c r="B855" s="84">
        <v>928</v>
      </c>
      <c r="C855" s="84">
        <v>995</v>
      </c>
      <c r="D855" s="84">
        <v>1193</v>
      </c>
      <c r="E855" s="84">
        <v>1379</v>
      </c>
      <c r="F855" s="84">
        <v>1538</v>
      </c>
      <c r="G855" s="84">
        <v>1698</v>
      </c>
    </row>
    <row r="856" spans="1:7" x14ac:dyDescent="0.2">
      <c r="A856" s="81" t="s">
        <v>257</v>
      </c>
      <c r="B856" s="84">
        <v>697</v>
      </c>
      <c r="C856" s="84">
        <v>747</v>
      </c>
      <c r="D856" s="84">
        <v>895</v>
      </c>
      <c r="E856" s="84">
        <v>1035</v>
      </c>
      <c r="F856" s="84">
        <v>1155</v>
      </c>
      <c r="G856" s="84">
        <v>1274</v>
      </c>
    </row>
    <row r="857" spans="1:7" x14ac:dyDescent="0.2">
      <c r="A857" s="81" t="s">
        <v>258</v>
      </c>
      <c r="B857" s="84">
        <v>581</v>
      </c>
      <c r="C857" s="84">
        <v>622</v>
      </c>
      <c r="D857" s="84">
        <v>746</v>
      </c>
      <c r="E857" s="84">
        <v>862</v>
      </c>
      <c r="F857" s="84">
        <v>962</v>
      </c>
      <c r="G857" s="84">
        <v>1061</v>
      </c>
    </row>
    <row r="858" spans="1:7" x14ac:dyDescent="0.2">
      <c r="A858" s="81" t="s">
        <v>259</v>
      </c>
      <c r="B858" s="84">
        <v>465</v>
      </c>
      <c r="C858" s="84">
        <v>498</v>
      </c>
      <c r="D858" s="84">
        <v>597</v>
      </c>
      <c r="E858" s="84">
        <v>690</v>
      </c>
      <c r="F858" s="84">
        <v>770</v>
      </c>
      <c r="G858" s="84">
        <v>849</v>
      </c>
    </row>
    <row r="859" spans="1:7" x14ac:dyDescent="0.2">
      <c r="A859" s="81" t="s">
        <v>260</v>
      </c>
      <c r="B859" s="84">
        <v>348</v>
      </c>
      <c r="C859" s="84">
        <v>373</v>
      </c>
      <c r="D859" s="84">
        <v>447</v>
      </c>
      <c r="E859" s="84">
        <v>517</v>
      </c>
      <c r="F859" s="84">
        <v>577</v>
      </c>
      <c r="G859" s="84">
        <v>637</v>
      </c>
    </row>
    <row r="860" spans="1:7" x14ac:dyDescent="0.2">
      <c r="A860" s="81" t="s">
        <v>261</v>
      </c>
      <c r="B860" s="84">
        <v>232</v>
      </c>
      <c r="C860" s="84">
        <v>249</v>
      </c>
      <c r="D860" s="84">
        <v>298</v>
      </c>
      <c r="E860" s="84">
        <v>345</v>
      </c>
      <c r="F860" s="84">
        <v>385</v>
      </c>
      <c r="G860" s="84">
        <v>424</v>
      </c>
    </row>
    <row r="861" spans="1:7" x14ac:dyDescent="0.2">
      <c r="A861" s="81" t="s">
        <v>262</v>
      </c>
      <c r="B861" s="84">
        <v>116</v>
      </c>
      <c r="C861" s="84">
        <v>124</v>
      </c>
      <c r="D861" s="84">
        <v>149</v>
      </c>
      <c r="E861" s="84">
        <v>172</v>
      </c>
      <c r="F861" s="84">
        <v>192</v>
      </c>
      <c r="G861" s="84">
        <v>212</v>
      </c>
    </row>
    <row r="863" spans="1:7" ht="15.75" x14ac:dyDescent="0.25">
      <c r="A863" s="86" t="s">
        <v>263</v>
      </c>
      <c r="B863" s="44" t="s">
        <v>102</v>
      </c>
      <c r="C863" s="84"/>
      <c r="D863" s="84"/>
      <c r="E863" s="84"/>
      <c r="F863" s="84"/>
    </row>
    <row r="864" spans="1:7" x14ac:dyDescent="0.2">
      <c r="A864" s="81" t="s">
        <v>257</v>
      </c>
      <c r="B864" s="84">
        <v>0</v>
      </c>
      <c r="C864" s="84">
        <v>0</v>
      </c>
      <c r="D864" s="84">
        <v>0</v>
      </c>
      <c r="E864" s="84">
        <v>0</v>
      </c>
      <c r="F864" s="84">
        <v>0</v>
      </c>
      <c r="G864" s="84">
        <v>0</v>
      </c>
    </row>
    <row r="865" spans="1:7" x14ac:dyDescent="0.2">
      <c r="A865" s="81" t="s">
        <v>258</v>
      </c>
      <c r="B865" s="84">
        <v>0</v>
      </c>
      <c r="C865" s="84">
        <v>0</v>
      </c>
      <c r="D865" s="84">
        <v>0</v>
      </c>
      <c r="E865" s="84">
        <v>0</v>
      </c>
      <c r="F865" s="84">
        <v>0</v>
      </c>
      <c r="G865" s="84">
        <v>0</v>
      </c>
    </row>
    <row r="866" spans="1:7" x14ac:dyDescent="0.2">
      <c r="A866" s="81" t="s">
        <v>259</v>
      </c>
      <c r="B866" s="84">
        <v>0</v>
      </c>
      <c r="C866" s="84">
        <v>0</v>
      </c>
      <c r="D866" s="84">
        <v>0</v>
      </c>
      <c r="E866" s="84">
        <v>0</v>
      </c>
      <c r="F866" s="84">
        <v>0</v>
      </c>
      <c r="G866" s="84">
        <v>0</v>
      </c>
    </row>
    <row r="867" spans="1:7" x14ac:dyDescent="0.2">
      <c r="A867" s="81" t="s">
        <v>260</v>
      </c>
      <c r="B867" s="84">
        <v>0</v>
      </c>
      <c r="C867" s="84">
        <v>0</v>
      </c>
      <c r="D867" s="84">
        <v>0</v>
      </c>
      <c r="E867" s="84">
        <v>0</v>
      </c>
      <c r="F867" s="84">
        <v>0</v>
      </c>
      <c r="G867" s="84">
        <v>0</v>
      </c>
    </row>
    <row r="868" spans="1:7" x14ac:dyDescent="0.2">
      <c r="A868" s="81" t="s">
        <v>261</v>
      </c>
      <c r="B868" s="84">
        <v>0</v>
      </c>
      <c r="C868" s="84">
        <v>0</v>
      </c>
      <c r="D868" s="84">
        <v>0</v>
      </c>
      <c r="E868" s="84">
        <v>0</v>
      </c>
      <c r="F868" s="84">
        <v>0</v>
      </c>
      <c r="G868" s="84">
        <v>0</v>
      </c>
    </row>
    <row r="869" spans="1:7" x14ac:dyDescent="0.2">
      <c r="A869" s="81" t="s">
        <v>262</v>
      </c>
      <c r="B869" s="84">
        <v>0</v>
      </c>
      <c r="C869" s="84">
        <v>0</v>
      </c>
      <c r="D869" s="84">
        <v>0</v>
      </c>
      <c r="E869" s="84">
        <v>0</v>
      </c>
      <c r="F869" s="84">
        <v>0</v>
      </c>
      <c r="G869" s="84">
        <v>0</v>
      </c>
    </row>
    <row r="870" spans="1:7" x14ac:dyDescent="0.2">
      <c r="B870" s="84"/>
      <c r="C870" s="84"/>
      <c r="D870" s="84"/>
      <c r="E870" s="84"/>
      <c r="F870" s="84"/>
    </row>
    <row r="871" spans="1:7" ht="15.75" x14ac:dyDescent="0.25">
      <c r="A871" s="55" t="s">
        <v>163</v>
      </c>
      <c r="B871" s="84"/>
      <c r="C871" s="84"/>
      <c r="D871" s="84"/>
      <c r="E871" s="84"/>
      <c r="F871" s="84"/>
    </row>
    <row r="872" spans="1:7" x14ac:dyDescent="0.2">
      <c r="A872" s="27" t="s">
        <v>254</v>
      </c>
    </row>
    <row r="873" spans="1:7" x14ac:dyDescent="0.2">
      <c r="A873" s="83" t="s">
        <v>255</v>
      </c>
      <c r="B873" s="84">
        <v>1395</v>
      </c>
      <c r="C873" s="84">
        <v>1494</v>
      </c>
      <c r="D873" s="84">
        <v>1791</v>
      </c>
      <c r="E873" s="84">
        <v>2070</v>
      </c>
      <c r="F873" s="84">
        <v>2310</v>
      </c>
      <c r="G873" s="84">
        <v>2548</v>
      </c>
    </row>
    <row r="874" spans="1:7" x14ac:dyDescent="0.2">
      <c r="A874" s="85" t="s">
        <v>256</v>
      </c>
      <c r="B874" s="84">
        <v>928</v>
      </c>
      <c r="C874" s="84">
        <v>995</v>
      </c>
      <c r="D874" s="84">
        <v>1193</v>
      </c>
      <c r="E874" s="84">
        <v>1379</v>
      </c>
      <c r="F874" s="84">
        <v>1538</v>
      </c>
      <c r="G874" s="84">
        <v>1698</v>
      </c>
    </row>
    <row r="875" spans="1:7" x14ac:dyDescent="0.2">
      <c r="A875" s="81" t="s">
        <v>257</v>
      </c>
      <c r="B875" s="84">
        <v>697</v>
      </c>
      <c r="C875" s="84">
        <v>747</v>
      </c>
      <c r="D875" s="84">
        <v>895</v>
      </c>
      <c r="E875" s="84">
        <v>1035</v>
      </c>
      <c r="F875" s="84">
        <v>1155</v>
      </c>
      <c r="G875" s="84">
        <v>1274</v>
      </c>
    </row>
    <row r="876" spans="1:7" x14ac:dyDescent="0.2">
      <c r="A876" s="81" t="s">
        <v>258</v>
      </c>
      <c r="B876" s="84">
        <v>581</v>
      </c>
      <c r="C876" s="84">
        <v>622</v>
      </c>
      <c r="D876" s="84">
        <v>746</v>
      </c>
      <c r="E876" s="84">
        <v>862</v>
      </c>
      <c r="F876" s="84">
        <v>962</v>
      </c>
      <c r="G876" s="84">
        <v>1061</v>
      </c>
    </row>
    <row r="877" spans="1:7" x14ac:dyDescent="0.2">
      <c r="A877" s="81" t="s">
        <v>259</v>
      </c>
      <c r="B877" s="84">
        <v>465</v>
      </c>
      <c r="C877" s="84">
        <v>498</v>
      </c>
      <c r="D877" s="84">
        <v>597</v>
      </c>
      <c r="E877" s="84">
        <v>690</v>
      </c>
      <c r="F877" s="84">
        <v>770</v>
      </c>
      <c r="G877" s="84">
        <v>849</v>
      </c>
    </row>
    <row r="878" spans="1:7" x14ac:dyDescent="0.2">
      <c r="A878" s="81" t="s">
        <v>260</v>
      </c>
      <c r="B878" s="84">
        <v>348</v>
      </c>
      <c r="C878" s="84">
        <v>373</v>
      </c>
      <c r="D878" s="84">
        <v>447</v>
      </c>
      <c r="E878" s="84">
        <v>517</v>
      </c>
      <c r="F878" s="84">
        <v>577</v>
      </c>
      <c r="G878" s="84">
        <v>637</v>
      </c>
    </row>
    <row r="879" spans="1:7" x14ac:dyDescent="0.2">
      <c r="A879" s="81" t="s">
        <v>261</v>
      </c>
      <c r="B879" s="84">
        <v>232</v>
      </c>
      <c r="C879" s="84">
        <v>249</v>
      </c>
      <c r="D879" s="84">
        <v>298</v>
      </c>
      <c r="E879" s="84">
        <v>345</v>
      </c>
      <c r="F879" s="84">
        <v>385</v>
      </c>
      <c r="G879" s="84">
        <v>424</v>
      </c>
    </row>
    <row r="880" spans="1:7" x14ac:dyDescent="0.2">
      <c r="A880" s="81" t="s">
        <v>262</v>
      </c>
      <c r="B880" s="84">
        <v>116</v>
      </c>
      <c r="C880" s="84">
        <v>124</v>
      </c>
      <c r="D880" s="84">
        <v>149</v>
      </c>
      <c r="E880" s="84">
        <v>172</v>
      </c>
      <c r="F880" s="84">
        <v>192</v>
      </c>
      <c r="G880" s="84">
        <v>212</v>
      </c>
    </row>
    <row r="881" spans="1:7" x14ac:dyDescent="0.2">
      <c r="A881" s="81"/>
      <c r="B881" s="84"/>
      <c r="C881" s="84"/>
      <c r="D881" s="84"/>
      <c r="E881" s="84"/>
      <c r="F881" s="84"/>
    </row>
    <row r="882" spans="1:7" ht="15.75" x14ac:dyDescent="0.25">
      <c r="A882" s="86" t="s">
        <v>263</v>
      </c>
      <c r="B882" s="44" t="s">
        <v>102</v>
      </c>
      <c r="C882" s="84"/>
      <c r="D882" s="84"/>
      <c r="E882" s="84"/>
      <c r="F882" s="84"/>
    </row>
    <row r="883" spans="1:7" x14ac:dyDescent="0.2">
      <c r="A883" s="81" t="s">
        <v>257</v>
      </c>
      <c r="B883" s="84">
        <v>0</v>
      </c>
      <c r="C883" s="84">
        <v>0</v>
      </c>
      <c r="D883" s="84">
        <v>0</v>
      </c>
      <c r="E883" s="84">
        <v>0</v>
      </c>
      <c r="F883" s="84">
        <v>0</v>
      </c>
      <c r="G883" s="84">
        <v>0</v>
      </c>
    </row>
    <row r="884" spans="1:7" x14ac:dyDescent="0.2">
      <c r="A884" s="81" t="s">
        <v>258</v>
      </c>
      <c r="B884" s="84">
        <v>0</v>
      </c>
      <c r="C884" s="84">
        <v>0</v>
      </c>
      <c r="D884" s="84">
        <v>0</v>
      </c>
      <c r="E884" s="84">
        <v>0</v>
      </c>
      <c r="F884" s="84">
        <v>0</v>
      </c>
      <c r="G884" s="84">
        <v>0</v>
      </c>
    </row>
    <row r="885" spans="1:7" x14ac:dyDescent="0.2">
      <c r="A885" s="81" t="s">
        <v>259</v>
      </c>
      <c r="B885" s="84">
        <v>0</v>
      </c>
      <c r="C885" s="84">
        <v>0</v>
      </c>
      <c r="D885" s="84">
        <v>0</v>
      </c>
      <c r="E885" s="84">
        <v>0</v>
      </c>
      <c r="F885" s="84">
        <v>0</v>
      </c>
      <c r="G885" s="84">
        <v>0</v>
      </c>
    </row>
    <row r="886" spans="1:7" x14ac:dyDescent="0.2">
      <c r="A886" s="81" t="s">
        <v>260</v>
      </c>
      <c r="B886" s="84">
        <v>0</v>
      </c>
      <c r="C886" s="84">
        <v>0</v>
      </c>
      <c r="D886" s="84">
        <v>0</v>
      </c>
      <c r="E886" s="84">
        <v>0</v>
      </c>
      <c r="F886" s="84">
        <v>0</v>
      </c>
      <c r="G886" s="84">
        <v>0</v>
      </c>
    </row>
    <row r="887" spans="1:7" x14ac:dyDescent="0.2">
      <c r="A887" s="81" t="s">
        <v>261</v>
      </c>
      <c r="B887" s="84">
        <v>0</v>
      </c>
      <c r="C887" s="84">
        <v>0</v>
      </c>
      <c r="D887" s="84">
        <v>0</v>
      </c>
      <c r="E887" s="84">
        <v>0</v>
      </c>
      <c r="F887" s="84">
        <v>0</v>
      </c>
      <c r="G887" s="84">
        <v>0</v>
      </c>
    </row>
    <row r="888" spans="1:7" x14ac:dyDescent="0.2">
      <c r="A888" s="81" t="s">
        <v>262</v>
      </c>
      <c r="B888" s="84">
        <v>0</v>
      </c>
      <c r="C888" s="84">
        <v>0</v>
      </c>
      <c r="D888" s="84">
        <v>0</v>
      </c>
      <c r="E888" s="84">
        <v>0</v>
      </c>
      <c r="F888" s="84">
        <v>0</v>
      </c>
      <c r="G888" s="84">
        <v>0</v>
      </c>
    </row>
    <row r="889" spans="1:7" x14ac:dyDescent="0.2">
      <c r="B889" s="84"/>
      <c r="C889" s="84"/>
      <c r="D889" s="84"/>
      <c r="E889" s="84"/>
      <c r="F889" s="84"/>
    </row>
    <row r="890" spans="1:7" ht="15.75" x14ac:dyDescent="0.25">
      <c r="A890" s="55" t="s">
        <v>164</v>
      </c>
      <c r="B890" s="84"/>
      <c r="C890" s="84"/>
      <c r="D890" s="84"/>
      <c r="E890" s="84"/>
      <c r="F890" s="84"/>
    </row>
    <row r="891" spans="1:7" x14ac:dyDescent="0.2">
      <c r="A891" s="27" t="s">
        <v>254</v>
      </c>
    </row>
    <row r="892" spans="1:7" x14ac:dyDescent="0.2">
      <c r="A892" s="83" t="s">
        <v>255</v>
      </c>
      <c r="B892" s="84">
        <v>1557</v>
      </c>
      <c r="C892" s="84">
        <v>1668</v>
      </c>
      <c r="D892" s="84">
        <v>2001</v>
      </c>
      <c r="E892" s="84">
        <v>2313</v>
      </c>
      <c r="F892" s="84">
        <v>2580</v>
      </c>
      <c r="G892" s="84">
        <v>2847</v>
      </c>
    </row>
    <row r="893" spans="1:7" x14ac:dyDescent="0.2">
      <c r="A893" s="85" t="s">
        <v>256</v>
      </c>
      <c r="B893" s="84">
        <v>1038</v>
      </c>
      <c r="C893" s="84">
        <v>1112</v>
      </c>
      <c r="D893" s="84">
        <v>1335</v>
      </c>
      <c r="E893" s="84">
        <v>1541</v>
      </c>
      <c r="F893" s="84">
        <v>1720</v>
      </c>
      <c r="G893" s="84">
        <v>1898</v>
      </c>
    </row>
    <row r="894" spans="1:7" x14ac:dyDescent="0.2">
      <c r="A894" s="81" t="s">
        <v>257</v>
      </c>
      <c r="B894" s="84">
        <v>778</v>
      </c>
      <c r="C894" s="84">
        <v>834</v>
      </c>
      <c r="D894" s="84">
        <v>1000</v>
      </c>
      <c r="E894" s="84">
        <v>1156</v>
      </c>
      <c r="F894" s="84">
        <v>1290</v>
      </c>
      <c r="G894" s="84">
        <v>1423</v>
      </c>
    </row>
    <row r="895" spans="1:7" x14ac:dyDescent="0.2">
      <c r="A895" s="81" t="s">
        <v>258</v>
      </c>
      <c r="B895" s="84">
        <v>648</v>
      </c>
      <c r="C895" s="84">
        <v>695</v>
      </c>
      <c r="D895" s="84">
        <v>833</v>
      </c>
      <c r="E895" s="84">
        <v>963</v>
      </c>
      <c r="F895" s="84">
        <v>1075</v>
      </c>
      <c r="G895" s="84">
        <v>1186</v>
      </c>
    </row>
    <row r="896" spans="1:7" x14ac:dyDescent="0.2">
      <c r="A896" s="81" t="s">
        <v>259</v>
      </c>
      <c r="B896" s="84">
        <v>519</v>
      </c>
      <c r="C896" s="84">
        <v>556</v>
      </c>
      <c r="D896" s="84">
        <v>667</v>
      </c>
      <c r="E896" s="84">
        <v>771</v>
      </c>
      <c r="F896" s="84">
        <v>860</v>
      </c>
      <c r="G896" s="84">
        <v>949</v>
      </c>
    </row>
    <row r="897" spans="1:7" x14ac:dyDescent="0.2">
      <c r="A897" s="81" t="s">
        <v>260</v>
      </c>
      <c r="B897" s="84">
        <v>389</v>
      </c>
      <c r="C897" s="84">
        <v>417</v>
      </c>
      <c r="D897" s="84">
        <v>500</v>
      </c>
      <c r="E897" s="84">
        <v>578</v>
      </c>
      <c r="F897" s="84">
        <v>645</v>
      </c>
      <c r="G897" s="84">
        <v>711</v>
      </c>
    </row>
    <row r="898" spans="1:7" x14ac:dyDescent="0.2">
      <c r="A898" s="81" t="s">
        <v>261</v>
      </c>
      <c r="B898" s="84">
        <v>259</v>
      </c>
      <c r="C898" s="84">
        <v>278</v>
      </c>
      <c r="D898" s="84">
        <v>333</v>
      </c>
      <c r="E898" s="84">
        <v>385</v>
      </c>
      <c r="F898" s="84">
        <v>430</v>
      </c>
      <c r="G898" s="84">
        <v>474</v>
      </c>
    </row>
    <row r="899" spans="1:7" x14ac:dyDescent="0.2">
      <c r="A899" s="81" t="s">
        <v>262</v>
      </c>
      <c r="B899" s="84">
        <v>129</v>
      </c>
      <c r="C899" s="84">
        <v>139</v>
      </c>
      <c r="D899" s="84">
        <v>166</v>
      </c>
      <c r="E899" s="84">
        <v>192</v>
      </c>
      <c r="F899" s="84">
        <v>215</v>
      </c>
      <c r="G899" s="84">
        <v>237</v>
      </c>
    </row>
    <row r="900" spans="1:7" x14ac:dyDescent="0.2">
      <c r="A900" s="81"/>
      <c r="B900" s="84"/>
      <c r="C900" s="84"/>
      <c r="D900" s="84"/>
      <c r="E900" s="84"/>
      <c r="F900" s="84"/>
    </row>
    <row r="901" spans="1:7" ht="15.75" x14ac:dyDescent="0.25">
      <c r="A901" s="86" t="s">
        <v>263</v>
      </c>
      <c r="B901" s="44"/>
      <c r="C901" s="84"/>
      <c r="D901" s="84"/>
      <c r="E901" s="84"/>
      <c r="F901" s="84"/>
    </row>
    <row r="902" spans="1:7" x14ac:dyDescent="0.2">
      <c r="A902" s="81" t="s">
        <v>257</v>
      </c>
      <c r="B902" s="84">
        <v>780</v>
      </c>
      <c r="C902" s="84">
        <v>835</v>
      </c>
      <c r="D902" s="84">
        <v>1002</v>
      </c>
      <c r="E902" s="84">
        <v>1158</v>
      </c>
      <c r="F902" s="84">
        <v>1291</v>
      </c>
      <c r="G902" s="84">
        <v>1425</v>
      </c>
    </row>
    <row r="903" spans="1:7" x14ac:dyDescent="0.2">
      <c r="A903" s="81" t="s">
        <v>258</v>
      </c>
      <c r="B903" s="84">
        <v>650</v>
      </c>
      <c r="C903" s="84">
        <v>696</v>
      </c>
      <c r="D903" s="84">
        <v>835</v>
      </c>
      <c r="E903" s="84">
        <v>965</v>
      </c>
      <c r="F903" s="84">
        <v>1076</v>
      </c>
      <c r="G903" s="84">
        <v>1188</v>
      </c>
    </row>
    <row r="904" spans="1:7" x14ac:dyDescent="0.2">
      <c r="A904" s="81" t="s">
        <v>259</v>
      </c>
      <c r="B904" s="84">
        <v>520</v>
      </c>
      <c r="C904" s="84">
        <v>557</v>
      </c>
      <c r="D904" s="84">
        <v>668</v>
      </c>
      <c r="E904" s="84">
        <v>772</v>
      </c>
      <c r="F904" s="84">
        <v>861</v>
      </c>
      <c r="G904" s="84">
        <v>950</v>
      </c>
    </row>
    <row r="905" spans="1:7" x14ac:dyDescent="0.2">
      <c r="A905" s="81" t="s">
        <v>260</v>
      </c>
      <c r="B905" s="84">
        <v>390</v>
      </c>
      <c r="C905" s="84">
        <v>417</v>
      </c>
      <c r="D905" s="84">
        <v>501</v>
      </c>
      <c r="E905" s="84">
        <v>579</v>
      </c>
      <c r="F905" s="84">
        <v>645</v>
      </c>
      <c r="G905" s="84">
        <v>712</v>
      </c>
    </row>
    <row r="906" spans="1:7" x14ac:dyDescent="0.2">
      <c r="A906" s="81" t="s">
        <v>261</v>
      </c>
      <c r="B906" s="84">
        <v>260</v>
      </c>
      <c r="C906" s="84">
        <v>278</v>
      </c>
      <c r="D906" s="84">
        <v>334</v>
      </c>
      <c r="E906" s="84">
        <v>386</v>
      </c>
      <c r="F906" s="84">
        <v>430</v>
      </c>
      <c r="G906" s="84">
        <v>475</v>
      </c>
    </row>
    <row r="907" spans="1:7" x14ac:dyDescent="0.2">
      <c r="A907" s="81" t="s">
        <v>262</v>
      </c>
      <c r="B907" s="84">
        <v>130</v>
      </c>
      <c r="C907" s="84">
        <v>139</v>
      </c>
      <c r="D907" s="84">
        <v>167</v>
      </c>
      <c r="E907" s="84">
        <v>193</v>
      </c>
      <c r="F907" s="84">
        <v>215</v>
      </c>
      <c r="G907" s="84">
        <v>237</v>
      </c>
    </row>
    <row r="908" spans="1:7" x14ac:dyDescent="0.2">
      <c r="B908" s="84"/>
      <c r="C908" s="84"/>
      <c r="D908" s="84"/>
      <c r="E908" s="84"/>
      <c r="F908" s="84"/>
    </row>
    <row r="909" spans="1:7" ht="15.75" x14ac:dyDescent="0.25">
      <c r="A909" s="55" t="s">
        <v>165</v>
      </c>
      <c r="B909" s="84"/>
      <c r="C909" s="84"/>
      <c r="D909" s="84"/>
      <c r="E909" s="84"/>
      <c r="F909" s="84"/>
    </row>
    <row r="910" spans="1:7" x14ac:dyDescent="0.2">
      <c r="A910" s="27" t="s">
        <v>254</v>
      </c>
    </row>
    <row r="911" spans="1:7" x14ac:dyDescent="0.2">
      <c r="A911" s="83" t="s">
        <v>255</v>
      </c>
      <c r="B911" s="84">
        <v>1395</v>
      </c>
      <c r="C911" s="84">
        <v>1494</v>
      </c>
      <c r="D911" s="84">
        <v>1791</v>
      </c>
      <c r="E911" s="84">
        <v>2070</v>
      </c>
      <c r="F911" s="84">
        <v>2310</v>
      </c>
      <c r="G911" s="84">
        <v>2548</v>
      </c>
    </row>
    <row r="912" spans="1:7" x14ac:dyDescent="0.2">
      <c r="A912" s="85" t="s">
        <v>256</v>
      </c>
      <c r="B912" s="84">
        <v>928</v>
      </c>
      <c r="C912" s="84">
        <v>995</v>
      </c>
      <c r="D912" s="84">
        <v>1193</v>
      </c>
      <c r="E912" s="84">
        <v>1379</v>
      </c>
      <c r="F912" s="84">
        <v>1538</v>
      </c>
      <c r="G912" s="84">
        <v>1698</v>
      </c>
    </row>
    <row r="913" spans="1:7" x14ac:dyDescent="0.2">
      <c r="A913" s="81" t="s">
        <v>257</v>
      </c>
      <c r="B913" s="84">
        <v>697</v>
      </c>
      <c r="C913" s="84">
        <v>747</v>
      </c>
      <c r="D913" s="84">
        <v>895</v>
      </c>
      <c r="E913" s="84">
        <v>1035</v>
      </c>
      <c r="F913" s="84">
        <v>1155</v>
      </c>
      <c r="G913" s="84">
        <v>1274</v>
      </c>
    </row>
    <row r="914" spans="1:7" x14ac:dyDescent="0.2">
      <c r="A914" s="81" t="s">
        <v>258</v>
      </c>
      <c r="B914" s="84">
        <v>581</v>
      </c>
      <c r="C914" s="84">
        <v>622</v>
      </c>
      <c r="D914" s="84">
        <v>746</v>
      </c>
      <c r="E914" s="84">
        <v>862</v>
      </c>
      <c r="F914" s="84">
        <v>962</v>
      </c>
      <c r="G914" s="84">
        <v>1061</v>
      </c>
    </row>
    <row r="915" spans="1:7" x14ac:dyDescent="0.2">
      <c r="A915" s="81" t="s">
        <v>259</v>
      </c>
      <c r="B915" s="84">
        <v>465</v>
      </c>
      <c r="C915" s="84">
        <v>498</v>
      </c>
      <c r="D915" s="84">
        <v>597</v>
      </c>
      <c r="E915" s="84">
        <v>690</v>
      </c>
      <c r="F915" s="84">
        <v>770</v>
      </c>
      <c r="G915" s="84">
        <v>849</v>
      </c>
    </row>
    <row r="916" spans="1:7" x14ac:dyDescent="0.2">
      <c r="A916" s="81" t="s">
        <v>260</v>
      </c>
      <c r="B916" s="84">
        <v>348</v>
      </c>
      <c r="C916" s="84">
        <v>373</v>
      </c>
      <c r="D916" s="84">
        <v>447</v>
      </c>
      <c r="E916" s="84">
        <v>517</v>
      </c>
      <c r="F916" s="84">
        <v>577</v>
      </c>
      <c r="G916" s="84">
        <v>637</v>
      </c>
    </row>
    <row r="917" spans="1:7" x14ac:dyDescent="0.2">
      <c r="A917" s="81" t="s">
        <v>261</v>
      </c>
      <c r="B917" s="84">
        <v>232</v>
      </c>
      <c r="C917" s="84">
        <v>249</v>
      </c>
      <c r="D917" s="84">
        <v>298</v>
      </c>
      <c r="E917" s="84">
        <v>345</v>
      </c>
      <c r="F917" s="84">
        <v>385</v>
      </c>
      <c r="G917" s="84">
        <v>424</v>
      </c>
    </row>
    <row r="918" spans="1:7" x14ac:dyDescent="0.2">
      <c r="A918" s="81" t="s">
        <v>262</v>
      </c>
      <c r="B918" s="84">
        <v>116</v>
      </c>
      <c r="C918" s="84">
        <v>124</v>
      </c>
      <c r="D918" s="84">
        <v>149</v>
      </c>
      <c r="E918" s="84">
        <v>172</v>
      </c>
      <c r="F918" s="84">
        <v>192</v>
      </c>
      <c r="G918" s="84">
        <v>212</v>
      </c>
    </row>
    <row r="919" spans="1:7" x14ac:dyDescent="0.2">
      <c r="A919" s="81"/>
      <c r="B919" s="84"/>
      <c r="C919" s="84"/>
      <c r="D919" s="84"/>
      <c r="E919" s="84"/>
      <c r="F919" s="84"/>
    </row>
    <row r="920" spans="1:7" ht="15.75" x14ac:dyDescent="0.25">
      <c r="A920" s="86" t="s">
        <v>263</v>
      </c>
      <c r="B920" s="44" t="s">
        <v>102</v>
      </c>
      <c r="C920" s="84"/>
      <c r="D920" s="84"/>
      <c r="E920" s="84"/>
      <c r="F920" s="84"/>
    </row>
    <row r="921" spans="1:7" x14ac:dyDescent="0.2">
      <c r="A921" s="81" t="s">
        <v>257</v>
      </c>
      <c r="B921" s="84">
        <v>0</v>
      </c>
      <c r="C921" s="84">
        <v>0</v>
      </c>
      <c r="D921" s="84">
        <v>0</v>
      </c>
      <c r="E921" s="84">
        <v>0</v>
      </c>
      <c r="F921" s="84">
        <v>0</v>
      </c>
      <c r="G921" s="84">
        <v>0</v>
      </c>
    </row>
    <row r="922" spans="1:7" x14ac:dyDescent="0.2">
      <c r="A922" s="81" t="s">
        <v>258</v>
      </c>
      <c r="B922" s="84">
        <v>0</v>
      </c>
      <c r="C922" s="84">
        <v>0</v>
      </c>
      <c r="D922" s="84">
        <v>0</v>
      </c>
      <c r="E922" s="84">
        <v>0</v>
      </c>
      <c r="F922" s="84">
        <v>0</v>
      </c>
      <c r="G922" s="84">
        <v>0</v>
      </c>
    </row>
    <row r="923" spans="1:7" x14ac:dyDescent="0.2">
      <c r="A923" s="81" t="s">
        <v>259</v>
      </c>
      <c r="B923" s="84">
        <v>0</v>
      </c>
      <c r="C923" s="84">
        <v>0</v>
      </c>
      <c r="D923" s="84">
        <v>0</v>
      </c>
      <c r="E923" s="84">
        <v>0</v>
      </c>
      <c r="F923" s="84">
        <v>0</v>
      </c>
      <c r="G923" s="84">
        <v>0</v>
      </c>
    </row>
    <row r="924" spans="1:7" x14ac:dyDescent="0.2">
      <c r="A924" s="81" t="s">
        <v>260</v>
      </c>
      <c r="B924" s="84">
        <v>0</v>
      </c>
      <c r="C924" s="84">
        <v>0</v>
      </c>
      <c r="D924" s="84">
        <v>0</v>
      </c>
      <c r="E924" s="84">
        <v>0</v>
      </c>
      <c r="F924" s="84">
        <v>0</v>
      </c>
      <c r="G924" s="84">
        <v>0</v>
      </c>
    </row>
    <row r="925" spans="1:7" x14ac:dyDescent="0.2">
      <c r="A925" s="81" t="s">
        <v>261</v>
      </c>
      <c r="B925" s="84">
        <v>0</v>
      </c>
      <c r="C925" s="84">
        <v>0</v>
      </c>
      <c r="D925" s="84">
        <v>0</v>
      </c>
      <c r="E925" s="84">
        <v>0</v>
      </c>
      <c r="F925" s="84">
        <v>0</v>
      </c>
      <c r="G925" s="84">
        <v>0</v>
      </c>
    </row>
    <row r="926" spans="1:7" x14ac:dyDescent="0.2">
      <c r="A926" s="81" t="s">
        <v>262</v>
      </c>
      <c r="B926" s="84">
        <v>0</v>
      </c>
      <c r="C926" s="84">
        <v>0</v>
      </c>
      <c r="D926" s="84">
        <v>0</v>
      </c>
      <c r="E926" s="84">
        <v>0</v>
      </c>
      <c r="F926" s="84">
        <v>0</v>
      </c>
      <c r="G926" s="84">
        <v>0</v>
      </c>
    </row>
    <row r="927" spans="1:7" x14ac:dyDescent="0.2">
      <c r="B927" s="84"/>
      <c r="C927" s="84"/>
      <c r="D927" s="84"/>
      <c r="E927" s="84"/>
      <c r="F927" s="84"/>
    </row>
    <row r="928" spans="1:7" ht="14.25" customHeight="1" x14ac:dyDescent="0.25">
      <c r="A928" s="55" t="s">
        <v>166</v>
      </c>
      <c r="B928" s="84"/>
      <c r="C928" s="84"/>
      <c r="D928" s="84"/>
      <c r="E928" s="84"/>
      <c r="F928" s="84"/>
    </row>
    <row r="929" spans="1:7" x14ac:dyDescent="0.2">
      <c r="A929" s="27" t="s">
        <v>254</v>
      </c>
    </row>
    <row r="930" spans="1:7" ht="14.25" customHeight="1" x14ac:dyDescent="0.2">
      <c r="A930" s="83" t="s">
        <v>255</v>
      </c>
      <c r="B930" s="84">
        <v>1590</v>
      </c>
      <c r="C930" s="84">
        <v>1702</v>
      </c>
      <c r="D930" s="84">
        <v>2043</v>
      </c>
      <c r="E930" s="84">
        <v>2359</v>
      </c>
      <c r="F930" s="84">
        <v>2631</v>
      </c>
      <c r="G930" s="84">
        <v>2904</v>
      </c>
    </row>
    <row r="931" spans="1:7" ht="14.25" customHeight="1" x14ac:dyDescent="0.2">
      <c r="A931" s="85" t="s">
        <v>256</v>
      </c>
      <c r="B931" s="84">
        <v>1058</v>
      </c>
      <c r="C931" s="84">
        <v>1134</v>
      </c>
      <c r="D931" s="84">
        <v>1361</v>
      </c>
      <c r="E931" s="84">
        <v>1573</v>
      </c>
      <c r="F931" s="84">
        <v>1755</v>
      </c>
      <c r="G931" s="84">
        <v>1936</v>
      </c>
    </row>
    <row r="932" spans="1:7" ht="14.25" customHeight="1" x14ac:dyDescent="0.2">
      <c r="A932" s="81" t="s">
        <v>257</v>
      </c>
      <c r="B932" s="84">
        <v>795</v>
      </c>
      <c r="C932" s="84">
        <v>851</v>
      </c>
      <c r="D932" s="84">
        <v>1021</v>
      </c>
      <c r="E932" s="84">
        <v>1179</v>
      </c>
      <c r="F932" s="84">
        <v>1315</v>
      </c>
      <c r="G932" s="84">
        <v>1452</v>
      </c>
    </row>
    <row r="933" spans="1:7" ht="14.25" customHeight="1" x14ac:dyDescent="0.2">
      <c r="A933" s="81" t="s">
        <v>258</v>
      </c>
      <c r="B933" s="84">
        <v>662</v>
      </c>
      <c r="C933" s="84">
        <v>709</v>
      </c>
      <c r="D933" s="84">
        <v>851</v>
      </c>
      <c r="E933" s="84">
        <v>983</v>
      </c>
      <c r="F933" s="84">
        <v>1096</v>
      </c>
      <c r="G933" s="84">
        <v>1210</v>
      </c>
    </row>
    <row r="934" spans="1:7" ht="14.25" customHeight="1" x14ac:dyDescent="0.2">
      <c r="A934" s="81" t="s">
        <v>259</v>
      </c>
      <c r="B934" s="84">
        <v>530</v>
      </c>
      <c r="C934" s="84">
        <v>567</v>
      </c>
      <c r="D934" s="84">
        <v>681</v>
      </c>
      <c r="E934" s="84">
        <v>786</v>
      </c>
      <c r="F934" s="84">
        <v>877</v>
      </c>
      <c r="G934" s="84">
        <v>968</v>
      </c>
    </row>
    <row r="935" spans="1:7" ht="14.25" customHeight="1" x14ac:dyDescent="0.2">
      <c r="A935" s="81" t="s">
        <v>260</v>
      </c>
      <c r="B935" s="84">
        <v>397</v>
      </c>
      <c r="C935" s="84">
        <v>425</v>
      </c>
      <c r="D935" s="84">
        <v>510</v>
      </c>
      <c r="E935" s="84">
        <v>589</v>
      </c>
      <c r="F935" s="84">
        <v>657</v>
      </c>
      <c r="G935" s="84">
        <v>726</v>
      </c>
    </row>
    <row r="936" spans="1:7" ht="14.25" customHeight="1" x14ac:dyDescent="0.2">
      <c r="A936" s="81" t="s">
        <v>261</v>
      </c>
      <c r="B936" s="84">
        <v>265</v>
      </c>
      <c r="C936" s="84">
        <v>283</v>
      </c>
      <c r="D936" s="84">
        <v>340</v>
      </c>
      <c r="E936" s="84">
        <v>393</v>
      </c>
      <c r="F936" s="84">
        <v>438</v>
      </c>
      <c r="G936" s="84">
        <v>484</v>
      </c>
    </row>
    <row r="937" spans="1:7" ht="14.25" customHeight="1" x14ac:dyDescent="0.2">
      <c r="A937" s="81" t="s">
        <v>262</v>
      </c>
      <c r="B937" s="84">
        <v>132</v>
      </c>
      <c r="C937" s="84">
        <v>141</v>
      </c>
      <c r="D937" s="84">
        <v>170</v>
      </c>
      <c r="E937" s="84">
        <v>196</v>
      </c>
      <c r="F937" s="84">
        <v>219</v>
      </c>
      <c r="G937" s="84">
        <v>242</v>
      </c>
    </row>
    <row r="938" spans="1:7" ht="14.25" customHeight="1" x14ac:dyDescent="0.2">
      <c r="B938" s="84"/>
      <c r="C938" s="84"/>
      <c r="D938" s="84"/>
      <c r="E938" s="84"/>
      <c r="F938" s="84"/>
    </row>
    <row r="939" spans="1:7" x14ac:dyDescent="0.2">
      <c r="A939" s="86" t="s">
        <v>263</v>
      </c>
      <c r="B939" s="84"/>
      <c r="C939" s="84"/>
      <c r="D939" s="84"/>
      <c r="E939" s="84"/>
      <c r="F939" s="84"/>
    </row>
    <row r="940" spans="1:7" x14ac:dyDescent="0.2">
      <c r="A940" s="81" t="s">
        <v>257</v>
      </c>
      <c r="B940" s="84">
        <v>802</v>
      </c>
      <c r="C940" s="84">
        <v>860</v>
      </c>
      <c r="D940" s="84">
        <v>1032</v>
      </c>
      <c r="E940" s="84">
        <v>1192</v>
      </c>
      <c r="F940" s="84">
        <v>1330</v>
      </c>
      <c r="G940" s="84">
        <v>1467</v>
      </c>
    </row>
    <row r="941" spans="1:7" x14ac:dyDescent="0.2">
      <c r="A941" s="81" t="s">
        <v>258</v>
      </c>
      <c r="B941" s="84">
        <v>668</v>
      </c>
      <c r="C941" s="84">
        <v>716</v>
      </c>
      <c r="D941" s="84">
        <v>860</v>
      </c>
      <c r="E941" s="84">
        <v>993</v>
      </c>
      <c r="F941" s="84">
        <v>1108</v>
      </c>
      <c r="G941" s="84">
        <v>1223</v>
      </c>
    </row>
    <row r="942" spans="1:7" x14ac:dyDescent="0.2">
      <c r="A942" s="81" t="s">
        <v>259</v>
      </c>
      <c r="B942" s="84">
        <v>535</v>
      </c>
      <c r="C942" s="84">
        <v>573</v>
      </c>
      <c r="D942" s="84">
        <v>688</v>
      </c>
      <c r="E942" s="84">
        <v>795</v>
      </c>
      <c r="F942" s="84">
        <v>887</v>
      </c>
      <c r="G942" s="84">
        <v>978</v>
      </c>
    </row>
    <row r="943" spans="1:7" x14ac:dyDescent="0.2">
      <c r="A943" s="81" t="s">
        <v>260</v>
      </c>
      <c r="B943" s="84">
        <v>401</v>
      </c>
      <c r="C943" s="84">
        <v>430</v>
      </c>
      <c r="D943" s="84">
        <v>516</v>
      </c>
      <c r="E943" s="84">
        <v>596</v>
      </c>
      <c r="F943" s="84">
        <v>665</v>
      </c>
      <c r="G943" s="84">
        <v>733</v>
      </c>
    </row>
    <row r="944" spans="1:7" x14ac:dyDescent="0.2">
      <c r="A944" s="81" t="s">
        <v>261</v>
      </c>
      <c r="B944" s="84">
        <v>267</v>
      </c>
      <c r="C944" s="84">
        <v>286</v>
      </c>
      <c r="D944" s="84">
        <v>344</v>
      </c>
      <c r="E944" s="84">
        <v>397</v>
      </c>
      <c r="F944" s="84">
        <v>443</v>
      </c>
      <c r="G944" s="84">
        <v>489</v>
      </c>
    </row>
    <row r="945" spans="1:7" x14ac:dyDescent="0.2">
      <c r="A945" s="81" t="s">
        <v>262</v>
      </c>
      <c r="B945" s="84">
        <v>133</v>
      </c>
      <c r="C945" s="84">
        <v>143</v>
      </c>
      <c r="D945" s="84">
        <v>172</v>
      </c>
      <c r="E945" s="84">
        <v>198</v>
      </c>
      <c r="F945" s="84">
        <v>221</v>
      </c>
      <c r="G945" s="84">
        <v>244</v>
      </c>
    </row>
    <row r="946" spans="1:7" ht="14.25" customHeight="1" x14ac:dyDescent="0.2">
      <c r="B946" s="84"/>
      <c r="C946" s="84"/>
      <c r="D946" s="84"/>
      <c r="E946" s="84"/>
      <c r="F946" s="84"/>
    </row>
    <row r="947" spans="1:7" ht="14.25" customHeight="1" x14ac:dyDescent="0.25">
      <c r="A947" s="88" t="s">
        <v>167</v>
      </c>
      <c r="B947" s="84"/>
      <c r="C947" s="84"/>
      <c r="D947" s="84"/>
      <c r="E947" s="84"/>
      <c r="F947" s="84"/>
    </row>
    <row r="948" spans="1:7" x14ac:dyDescent="0.2">
      <c r="A948" s="27" t="s">
        <v>254</v>
      </c>
    </row>
    <row r="949" spans="1:7" ht="14.25" customHeight="1" x14ac:dyDescent="0.2">
      <c r="A949" s="83" t="s">
        <v>255</v>
      </c>
      <c r="B949" s="84">
        <v>1395</v>
      </c>
      <c r="C949" s="84">
        <v>1494</v>
      </c>
      <c r="D949" s="84">
        <v>1791</v>
      </c>
      <c r="E949" s="84">
        <v>2070</v>
      </c>
      <c r="F949" s="84">
        <v>2310</v>
      </c>
      <c r="G949" s="84">
        <v>2548</v>
      </c>
    </row>
    <row r="950" spans="1:7" ht="14.25" customHeight="1" x14ac:dyDescent="0.2">
      <c r="A950" s="85" t="s">
        <v>256</v>
      </c>
      <c r="B950" s="84">
        <v>928</v>
      </c>
      <c r="C950" s="84">
        <v>995</v>
      </c>
      <c r="D950" s="84">
        <v>1193</v>
      </c>
      <c r="E950" s="84">
        <v>1379</v>
      </c>
      <c r="F950" s="84">
        <v>1538</v>
      </c>
      <c r="G950" s="84">
        <v>1698</v>
      </c>
    </row>
    <row r="951" spans="1:7" ht="14.25" customHeight="1" x14ac:dyDescent="0.2">
      <c r="A951" s="81" t="s">
        <v>257</v>
      </c>
      <c r="B951" s="84">
        <v>697</v>
      </c>
      <c r="C951" s="84">
        <v>747</v>
      </c>
      <c r="D951" s="84">
        <v>895</v>
      </c>
      <c r="E951" s="84">
        <v>1035</v>
      </c>
      <c r="F951" s="84">
        <v>1155</v>
      </c>
      <c r="G951" s="84">
        <v>1274</v>
      </c>
    </row>
    <row r="952" spans="1:7" ht="14.25" customHeight="1" x14ac:dyDescent="0.2">
      <c r="A952" s="81" t="s">
        <v>258</v>
      </c>
      <c r="B952" s="84">
        <v>581</v>
      </c>
      <c r="C952" s="84">
        <v>622</v>
      </c>
      <c r="D952" s="84">
        <v>746</v>
      </c>
      <c r="E952" s="84">
        <v>862</v>
      </c>
      <c r="F952" s="84">
        <v>962</v>
      </c>
      <c r="G952" s="84">
        <v>1061</v>
      </c>
    </row>
    <row r="953" spans="1:7" ht="14.25" customHeight="1" x14ac:dyDescent="0.2">
      <c r="A953" s="81" t="s">
        <v>259</v>
      </c>
      <c r="B953" s="84">
        <v>465</v>
      </c>
      <c r="C953" s="84">
        <v>498</v>
      </c>
      <c r="D953" s="84">
        <v>597</v>
      </c>
      <c r="E953" s="84">
        <v>690</v>
      </c>
      <c r="F953" s="84">
        <v>770</v>
      </c>
      <c r="G953" s="84">
        <v>849</v>
      </c>
    </row>
    <row r="954" spans="1:7" ht="14.25" customHeight="1" x14ac:dyDescent="0.2">
      <c r="A954" s="81" t="s">
        <v>260</v>
      </c>
      <c r="B954" s="84">
        <v>348</v>
      </c>
      <c r="C954" s="84">
        <v>373</v>
      </c>
      <c r="D954" s="84">
        <v>447</v>
      </c>
      <c r="E954" s="84">
        <v>517</v>
      </c>
      <c r="F954" s="84">
        <v>577</v>
      </c>
      <c r="G954" s="84">
        <v>637</v>
      </c>
    </row>
    <row r="955" spans="1:7" x14ac:dyDescent="0.2">
      <c r="A955" s="81" t="s">
        <v>261</v>
      </c>
      <c r="B955" s="84">
        <v>232</v>
      </c>
      <c r="C955" s="84">
        <v>249</v>
      </c>
      <c r="D955" s="84">
        <v>298</v>
      </c>
      <c r="E955" s="84">
        <v>345</v>
      </c>
      <c r="F955" s="84">
        <v>385</v>
      </c>
      <c r="G955" s="84">
        <v>424</v>
      </c>
    </row>
    <row r="956" spans="1:7" x14ac:dyDescent="0.2">
      <c r="A956" s="81" t="s">
        <v>262</v>
      </c>
      <c r="B956" s="84">
        <v>116</v>
      </c>
      <c r="C956" s="84">
        <v>124</v>
      </c>
      <c r="D956" s="84">
        <v>149</v>
      </c>
      <c r="E956" s="84">
        <v>172</v>
      </c>
      <c r="F956" s="84">
        <v>192</v>
      </c>
      <c r="G956" s="84">
        <v>212</v>
      </c>
    </row>
    <row r="957" spans="1:7" ht="14.25" customHeight="1" x14ac:dyDescent="0.2">
      <c r="B957" s="84"/>
      <c r="C957" s="84"/>
      <c r="D957" s="84"/>
      <c r="E957" s="84"/>
      <c r="F957" s="84"/>
    </row>
    <row r="958" spans="1:7" x14ac:dyDescent="0.2">
      <c r="A958" s="86" t="s">
        <v>263</v>
      </c>
      <c r="B958" s="84"/>
      <c r="C958" s="84"/>
      <c r="D958" s="84"/>
      <c r="E958" s="84"/>
      <c r="F958" s="84"/>
    </row>
    <row r="959" spans="1:7" x14ac:dyDescent="0.2">
      <c r="A959" s="81" t="s">
        <v>257</v>
      </c>
      <c r="B959" s="84">
        <v>798</v>
      </c>
      <c r="C959" s="84">
        <v>855</v>
      </c>
      <c r="D959" s="84">
        <v>1026</v>
      </c>
      <c r="E959" s="84">
        <v>1184</v>
      </c>
      <c r="F959" s="84">
        <v>1321</v>
      </c>
      <c r="G959" s="84">
        <v>1458</v>
      </c>
    </row>
    <row r="960" spans="1:7" x14ac:dyDescent="0.2">
      <c r="A960" s="81" t="s">
        <v>258</v>
      </c>
      <c r="B960" s="84">
        <v>665</v>
      </c>
      <c r="C960" s="84">
        <v>712</v>
      </c>
      <c r="D960" s="84">
        <v>855</v>
      </c>
      <c r="E960" s="84">
        <v>986</v>
      </c>
      <c r="F960" s="84">
        <v>1101</v>
      </c>
      <c r="G960" s="84">
        <v>1215</v>
      </c>
    </row>
    <row r="961" spans="1:7" x14ac:dyDescent="0.2">
      <c r="A961" s="81" t="s">
        <v>259</v>
      </c>
      <c r="B961" s="84">
        <v>532</v>
      </c>
      <c r="C961" s="84">
        <v>570</v>
      </c>
      <c r="D961" s="84">
        <v>684</v>
      </c>
      <c r="E961" s="84">
        <v>789</v>
      </c>
      <c r="F961" s="84">
        <v>881</v>
      </c>
      <c r="G961" s="84">
        <v>972</v>
      </c>
    </row>
    <row r="962" spans="1:7" x14ac:dyDescent="0.2">
      <c r="A962" s="81" t="s">
        <v>260</v>
      </c>
      <c r="B962" s="84">
        <v>399</v>
      </c>
      <c r="C962" s="84">
        <v>427</v>
      </c>
      <c r="D962" s="84">
        <v>513</v>
      </c>
      <c r="E962" s="84">
        <v>592</v>
      </c>
      <c r="F962" s="84">
        <v>660</v>
      </c>
      <c r="G962" s="84">
        <v>729</v>
      </c>
    </row>
    <row r="963" spans="1:7" x14ac:dyDescent="0.2">
      <c r="A963" s="81" t="s">
        <v>261</v>
      </c>
      <c r="B963" s="84">
        <v>266</v>
      </c>
      <c r="C963" s="84">
        <v>285</v>
      </c>
      <c r="D963" s="84">
        <v>342</v>
      </c>
      <c r="E963" s="84">
        <v>394</v>
      </c>
      <c r="F963" s="84">
        <v>440</v>
      </c>
      <c r="G963" s="84">
        <v>486</v>
      </c>
    </row>
    <row r="964" spans="1:7" x14ac:dyDescent="0.2">
      <c r="A964" s="81" t="s">
        <v>262</v>
      </c>
      <c r="B964" s="84">
        <v>133</v>
      </c>
      <c r="C964" s="84">
        <v>142</v>
      </c>
      <c r="D964" s="84">
        <v>171</v>
      </c>
      <c r="E964" s="84">
        <v>197</v>
      </c>
      <c r="F964" s="84">
        <v>220</v>
      </c>
      <c r="G964" s="84">
        <v>243</v>
      </c>
    </row>
    <row r="965" spans="1:7" x14ac:dyDescent="0.2">
      <c r="A965" s="81"/>
      <c r="B965" s="84"/>
      <c r="C965" s="84"/>
      <c r="D965" s="84"/>
      <c r="E965" s="84"/>
      <c r="F965" s="84"/>
      <c r="G965" s="84"/>
    </row>
    <row r="966" spans="1:7" ht="14.25" customHeight="1" x14ac:dyDescent="0.25">
      <c r="A966" s="55" t="s">
        <v>168</v>
      </c>
      <c r="B966" s="84"/>
      <c r="C966" s="84"/>
      <c r="D966" s="84"/>
      <c r="E966" s="84"/>
      <c r="F966" s="84"/>
    </row>
    <row r="967" spans="1:7" x14ac:dyDescent="0.2">
      <c r="A967" s="27" t="s">
        <v>254</v>
      </c>
    </row>
    <row r="968" spans="1:7" ht="14.25" customHeight="1" x14ac:dyDescent="0.2">
      <c r="A968" s="83" t="s">
        <v>255</v>
      </c>
      <c r="B968" s="84">
        <v>1395</v>
      </c>
      <c r="C968" s="84">
        <v>1494</v>
      </c>
      <c r="D968" s="84">
        <v>1791</v>
      </c>
      <c r="E968" s="84">
        <v>2070</v>
      </c>
      <c r="F968" s="84">
        <v>2310</v>
      </c>
      <c r="G968" s="84">
        <v>2548</v>
      </c>
    </row>
    <row r="969" spans="1:7" ht="14.25" customHeight="1" x14ac:dyDescent="0.2">
      <c r="A969" s="85" t="s">
        <v>256</v>
      </c>
      <c r="B969" s="84">
        <v>928</v>
      </c>
      <c r="C969" s="84">
        <v>995</v>
      </c>
      <c r="D969" s="84">
        <v>1193</v>
      </c>
      <c r="E969" s="84">
        <v>1379</v>
      </c>
      <c r="F969" s="84">
        <v>1538</v>
      </c>
      <c r="G969" s="84">
        <v>1698</v>
      </c>
    </row>
    <row r="970" spans="1:7" ht="14.25" customHeight="1" x14ac:dyDescent="0.2">
      <c r="A970" s="81" t="s">
        <v>257</v>
      </c>
      <c r="B970" s="84">
        <v>697</v>
      </c>
      <c r="C970" s="84">
        <v>747</v>
      </c>
      <c r="D970" s="84">
        <v>895</v>
      </c>
      <c r="E970" s="84">
        <v>1035</v>
      </c>
      <c r="F970" s="84">
        <v>1155</v>
      </c>
      <c r="G970" s="84">
        <v>1274</v>
      </c>
    </row>
    <row r="971" spans="1:7" ht="14.25" customHeight="1" x14ac:dyDescent="0.2">
      <c r="A971" s="81" t="s">
        <v>258</v>
      </c>
      <c r="B971" s="84">
        <v>581</v>
      </c>
      <c r="C971" s="84">
        <v>622</v>
      </c>
      <c r="D971" s="84">
        <v>746</v>
      </c>
      <c r="E971" s="84">
        <v>862</v>
      </c>
      <c r="F971" s="84">
        <v>962</v>
      </c>
      <c r="G971" s="84">
        <v>1061</v>
      </c>
    </row>
    <row r="972" spans="1:7" ht="14.25" customHeight="1" x14ac:dyDescent="0.2">
      <c r="A972" s="81" t="s">
        <v>259</v>
      </c>
      <c r="B972" s="84">
        <v>465</v>
      </c>
      <c r="C972" s="84">
        <v>498</v>
      </c>
      <c r="D972" s="84">
        <v>597</v>
      </c>
      <c r="E972" s="84">
        <v>690</v>
      </c>
      <c r="F972" s="84">
        <v>770</v>
      </c>
      <c r="G972" s="84">
        <v>849</v>
      </c>
    </row>
    <row r="973" spans="1:7" ht="14.25" customHeight="1" x14ac:dyDescent="0.2">
      <c r="A973" s="81" t="s">
        <v>260</v>
      </c>
      <c r="B973" s="84">
        <v>348</v>
      </c>
      <c r="C973" s="84">
        <v>373</v>
      </c>
      <c r="D973" s="84">
        <v>447</v>
      </c>
      <c r="E973" s="84">
        <v>517</v>
      </c>
      <c r="F973" s="84">
        <v>577</v>
      </c>
      <c r="G973" s="84">
        <v>637</v>
      </c>
    </row>
    <row r="974" spans="1:7" ht="14.25" customHeight="1" x14ac:dyDescent="0.2">
      <c r="A974" s="81" t="s">
        <v>261</v>
      </c>
      <c r="B974" s="84">
        <v>232</v>
      </c>
      <c r="C974" s="84">
        <v>249</v>
      </c>
      <c r="D974" s="84">
        <v>298</v>
      </c>
      <c r="E974" s="84">
        <v>345</v>
      </c>
      <c r="F974" s="84">
        <v>385</v>
      </c>
      <c r="G974" s="84">
        <v>424</v>
      </c>
    </row>
    <row r="975" spans="1:7" ht="14.25" customHeight="1" x14ac:dyDescent="0.2">
      <c r="A975" s="81" t="s">
        <v>262</v>
      </c>
      <c r="B975" s="84">
        <v>116</v>
      </c>
      <c r="C975" s="84">
        <v>124</v>
      </c>
      <c r="D975" s="84">
        <v>149</v>
      </c>
      <c r="E975" s="84">
        <v>172</v>
      </c>
      <c r="F975" s="84">
        <v>192</v>
      </c>
      <c r="G975" s="84">
        <v>212</v>
      </c>
    </row>
    <row r="976" spans="1:7" ht="14.25" customHeight="1" x14ac:dyDescent="0.2">
      <c r="B976" s="84"/>
      <c r="C976" s="84"/>
      <c r="D976" s="84"/>
      <c r="E976" s="84"/>
      <c r="F976" s="84"/>
    </row>
    <row r="977" spans="1:7" ht="15.75" x14ac:dyDescent="0.25">
      <c r="A977" s="86" t="s">
        <v>263</v>
      </c>
      <c r="B977" s="44" t="s">
        <v>102</v>
      </c>
      <c r="C977" s="84"/>
      <c r="D977" s="84"/>
      <c r="E977" s="84"/>
      <c r="F977" s="84"/>
    </row>
    <row r="978" spans="1:7" x14ac:dyDescent="0.2">
      <c r="A978" s="81" t="s">
        <v>257</v>
      </c>
      <c r="B978" s="84">
        <v>0</v>
      </c>
      <c r="C978" s="84">
        <v>0</v>
      </c>
      <c r="D978" s="84">
        <v>0</v>
      </c>
      <c r="E978" s="84">
        <v>0</v>
      </c>
      <c r="F978" s="84">
        <v>0</v>
      </c>
      <c r="G978" s="84">
        <v>0</v>
      </c>
    </row>
    <row r="979" spans="1:7" x14ac:dyDescent="0.2">
      <c r="A979" s="81" t="s">
        <v>258</v>
      </c>
      <c r="B979" s="84">
        <v>0</v>
      </c>
      <c r="C979" s="84">
        <v>0</v>
      </c>
      <c r="D979" s="84">
        <v>0</v>
      </c>
      <c r="E979" s="84">
        <v>0</v>
      </c>
      <c r="F979" s="84">
        <v>0</v>
      </c>
      <c r="G979" s="84">
        <v>0</v>
      </c>
    </row>
    <row r="980" spans="1:7" x14ac:dyDescent="0.2">
      <c r="A980" s="81" t="s">
        <v>259</v>
      </c>
      <c r="B980" s="84">
        <v>0</v>
      </c>
      <c r="C980" s="84">
        <v>0</v>
      </c>
      <c r="D980" s="84">
        <v>0</v>
      </c>
      <c r="E980" s="84">
        <v>0</v>
      </c>
      <c r="F980" s="84">
        <v>0</v>
      </c>
      <c r="G980" s="84">
        <v>0</v>
      </c>
    </row>
    <row r="981" spans="1:7" x14ac:dyDescent="0.2">
      <c r="A981" s="81" t="s">
        <v>260</v>
      </c>
      <c r="B981" s="84">
        <v>0</v>
      </c>
      <c r="C981" s="84">
        <v>0</v>
      </c>
      <c r="D981" s="84">
        <v>0</v>
      </c>
      <c r="E981" s="84">
        <v>0</v>
      </c>
      <c r="F981" s="84">
        <v>0</v>
      </c>
      <c r="G981" s="84">
        <v>0</v>
      </c>
    </row>
    <row r="982" spans="1:7" x14ac:dyDescent="0.2">
      <c r="A982" s="81" t="s">
        <v>261</v>
      </c>
      <c r="B982" s="84">
        <v>0</v>
      </c>
      <c r="C982" s="84">
        <v>0</v>
      </c>
      <c r="D982" s="84">
        <v>0</v>
      </c>
      <c r="E982" s="84">
        <v>0</v>
      </c>
      <c r="F982" s="84">
        <v>0</v>
      </c>
      <c r="G982" s="84">
        <v>0</v>
      </c>
    </row>
    <row r="983" spans="1:7" x14ac:dyDescent="0.2">
      <c r="A983" s="81" t="s">
        <v>262</v>
      </c>
      <c r="B983" s="84">
        <v>0</v>
      </c>
      <c r="C983" s="84">
        <v>0</v>
      </c>
      <c r="D983" s="84">
        <v>0</v>
      </c>
      <c r="E983" s="84">
        <v>0</v>
      </c>
      <c r="F983" s="84">
        <v>0</v>
      </c>
      <c r="G983" s="84">
        <v>0</v>
      </c>
    </row>
    <row r="985" spans="1:7" ht="14.25" customHeight="1" x14ac:dyDescent="0.25">
      <c r="A985" s="55" t="s">
        <v>169</v>
      </c>
      <c r="B985" s="84"/>
      <c r="C985" s="84"/>
      <c r="D985" s="84"/>
      <c r="E985" s="84"/>
      <c r="F985" s="84"/>
    </row>
    <row r="986" spans="1:7" x14ac:dyDescent="0.2">
      <c r="A986" s="27" t="s">
        <v>254</v>
      </c>
    </row>
    <row r="987" spans="1:7" ht="14.25" customHeight="1" x14ac:dyDescent="0.2">
      <c r="A987" s="83" t="s">
        <v>255</v>
      </c>
      <c r="B987" s="84">
        <v>1575</v>
      </c>
      <c r="C987" s="84">
        <v>1687</v>
      </c>
      <c r="D987" s="84">
        <v>2025</v>
      </c>
      <c r="E987" s="84">
        <v>2340</v>
      </c>
      <c r="F987" s="84">
        <v>2610</v>
      </c>
      <c r="G987" s="84">
        <v>2880</v>
      </c>
    </row>
    <row r="988" spans="1:7" ht="14.25" customHeight="1" x14ac:dyDescent="0.2">
      <c r="A988" s="85" t="s">
        <v>256</v>
      </c>
      <c r="B988" s="84">
        <v>1050</v>
      </c>
      <c r="C988" s="84">
        <v>1125</v>
      </c>
      <c r="D988" s="84">
        <v>1350</v>
      </c>
      <c r="E988" s="84">
        <v>1560</v>
      </c>
      <c r="F988" s="84">
        <v>1740</v>
      </c>
      <c r="G988" s="84">
        <v>1920</v>
      </c>
    </row>
    <row r="989" spans="1:7" ht="14.25" customHeight="1" x14ac:dyDescent="0.2">
      <c r="A989" s="81" t="s">
        <v>257</v>
      </c>
      <c r="B989" s="84">
        <v>787</v>
      </c>
      <c r="C989" s="84">
        <v>843</v>
      </c>
      <c r="D989" s="84">
        <v>1012</v>
      </c>
      <c r="E989" s="84">
        <v>1170</v>
      </c>
      <c r="F989" s="84">
        <v>1305</v>
      </c>
      <c r="G989" s="84">
        <v>1440</v>
      </c>
    </row>
    <row r="990" spans="1:7" ht="14.25" customHeight="1" x14ac:dyDescent="0.2">
      <c r="A990" s="81" t="s">
        <v>258</v>
      </c>
      <c r="B990" s="84">
        <v>656</v>
      </c>
      <c r="C990" s="84">
        <v>703</v>
      </c>
      <c r="D990" s="84">
        <v>843</v>
      </c>
      <c r="E990" s="84">
        <v>975</v>
      </c>
      <c r="F990" s="84">
        <v>1087</v>
      </c>
      <c r="G990" s="84">
        <v>1200</v>
      </c>
    </row>
    <row r="991" spans="1:7" ht="14.25" customHeight="1" x14ac:dyDescent="0.2">
      <c r="A991" s="81" t="s">
        <v>259</v>
      </c>
      <c r="B991" s="84">
        <v>525</v>
      </c>
      <c r="C991" s="84">
        <v>562</v>
      </c>
      <c r="D991" s="84">
        <v>675</v>
      </c>
      <c r="E991" s="84">
        <v>780</v>
      </c>
      <c r="F991" s="84">
        <v>870</v>
      </c>
      <c r="G991" s="84">
        <v>960</v>
      </c>
    </row>
    <row r="992" spans="1:7" ht="14.25" customHeight="1" x14ac:dyDescent="0.2">
      <c r="A992" s="81" t="s">
        <v>260</v>
      </c>
      <c r="B992" s="84">
        <v>393</v>
      </c>
      <c r="C992" s="84">
        <v>421</v>
      </c>
      <c r="D992" s="84">
        <v>506</v>
      </c>
      <c r="E992" s="84">
        <v>585</v>
      </c>
      <c r="F992" s="84">
        <v>652</v>
      </c>
      <c r="G992" s="84">
        <v>720</v>
      </c>
    </row>
    <row r="993" spans="1:7" ht="14.25" customHeight="1" x14ac:dyDescent="0.2">
      <c r="A993" s="81" t="s">
        <v>261</v>
      </c>
      <c r="B993" s="84">
        <v>262</v>
      </c>
      <c r="C993" s="84">
        <v>281</v>
      </c>
      <c r="D993" s="84">
        <v>337</v>
      </c>
      <c r="E993" s="84">
        <v>390</v>
      </c>
      <c r="F993" s="84">
        <v>435</v>
      </c>
      <c r="G993" s="84">
        <v>480</v>
      </c>
    </row>
    <row r="994" spans="1:7" ht="14.25" customHeight="1" x14ac:dyDescent="0.2">
      <c r="A994" s="81" t="s">
        <v>262</v>
      </c>
      <c r="B994" s="84">
        <v>131</v>
      </c>
      <c r="C994" s="84">
        <v>140</v>
      </c>
      <c r="D994" s="84">
        <v>168</v>
      </c>
      <c r="E994" s="84">
        <v>195</v>
      </c>
      <c r="F994" s="84">
        <v>217</v>
      </c>
      <c r="G994" s="84">
        <v>240</v>
      </c>
    </row>
    <row r="995" spans="1:7" ht="14.25" customHeight="1" x14ac:dyDescent="0.2">
      <c r="B995" s="84"/>
      <c r="C995" s="84"/>
      <c r="D995" s="84"/>
      <c r="E995" s="84"/>
      <c r="F995" s="84"/>
    </row>
    <row r="996" spans="1:7" x14ac:dyDescent="0.2">
      <c r="A996" s="86" t="s">
        <v>263</v>
      </c>
      <c r="B996" s="84"/>
      <c r="C996" s="84"/>
      <c r="D996" s="84"/>
      <c r="E996" s="84"/>
      <c r="F996" s="84"/>
    </row>
    <row r="997" spans="1:7" x14ac:dyDescent="0.2">
      <c r="A997" s="81" t="s">
        <v>257</v>
      </c>
      <c r="B997" s="84">
        <v>795</v>
      </c>
      <c r="C997" s="84">
        <v>851</v>
      </c>
      <c r="D997" s="84">
        <v>1021</v>
      </c>
      <c r="E997" s="84">
        <v>1179</v>
      </c>
      <c r="F997" s="84">
        <v>1315</v>
      </c>
      <c r="G997" s="84">
        <v>1452</v>
      </c>
    </row>
    <row r="998" spans="1:7" x14ac:dyDescent="0.2">
      <c r="A998" s="81" t="s">
        <v>258</v>
      </c>
      <c r="B998" s="84">
        <v>662</v>
      </c>
      <c r="C998" s="84">
        <v>709</v>
      </c>
      <c r="D998" s="84">
        <v>851</v>
      </c>
      <c r="E998" s="84">
        <v>983</v>
      </c>
      <c r="F998" s="84">
        <v>1096</v>
      </c>
      <c r="G998" s="84">
        <v>1210</v>
      </c>
    </row>
    <row r="999" spans="1:7" x14ac:dyDescent="0.2">
      <c r="A999" s="81" t="s">
        <v>259</v>
      </c>
      <c r="B999" s="84">
        <v>530</v>
      </c>
      <c r="C999" s="84">
        <v>567</v>
      </c>
      <c r="D999" s="84">
        <v>681</v>
      </c>
      <c r="E999" s="84">
        <v>786</v>
      </c>
      <c r="F999" s="84">
        <v>877</v>
      </c>
      <c r="G999" s="84">
        <v>968</v>
      </c>
    </row>
    <row r="1000" spans="1:7" x14ac:dyDescent="0.2">
      <c r="A1000" s="81" t="s">
        <v>260</v>
      </c>
      <c r="B1000" s="84">
        <v>397</v>
      </c>
      <c r="C1000" s="84">
        <v>425</v>
      </c>
      <c r="D1000" s="84">
        <v>510</v>
      </c>
      <c r="E1000" s="84">
        <v>589</v>
      </c>
      <c r="F1000" s="84">
        <v>657</v>
      </c>
      <c r="G1000" s="84">
        <v>726</v>
      </c>
    </row>
    <row r="1001" spans="1:7" x14ac:dyDescent="0.2">
      <c r="A1001" s="81" t="s">
        <v>261</v>
      </c>
      <c r="B1001" s="84">
        <v>265</v>
      </c>
      <c r="C1001" s="84">
        <v>283</v>
      </c>
      <c r="D1001" s="84">
        <v>340</v>
      </c>
      <c r="E1001" s="84">
        <v>393</v>
      </c>
      <c r="F1001" s="84">
        <v>438</v>
      </c>
      <c r="G1001" s="84">
        <v>484</v>
      </c>
    </row>
    <row r="1002" spans="1:7" x14ac:dyDescent="0.2">
      <c r="A1002" s="81" t="s">
        <v>262</v>
      </c>
      <c r="B1002" s="84">
        <v>132</v>
      </c>
      <c r="C1002" s="84">
        <v>141</v>
      </c>
      <c r="D1002" s="84">
        <v>170</v>
      </c>
      <c r="E1002" s="84">
        <v>196</v>
      </c>
      <c r="F1002" s="84">
        <v>219</v>
      </c>
      <c r="G1002" s="84">
        <v>242</v>
      </c>
    </row>
    <row r="1003" spans="1:7" ht="14.25" customHeight="1" x14ac:dyDescent="0.2">
      <c r="B1003" s="84"/>
      <c r="C1003" s="84"/>
      <c r="D1003" s="84"/>
      <c r="E1003" s="84"/>
      <c r="F1003" s="84"/>
    </row>
    <row r="1004" spans="1:7" ht="14.25" customHeight="1" x14ac:dyDescent="0.25">
      <c r="A1004" s="55" t="s">
        <v>170</v>
      </c>
      <c r="B1004" s="84"/>
      <c r="C1004" s="84"/>
      <c r="D1004" s="84"/>
      <c r="E1004" s="84"/>
      <c r="F1004" s="84"/>
    </row>
    <row r="1005" spans="1:7" x14ac:dyDescent="0.2">
      <c r="A1005" s="27" t="s">
        <v>254</v>
      </c>
    </row>
    <row r="1006" spans="1:7" x14ac:dyDescent="0.2">
      <c r="A1006" s="83" t="s">
        <v>255</v>
      </c>
      <c r="B1006" s="84">
        <v>1395</v>
      </c>
      <c r="C1006" s="84">
        <v>1494</v>
      </c>
      <c r="D1006" s="84">
        <v>1791</v>
      </c>
      <c r="E1006" s="84">
        <v>2070</v>
      </c>
      <c r="F1006" s="84">
        <v>2310</v>
      </c>
      <c r="G1006" s="84">
        <v>2548</v>
      </c>
    </row>
    <row r="1007" spans="1:7" x14ac:dyDescent="0.2">
      <c r="A1007" s="85" t="s">
        <v>256</v>
      </c>
      <c r="B1007" s="84">
        <v>928</v>
      </c>
      <c r="C1007" s="84">
        <v>995</v>
      </c>
      <c r="D1007" s="84">
        <v>1193</v>
      </c>
      <c r="E1007" s="84">
        <v>1379</v>
      </c>
      <c r="F1007" s="84">
        <v>1538</v>
      </c>
      <c r="G1007" s="84">
        <v>1698</v>
      </c>
    </row>
    <row r="1008" spans="1:7" x14ac:dyDescent="0.2">
      <c r="A1008" s="81" t="s">
        <v>257</v>
      </c>
      <c r="B1008" s="84">
        <v>697</v>
      </c>
      <c r="C1008" s="84">
        <v>747</v>
      </c>
      <c r="D1008" s="84">
        <v>895</v>
      </c>
      <c r="E1008" s="84">
        <v>1035</v>
      </c>
      <c r="F1008" s="84">
        <v>1155</v>
      </c>
      <c r="G1008" s="84">
        <v>1274</v>
      </c>
    </row>
    <row r="1009" spans="1:7" x14ac:dyDescent="0.2">
      <c r="A1009" s="81" t="s">
        <v>258</v>
      </c>
      <c r="B1009" s="84">
        <v>581</v>
      </c>
      <c r="C1009" s="84">
        <v>622</v>
      </c>
      <c r="D1009" s="84">
        <v>746</v>
      </c>
      <c r="E1009" s="84">
        <v>862</v>
      </c>
      <c r="F1009" s="84">
        <v>962</v>
      </c>
      <c r="G1009" s="84">
        <v>1061</v>
      </c>
    </row>
    <row r="1010" spans="1:7" x14ac:dyDescent="0.2">
      <c r="A1010" s="81" t="s">
        <v>259</v>
      </c>
      <c r="B1010" s="84">
        <v>465</v>
      </c>
      <c r="C1010" s="84">
        <v>498</v>
      </c>
      <c r="D1010" s="84">
        <v>597</v>
      </c>
      <c r="E1010" s="84">
        <v>690</v>
      </c>
      <c r="F1010" s="84">
        <v>770</v>
      </c>
      <c r="G1010" s="84">
        <v>849</v>
      </c>
    </row>
    <row r="1011" spans="1:7" x14ac:dyDescent="0.2">
      <c r="A1011" s="81" t="s">
        <v>260</v>
      </c>
      <c r="B1011" s="84">
        <v>348</v>
      </c>
      <c r="C1011" s="84">
        <v>373</v>
      </c>
      <c r="D1011" s="84">
        <v>447</v>
      </c>
      <c r="E1011" s="84">
        <v>517</v>
      </c>
      <c r="F1011" s="84">
        <v>577</v>
      </c>
      <c r="G1011" s="84">
        <v>637</v>
      </c>
    </row>
    <row r="1012" spans="1:7" x14ac:dyDescent="0.2">
      <c r="A1012" s="81" t="s">
        <v>261</v>
      </c>
      <c r="B1012" s="84">
        <v>232</v>
      </c>
      <c r="C1012" s="84">
        <v>249</v>
      </c>
      <c r="D1012" s="84">
        <v>298</v>
      </c>
      <c r="E1012" s="84">
        <v>345</v>
      </c>
      <c r="F1012" s="84">
        <v>385</v>
      </c>
      <c r="G1012" s="84">
        <v>424</v>
      </c>
    </row>
    <row r="1013" spans="1:7" x14ac:dyDescent="0.2">
      <c r="A1013" s="81" t="s">
        <v>262</v>
      </c>
      <c r="B1013" s="84">
        <v>116</v>
      </c>
      <c r="C1013" s="84">
        <v>124</v>
      </c>
      <c r="D1013" s="84">
        <v>149</v>
      </c>
      <c r="E1013" s="84">
        <v>172</v>
      </c>
      <c r="F1013" s="84">
        <v>192</v>
      </c>
      <c r="G1013" s="84">
        <v>212</v>
      </c>
    </row>
    <row r="1014" spans="1:7" ht="14.25" customHeight="1" x14ac:dyDescent="0.2">
      <c r="B1014" s="84"/>
      <c r="C1014" s="84"/>
      <c r="D1014" s="84"/>
      <c r="E1014" s="84"/>
      <c r="F1014" s="84"/>
    </row>
    <row r="1015" spans="1:7" ht="15.75" x14ac:dyDescent="0.25">
      <c r="A1015" s="86" t="s">
        <v>263</v>
      </c>
      <c r="B1015" s="44"/>
      <c r="C1015" s="84"/>
      <c r="D1015" s="84"/>
      <c r="E1015" s="84"/>
      <c r="F1015" s="84"/>
    </row>
    <row r="1016" spans="1:7" x14ac:dyDescent="0.2">
      <c r="A1016" s="81" t="s">
        <v>257</v>
      </c>
      <c r="B1016" s="84">
        <v>700</v>
      </c>
      <c r="C1016" s="84">
        <v>750</v>
      </c>
      <c r="D1016" s="84">
        <v>901</v>
      </c>
      <c r="E1016" s="84">
        <v>1041</v>
      </c>
      <c r="F1016" s="84">
        <v>1161</v>
      </c>
      <c r="G1016" s="84">
        <v>1281</v>
      </c>
    </row>
    <row r="1017" spans="1:7" x14ac:dyDescent="0.2">
      <c r="A1017" s="81" t="s">
        <v>258</v>
      </c>
      <c r="B1017" s="84">
        <v>583</v>
      </c>
      <c r="C1017" s="84">
        <v>625</v>
      </c>
      <c r="D1017" s="84">
        <v>751</v>
      </c>
      <c r="E1017" s="84">
        <v>867</v>
      </c>
      <c r="F1017" s="84">
        <v>967</v>
      </c>
      <c r="G1017" s="84">
        <v>1068</v>
      </c>
    </row>
    <row r="1018" spans="1:7" x14ac:dyDescent="0.2">
      <c r="A1018" s="81" t="s">
        <v>259</v>
      </c>
      <c r="B1018" s="84">
        <v>467</v>
      </c>
      <c r="C1018" s="84">
        <v>500</v>
      </c>
      <c r="D1018" s="84">
        <v>601</v>
      </c>
      <c r="E1018" s="84">
        <v>694</v>
      </c>
      <c r="F1018" s="84">
        <v>774</v>
      </c>
      <c r="G1018" s="84">
        <v>854</v>
      </c>
    </row>
    <row r="1019" spans="1:7" x14ac:dyDescent="0.2">
      <c r="A1019" s="81" t="s">
        <v>260</v>
      </c>
      <c r="B1019" s="84">
        <v>350</v>
      </c>
      <c r="C1019" s="84">
        <v>375</v>
      </c>
      <c r="D1019" s="84">
        <v>450</v>
      </c>
      <c r="E1019" s="84">
        <v>520</v>
      </c>
      <c r="F1019" s="84">
        <v>580</v>
      </c>
      <c r="G1019" s="84">
        <v>640</v>
      </c>
    </row>
    <row r="1020" spans="1:7" x14ac:dyDescent="0.2">
      <c r="A1020" s="81" t="s">
        <v>261</v>
      </c>
      <c r="B1020" s="84">
        <v>233</v>
      </c>
      <c r="C1020" s="84">
        <v>250</v>
      </c>
      <c r="D1020" s="84">
        <v>300</v>
      </c>
      <c r="E1020" s="84">
        <v>347</v>
      </c>
      <c r="F1020" s="84">
        <v>387</v>
      </c>
      <c r="G1020" s="84">
        <v>427</v>
      </c>
    </row>
    <row r="1021" spans="1:7" x14ac:dyDescent="0.2">
      <c r="A1021" s="81" t="s">
        <v>262</v>
      </c>
      <c r="B1021" s="84">
        <v>116</v>
      </c>
      <c r="C1021" s="84">
        <v>125</v>
      </c>
      <c r="D1021" s="84">
        <v>150</v>
      </c>
      <c r="E1021" s="84">
        <v>173</v>
      </c>
      <c r="F1021" s="84">
        <v>193</v>
      </c>
      <c r="G1021" s="84">
        <v>213</v>
      </c>
    </row>
    <row r="1023" spans="1:7" ht="15.75" x14ac:dyDescent="0.25">
      <c r="A1023" s="55" t="s">
        <v>171</v>
      </c>
      <c r="B1023" s="84"/>
      <c r="C1023" s="84"/>
      <c r="D1023" s="84"/>
      <c r="E1023" s="84"/>
      <c r="F1023" s="84"/>
    </row>
    <row r="1024" spans="1:7" x14ac:dyDescent="0.2">
      <c r="A1024" s="27" t="s">
        <v>254</v>
      </c>
    </row>
    <row r="1025" spans="1:7" x14ac:dyDescent="0.2">
      <c r="A1025" s="83" t="s">
        <v>255</v>
      </c>
      <c r="B1025" s="84">
        <v>1491</v>
      </c>
      <c r="C1025" s="84">
        <v>1597</v>
      </c>
      <c r="D1025" s="84">
        <v>1917</v>
      </c>
      <c r="E1025" s="84">
        <v>2212</v>
      </c>
      <c r="F1025" s="84">
        <v>2469</v>
      </c>
      <c r="G1025" s="84">
        <v>2724</v>
      </c>
    </row>
    <row r="1026" spans="1:7" x14ac:dyDescent="0.2">
      <c r="A1026" s="85" t="s">
        <v>256</v>
      </c>
      <c r="B1026" s="84">
        <v>992</v>
      </c>
      <c r="C1026" s="84">
        <v>1063</v>
      </c>
      <c r="D1026" s="84">
        <v>1276</v>
      </c>
      <c r="E1026" s="84">
        <v>1474</v>
      </c>
      <c r="F1026" s="84">
        <v>1645</v>
      </c>
      <c r="G1026" s="84">
        <v>1815</v>
      </c>
    </row>
    <row r="1027" spans="1:7" x14ac:dyDescent="0.2">
      <c r="A1027" s="81" t="s">
        <v>257</v>
      </c>
      <c r="B1027" s="84">
        <v>745</v>
      </c>
      <c r="C1027" s="84">
        <v>798</v>
      </c>
      <c r="D1027" s="84">
        <v>958</v>
      </c>
      <c r="E1027" s="84">
        <v>1106</v>
      </c>
      <c r="F1027" s="84">
        <v>1234</v>
      </c>
      <c r="G1027" s="84">
        <v>1362</v>
      </c>
    </row>
    <row r="1028" spans="1:7" x14ac:dyDescent="0.2">
      <c r="A1028" s="81" t="s">
        <v>258</v>
      </c>
      <c r="B1028" s="84">
        <v>621</v>
      </c>
      <c r="C1028" s="84">
        <v>665</v>
      </c>
      <c r="D1028" s="84">
        <v>798</v>
      </c>
      <c r="E1028" s="84">
        <v>921</v>
      </c>
      <c r="F1028" s="84">
        <v>1028</v>
      </c>
      <c r="G1028" s="84">
        <v>1135</v>
      </c>
    </row>
    <row r="1029" spans="1:7" x14ac:dyDescent="0.2">
      <c r="A1029" s="81" t="s">
        <v>259</v>
      </c>
      <c r="B1029" s="84">
        <v>497</v>
      </c>
      <c r="C1029" s="84">
        <v>532</v>
      </c>
      <c r="D1029" s="84">
        <v>639</v>
      </c>
      <c r="E1029" s="84">
        <v>737</v>
      </c>
      <c r="F1029" s="84">
        <v>823</v>
      </c>
      <c r="G1029" s="84">
        <v>908</v>
      </c>
    </row>
    <row r="1030" spans="1:7" x14ac:dyDescent="0.2">
      <c r="A1030" s="81" t="s">
        <v>260</v>
      </c>
      <c r="B1030" s="84">
        <v>372</v>
      </c>
      <c r="C1030" s="84">
        <v>399</v>
      </c>
      <c r="D1030" s="84">
        <v>479</v>
      </c>
      <c r="E1030" s="84">
        <v>553</v>
      </c>
      <c r="F1030" s="84">
        <v>617</v>
      </c>
      <c r="G1030" s="84">
        <v>681</v>
      </c>
    </row>
    <row r="1031" spans="1:7" x14ac:dyDescent="0.2">
      <c r="A1031" s="81" t="s">
        <v>261</v>
      </c>
      <c r="B1031" s="84">
        <v>248</v>
      </c>
      <c r="C1031" s="84">
        <v>266</v>
      </c>
      <c r="D1031" s="84">
        <v>319</v>
      </c>
      <c r="E1031" s="84">
        <v>368</v>
      </c>
      <c r="F1031" s="84">
        <v>411</v>
      </c>
      <c r="G1031" s="84">
        <v>454</v>
      </c>
    </row>
    <row r="1032" spans="1:7" x14ac:dyDescent="0.2">
      <c r="A1032" s="81" t="s">
        <v>262</v>
      </c>
      <c r="B1032" s="84">
        <v>124</v>
      </c>
      <c r="C1032" s="84">
        <v>133</v>
      </c>
      <c r="D1032" s="84">
        <v>159</v>
      </c>
      <c r="E1032" s="84">
        <v>184</v>
      </c>
      <c r="F1032" s="84">
        <v>205</v>
      </c>
      <c r="G1032" s="84">
        <v>227</v>
      </c>
    </row>
    <row r="1033" spans="1:7" ht="14.25" customHeight="1" x14ac:dyDescent="0.2">
      <c r="B1033" s="84"/>
      <c r="C1033" s="84"/>
      <c r="D1033" s="84"/>
      <c r="E1033" s="84"/>
      <c r="F1033" s="84"/>
    </row>
    <row r="1034" spans="1:7" ht="15.75" x14ac:dyDescent="0.25">
      <c r="A1034" s="86" t="s">
        <v>263</v>
      </c>
      <c r="B1034" s="44" t="s">
        <v>102</v>
      </c>
      <c r="C1034" s="84"/>
      <c r="D1034" s="84"/>
      <c r="E1034" s="84"/>
      <c r="F1034" s="84"/>
    </row>
    <row r="1035" spans="1:7" x14ac:dyDescent="0.2">
      <c r="A1035" s="81" t="s">
        <v>257</v>
      </c>
      <c r="B1035" s="84">
        <v>0</v>
      </c>
      <c r="C1035" s="84">
        <v>0</v>
      </c>
      <c r="D1035" s="84">
        <v>0</v>
      </c>
      <c r="E1035" s="84">
        <v>0</v>
      </c>
      <c r="F1035" s="84">
        <v>0</v>
      </c>
      <c r="G1035" s="84">
        <v>0</v>
      </c>
    </row>
    <row r="1036" spans="1:7" x14ac:dyDescent="0.2">
      <c r="A1036" s="81" t="s">
        <v>258</v>
      </c>
      <c r="B1036" s="84">
        <v>0</v>
      </c>
      <c r="C1036" s="84">
        <v>0</v>
      </c>
      <c r="D1036" s="84">
        <v>0</v>
      </c>
      <c r="E1036" s="84">
        <v>0</v>
      </c>
      <c r="F1036" s="84">
        <v>0</v>
      </c>
      <c r="G1036" s="84">
        <v>0</v>
      </c>
    </row>
    <row r="1037" spans="1:7" x14ac:dyDescent="0.2">
      <c r="A1037" s="81" t="s">
        <v>259</v>
      </c>
      <c r="B1037" s="84">
        <v>0</v>
      </c>
      <c r="C1037" s="84">
        <v>0</v>
      </c>
      <c r="D1037" s="84">
        <v>0</v>
      </c>
      <c r="E1037" s="84">
        <v>0</v>
      </c>
      <c r="F1037" s="84">
        <v>0</v>
      </c>
      <c r="G1037" s="84">
        <v>0</v>
      </c>
    </row>
    <row r="1038" spans="1:7" x14ac:dyDescent="0.2">
      <c r="A1038" s="81" t="s">
        <v>260</v>
      </c>
      <c r="B1038" s="84">
        <v>0</v>
      </c>
      <c r="C1038" s="84">
        <v>0</v>
      </c>
      <c r="D1038" s="84">
        <v>0</v>
      </c>
      <c r="E1038" s="84">
        <v>0</v>
      </c>
      <c r="F1038" s="84">
        <v>0</v>
      </c>
      <c r="G1038" s="84">
        <v>0</v>
      </c>
    </row>
    <row r="1039" spans="1:7" x14ac:dyDescent="0.2">
      <c r="A1039" s="81" t="s">
        <v>261</v>
      </c>
      <c r="B1039" s="84">
        <v>0</v>
      </c>
      <c r="C1039" s="84">
        <v>0</v>
      </c>
      <c r="D1039" s="84">
        <v>0</v>
      </c>
      <c r="E1039" s="84">
        <v>0</v>
      </c>
      <c r="F1039" s="84">
        <v>0</v>
      </c>
      <c r="G1039" s="84">
        <v>0</v>
      </c>
    </row>
    <row r="1040" spans="1:7" x14ac:dyDescent="0.2">
      <c r="A1040" s="81" t="s">
        <v>262</v>
      </c>
      <c r="B1040" s="84">
        <v>0</v>
      </c>
      <c r="C1040" s="84">
        <v>0</v>
      </c>
      <c r="D1040" s="84">
        <v>0</v>
      </c>
      <c r="E1040" s="84">
        <v>0</v>
      </c>
      <c r="F1040" s="84">
        <v>0</v>
      </c>
      <c r="G1040" s="84">
        <v>0</v>
      </c>
    </row>
    <row r="1042" spans="1:7" ht="15.75" x14ac:dyDescent="0.25">
      <c r="A1042" s="55" t="s">
        <v>172</v>
      </c>
      <c r="B1042" s="84"/>
      <c r="C1042" s="84"/>
      <c r="D1042" s="84"/>
      <c r="E1042" s="84"/>
      <c r="F1042" s="84"/>
    </row>
    <row r="1043" spans="1:7" x14ac:dyDescent="0.2">
      <c r="A1043" s="27" t="s">
        <v>254</v>
      </c>
    </row>
    <row r="1044" spans="1:7" x14ac:dyDescent="0.2">
      <c r="A1044" s="83" t="s">
        <v>255</v>
      </c>
      <c r="B1044" s="84">
        <v>1545</v>
      </c>
      <c r="C1044" s="84">
        <v>1654</v>
      </c>
      <c r="D1044" s="84">
        <v>1986</v>
      </c>
      <c r="E1044" s="84">
        <v>2293</v>
      </c>
      <c r="F1044" s="84">
        <v>2559</v>
      </c>
      <c r="G1044" s="84">
        <v>2824</v>
      </c>
    </row>
    <row r="1045" spans="1:7" x14ac:dyDescent="0.2">
      <c r="A1045" s="85" t="s">
        <v>256</v>
      </c>
      <c r="B1045" s="84">
        <v>1030</v>
      </c>
      <c r="C1045" s="84">
        <v>1103</v>
      </c>
      <c r="D1045" s="84">
        <v>1323</v>
      </c>
      <c r="E1045" s="84">
        <v>1529</v>
      </c>
      <c r="F1045" s="84">
        <v>1706</v>
      </c>
      <c r="G1045" s="84">
        <v>1882</v>
      </c>
    </row>
    <row r="1046" spans="1:7" x14ac:dyDescent="0.2">
      <c r="A1046" s="81" t="s">
        <v>257</v>
      </c>
      <c r="B1046" s="84">
        <v>772</v>
      </c>
      <c r="C1046" s="84">
        <v>827</v>
      </c>
      <c r="D1046" s="84">
        <v>993</v>
      </c>
      <c r="E1046" s="84">
        <v>1146</v>
      </c>
      <c r="F1046" s="84">
        <v>1279</v>
      </c>
      <c r="G1046" s="84">
        <v>1412</v>
      </c>
    </row>
    <row r="1047" spans="1:7" x14ac:dyDescent="0.2">
      <c r="A1047" s="81" t="s">
        <v>258</v>
      </c>
      <c r="B1047" s="84">
        <v>643</v>
      </c>
      <c r="C1047" s="84">
        <v>689</v>
      </c>
      <c r="D1047" s="84">
        <v>827</v>
      </c>
      <c r="E1047" s="84">
        <v>955</v>
      </c>
      <c r="F1047" s="84">
        <v>1066</v>
      </c>
      <c r="G1047" s="84">
        <v>1176</v>
      </c>
    </row>
    <row r="1048" spans="1:7" x14ac:dyDescent="0.2">
      <c r="A1048" s="81" t="s">
        <v>259</v>
      </c>
      <c r="B1048" s="84">
        <v>515</v>
      </c>
      <c r="C1048" s="84">
        <v>551</v>
      </c>
      <c r="D1048" s="84">
        <v>662</v>
      </c>
      <c r="E1048" s="84">
        <v>764</v>
      </c>
      <c r="F1048" s="84">
        <v>853</v>
      </c>
      <c r="G1048" s="84">
        <v>941</v>
      </c>
    </row>
    <row r="1049" spans="1:7" x14ac:dyDescent="0.2">
      <c r="A1049" s="81" t="s">
        <v>260</v>
      </c>
      <c r="B1049" s="84">
        <v>386</v>
      </c>
      <c r="C1049" s="84">
        <v>413</v>
      </c>
      <c r="D1049" s="84">
        <v>496</v>
      </c>
      <c r="E1049" s="84">
        <v>573</v>
      </c>
      <c r="F1049" s="84">
        <v>639</v>
      </c>
      <c r="G1049" s="84">
        <v>706</v>
      </c>
    </row>
    <row r="1050" spans="1:7" x14ac:dyDescent="0.2">
      <c r="A1050" s="81" t="s">
        <v>261</v>
      </c>
      <c r="B1050" s="84">
        <v>257</v>
      </c>
      <c r="C1050" s="84">
        <v>275</v>
      </c>
      <c r="D1050" s="84">
        <v>331</v>
      </c>
      <c r="E1050" s="84">
        <v>382</v>
      </c>
      <c r="F1050" s="84">
        <v>426</v>
      </c>
      <c r="G1050" s="84">
        <v>470</v>
      </c>
    </row>
    <row r="1051" spans="1:7" x14ac:dyDescent="0.2">
      <c r="A1051" s="81" t="s">
        <v>262</v>
      </c>
      <c r="B1051" s="84">
        <v>128</v>
      </c>
      <c r="C1051" s="84">
        <v>137</v>
      </c>
      <c r="D1051" s="84">
        <v>165</v>
      </c>
      <c r="E1051" s="84">
        <v>191</v>
      </c>
      <c r="F1051" s="84">
        <v>213</v>
      </c>
      <c r="G1051" s="84">
        <v>235</v>
      </c>
    </row>
    <row r="1052" spans="1:7" ht="15.75" x14ac:dyDescent="0.25">
      <c r="A1052" s="55"/>
      <c r="B1052" s="84"/>
      <c r="C1052" s="84"/>
      <c r="D1052" s="84"/>
      <c r="E1052" s="84"/>
      <c r="F1052" s="84"/>
    </row>
    <row r="1053" spans="1:7" x14ac:dyDescent="0.2">
      <c r="A1053" s="86" t="s">
        <v>263</v>
      </c>
      <c r="B1053" s="84"/>
      <c r="C1053" s="84"/>
      <c r="D1053" s="84"/>
      <c r="E1053" s="84"/>
      <c r="F1053" s="84"/>
    </row>
    <row r="1054" spans="1:7" x14ac:dyDescent="0.2">
      <c r="A1054" s="81" t="s">
        <v>257</v>
      </c>
      <c r="B1054" s="84">
        <v>781</v>
      </c>
      <c r="C1054" s="84">
        <v>837</v>
      </c>
      <c r="D1054" s="84">
        <v>1003</v>
      </c>
      <c r="E1054" s="84">
        <v>1159</v>
      </c>
      <c r="F1054" s="84">
        <v>1293</v>
      </c>
      <c r="G1054" s="84">
        <v>1427</v>
      </c>
    </row>
    <row r="1055" spans="1:7" x14ac:dyDescent="0.2">
      <c r="A1055" s="81" t="s">
        <v>258</v>
      </c>
      <c r="B1055" s="84">
        <v>651</v>
      </c>
      <c r="C1055" s="84">
        <v>697</v>
      </c>
      <c r="D1055" s="84">
        <v>836</v>
      </c>
      <c r="E1055" s="84">
        <v>966</v>
      </c>
      <c r="F1055" s="84">
        <v>1077</v>
      </c>
      <c r="G1055" s="84">
        <v>1189</v>
      </c>
    </row>
    <row r="1056" spans="1:7" x14ac:dyDescent="0.2">
      <c r="A1056" s="81" t="s">
        <v>259</v>
      </c>
      <c r="B1056" s="84">
        <v>521</v>
      </c>
      <c r="C1056" s="84">
        <v>558</v>
      </c>
      <c r="D1056" s="84">
        <v>669</v>
      </c>
      <c r="E1056" s="84">
        <v>773</v>
      </c>
      <c r="F1056" s="84">
        <v>862</v>
      </c>
      <c r="G1056" s="84">
        <v>951</v>
      </c>
    </row>
    <row r="1057" spans="1:7" x14ac:dyDescent="0.2">
      <c r="A1057" s="81" t="s">
        <v>260</v>
      </c>
      <c r="B1057" s="84">
        <v>390</v>
      </c>
      <c r="C1057" s="84">
        <v>418</v>
      </c>
      <c r="D1057" s="84">
        <v>501</v>
      </c>
      <c r="E1057" s="84">
        <v>579</v>
      </c>
      <c r="F1057" s="84">
        <v>646</v>
      </c>
      <c r="G1057" s="84">
        <v>713</v>
      </c>
    </row>
    <row r="1058" spans="1:7" x14ac:dyDescent="0.2">
      <c r="A1058" s="81" t="s">
        <v>261</v>
      </c>
      <c r="B1058" s="84">
        <v>260</v>
      </c>
      <c r="C1058" s="84">
        <v>279</v>
      </c>
      <c r="D1058" s="84">
        <v>334</v>
      </c>
      <c r="E1058" s="84">
        <v>386</v>
      </c>
      <c r="F1058" s="84">
        <v>431</v>
      </c>
      <c r="G1058" s="84">
        <v>475</v>
      </c>
    </row>
    <row r="1059" spans="1:7" x14ac:dyDescent="0.2">
      <c r="A1059" s="81" t="s">
        <v>262</v>
      </c>
      <c r="B1059" s="84">
        <v>130</v>
      </c>
      <c r="C1059" s="84">
        <v>139</v>
      </c>
      <c r="D1059" s="84">
        <v>167</v>
      </c>
      <c r="E1059" s="84">
        <v>193</v>
      </c>
      <c r="F1059" s="84">
        <v>215</v>
      </c>
      <c r="G1059" s="84">
        <v>237</v>
      </c>
    </row>
    <row r="1060" spans="1:7" x14ac:dyDescent="0.2">
      <c r="A1060" s="81"/>
      <c r="B1060" s="84"/>
      <c r="C1060" s="84"/>
      <c r="D1060" s="84"/>
      <c r="E1060" s="84"/>
      <c r="F1060" s="84"/>
    </row>
    <row r="1061" spans="1:7" ht="15.75" x14ac:dyDescent="0.25">
      <c r="A1061" s="55" t="s">
        <v>173</v>
      </c>
      <c r="B1061" s="84"/>
      <c r="C1061" s="84"/>
      <c r="D1061" s="84"/>
      <c r="E1061" s="84"/>
      <c r="F1061" s="84"/>
    </row>
    <row r="1062" spans="1:7" x14ac:dyDescent="0.2">
      <c r="A1062" s="27" t="s">
        <v>254</v>
      </c>
    </row>
    <row r="1063" spans="1:7" x14ac:dyDescent="0.2">
      <c r="A1063" s="83" t="s">
        <v>255</v>
      </c>
      <c r="B1063" s="84">
        <v>1446</v>
      </c>
      <c r="C1063" s="84">
        <v>1549</v>
      </c>
      <c r="D1063" s="84">
        <v>1860</v>
      </c>
      <c r="E1063" s="84">
        <v>2148</v>
      </c>
      <c r="F1063" s="84">
        <v>2397</v>
      </c>
      <c r="G1063" s="84">
        <v>2644</v>
      </c>
    </row>
    <row r="1064" spans="1:7" x14ac:dyDescent="0.2">
      <c r="A1064" s="85" t="s">
        <v>256</v>
      </c>
      <c r="B1064" s="84">
        <v>963</v>
      </c>
      <c r="C1064" s="84">
        <v>1032</v>
      </c>
      <c r="D1064" s="84">
        <v>1238</v>
      </c>
      <c r="E1064" s="84">
        <v>1431</v>
      </c>
      <c r="F1064" s="84">
        <v>1597</v>
      </c>
      <c r="G1064" s="84">
        <v>1762</v>
      </c>
    </row>
    <row r="1065" spans="1:7" x14ac:dyDescent="0.2">
      <c r="A1065" s="81" t="s">
        <v>257</v>
      </c>
      <c r="B1065" s="84">
        <v>723</v>
      </c>
      <c r="C1065" s="84">
        <v>774</v>
      </c>
      <c r="D1065" s="84">
        <v>930</v>
      </c>
      <c r="E1065" s="84">
        <v>1074</v>
      </c>
      <c r="F1065" s="84">
        <v>1198</v>
      </c>
      <c r="G1065" s="84">
        <v>1322</v>
      </c>
    </row>
    <row r="1066" spans="1:7" x14ac:dyDescent="0.2">
      <c r="A1066" s="81" t="s">
        <v>258</v>
      </c>
      <c r="B1066" s="84">
        <v>602</v>
      </c>
      <c r="C1066" s="84">
        <v>645</v>
      </c>
      <c r="D1066" s="84">
        <v>775</v>
      </c>
      <c r="E1066" s="84">
        <v>895</v>
      </c>
      <c r="F1066" s="84">
        <v>998</v>
      </c>
      <c r="G1066" s="84">
        <v>1101</v>
      </c>
    </row>
    <row r="1067" spans="1:7" x14ac:dyDescent="0.2">
      <c r="A1067" s="81" t="s">
        <v>259</v>
      </c>
      <c r="B1067" s="84">
        <v>482</v>
      </c>
      <c r="C1067" s="84">
        <v>516</v>
      </c>
      <c r="D1067" s="84">
        <v>620</v>
      </c>
      <c r="E1067" s="84">
        <v>716</v>
      </c>
      <c r="F1067" s="84">
        <v>799</v>
      </c>
      <c r="G1067" s="84">
        <v>881</v>
      </c>
    </row>
    <row r="1068" spans="1:7" x14ac:dyDescent="0.2">
      <c r="A1068" s="81" t="s">
        <v>260</v>
      </c>
      <c r="B1068" s="84">
        <v>361</v>
      </c>
      <c r="C1068" s="84">
        <v>387</v>
      </c>
      <c r="D1068" s="84">
        <v>465</v>
      </c>
      <c r="E1068" s="84">
        <v>537</v>
      </c>
      <c r="F1068" s="84">
        <v>599</v>
      </c>
      <c r="G1068" s="84">
        <v>661</v>
      </c>
    </row>
    <row r="1069" spans="1:7" x14ac:dyDescent="0.2">
      <c r="A1069" s="81" t="s">
        <v>261</v>
      </c>
      <c r="B1069" s="84">
        <v>241</v>
      </c>
      <c r="C1069" s="84">
        <v>258</v>
      </c>
      <c r="D1069" s="84">
        <v>310</v>
      </c>
      <c r="E1069" s="84">
        <v>358</v>
      </c>
      <c r="F1069" s="84">
        <v>399</v>
      </c>
      <c r="G1069" s="84">
        <v>440</v>
      </c>
    </row>
    <row r="1070" spans="1:7" x14ac:dyDescent="0.2">
      <c r="A1070" s="81" t="s">
        <v>262</v>
      </c>
      <c r="B1070" s="84">
        <v>120</v>
      </c>
      <c r="C1070" s="84">
        <v>129</v>
      </c>
      <c r="D1070" s="84">
        <v>155</v>
      </c>
      <c r="E1070" s="84">
        <v>179</v>
      </c>
      <c r="F1070" s="84">
        <v>199</v>
      </c>
      <c r="G1070" s="84">
        <v>220</v>
      </c>
    </row>
    <row r="1071" spans="1:7" x14ac:dyDescent="0.2">
      <c r="A1071" s="81"/>
      <c r="B1071" s="84"/>
      <c r="C1071" s="84"/>
      <c r="D1071" s="84"/>
      <c r="E1071" s="84"/>
      <c r="F1071" s="84"/>
      <c r="G1071" s="84"/>
    </row>
    <row r="1072" spans="1:7" x14ac:dyDescent="0.2">
      <c r="A1072" s="86" t="s">
        <v>263</v>
      </c>
      <c r="B1072" s="84"/>
      <c r="C1072" s="84"/>
      <c r="D1072" s="84"/>
      <c r="E1072" s="84"/>
      <c r="F1072" s="84"/>
    </row>
    <row r="1073" spans="1:7" x14ac:dyDescent="0.2">
      <c r="A1073" s="81" t="s">
        <v>257</v>
      </c>
      <c r="B1073" s="84">
        <v>739</v>
      </c>
      <c r="C1073" s="84">
        <v>792</v>
      </c>
      <c r="D1073" s="84">
        <v>949</v>
      </c>
      <c r="E1073" s="84">
        <v>1097</v>
      </c>
      <c r="F1073" s="84">
        <v>1224</v>
      </c>
      <c r="G1073" s="84">
        <v>1350</v>
      </c>
    </row>
    <row r="1074" spans="1:7" x14ac:dyDescent="0.2">
      <c r="A1074" s="81" t="s">
        <v>258</v>
      </c>
      <c r="B1074" s="84">
        <v>616</v>
      </c>
      <c r="C1074" s="84">
        <v>660</v>
      </c>
      <c r="D1074" s="84">
        <v>791</v>
      </c>
      <c r="E1074" s="84">
        <v>914</v>
      </c>
      <c r="F1074" s="84">
        <v>1020</v>
      </c>
      <c r="G1074" s="84">
        <v>1125</v>
      </c>
    </row>
    <row r="1075" spans="1:7" x14ac:dyDescent="0.2">
      <c r="A1075" s="81" t="s">
        <v>259</v>
      </c>
      <c r="B1075" s="84">
        <v>493</v>
      </c>
      <c r="C1075" s="84">
        <v>528</v>
      </c>
      <c r="D1075" s="84">
        <v>633</v>
      </c>
      <c r="E1075" s="84">
        <v>731</v>
      </c>
      <c r="F1075" s="84">
        <v>816</v>
      </c>
      <c r="G1075" s="84">
        <v>900</v>
      </c>
    </row>
    <row r="1076" spans="1:7" x14ac:dyDescent="0.2">
      <c r="A1076" s="81" t="s">
        <v>260</v>
      </c>
      <c r="B1076" s="84">
        <v>369</v>
      </c>
      <c r="C1076" s="84">
        <v>396</v>
      </c>
      <c r="D1076" s="84">
        <v>474</v>
      </c>
      <c r="E1076" s="84">
        <v>548</v>
      </c>
      <c r="F1076" s="84">
        <v>612</v>
      </c>
      <c r="G1076" s="84">
        <v>675</v>
      </c>
    </row>
    <row r="1077" spans="1:7" x14ac:dyDescent="0.2">
      <c r="A1077" s="81" t="s">
        <v>261</v>
      </c>
      <c r="B1077" s="84">
        <v>246</v>
      </c>
      <c r="C1077" s="84">
        <v>264</v>
      </c>
      <c r="D1077" s="84">
        <v>316</v>
      </c>
      <c r="E1077" s="84">
        <v>365</v>
      </c>
      <c r="F1077" s="84">
        <v>408</v>
      </c>
      <c r="G1077" s="84">
        <v>450</v>
      </c>
    </row>
    <row r="1078" spans="1:7" x14ac:dyDescent="0.2">
      <c r="A1078" s="81" t="s">
        <v>262</v>
      </c>
      <c r="B1078" s="84">
        <v>123</v>
      </c>
      <c r="C1078" s="84">
        <v>132</v>
      </c>
      <c r="D1078" s="84">
        <v>158</v>
      </c>
      <c r="E1078" s="84">
        <v>182</v>
      </c>
      <c r="F1078" s="84">
        <v>204</v>
      </c>
      <c r="G1078" s="84">
        <v>225</v>
      </c>
    </row>
    <row r="1079" spans="1:7" x14ac:dyDescent="0.2">
      <c r="A1079" s="81"/>
      <c r="B1079" s="84"/>
      <c r="C1079" s="84"/>
      <c r="D1079" s="84"/>
      <c r="E1079" s="84"/>
      <c r="F1079" s="84"/>
    </row>
    <row r="1080" spans="1:7" ht="15.75" x14ac:dyDescent="0.25">
      <c r="A1080" s="55" t="s">
        <v>174</v>
      </c>
      <c r="B1080" s="84"/>
      <c r="C1080" s="84"/>
      <c r="D1080" s="84"/>
      <c r="E1080" s="84"/>
      <c r="F1080" s="84"/>
    </row>
    <row r="1081" spans="1:7" x14ac:dyDescent="0.2">
      <c r="A1081" s="27" t="s">
        <v>254</v>
      </c>
    </row>
    <row r="1082" spans="1:7" x14ac:dyDescent="0.2">
      <c r="A1082" s="83" t="s">
        <v>255</v>
      </c>
      <c r="B1082" s="84">
        <v>1395</v>
      </c>
      <c r="C1082" s="84">
        <v>1494</v>
      </c>
      <c r="D1082" s="84">
        <v>1791</v>
      </c>
      <c r="E1082" s="84">
        <v>2070</v>
      </c>
      <c r="F1082" s="84">
        <v>2310</v>
      </c>
      <c r="G1082" s="84">
        <v>2548</v>
      </c>
    </row>
    <row r="1083" spans="1:7" x14ac:dyDescent="0.2">
      <c r="A1083" s="85" t="s">
        <v>256</v>
      </c>
      <c r="B1083" s="84">
        <v>928</v>
      </c>
      <c r="C1083" s="84">
        <v>995</v>
      </c>
      <c r="D1083" s="84">
        <v>1193</v>
      </c>
      <c r="E1083" s="84">
        <v>1379</v>
      </c>
      <c r="F1083" s="84">
        <v>1538</v>
      </c>
      <c r="G1083" s="84">
        <v>1698</v>
      </c>
    </row>
    <row r="1084" spans="1:7" x14ac:dyDescent="0.2">
      <c r="A1084" s="81" t="s">
        <v>257</v>
      </c>
      <c r="B1084" s="84">
        <v>697</v>
      </c>
      <c r="C1084" s="84">
        <v>747</v>
      </c>
      <c r="D1084" s="84">
        <v>895</v>
      </c>
      <c r="E1084" s="84">
        <v>1035</v>
      </c>
      <c r="F1084" s="84">
        <v>1155</v>
      </c>
      <c r="G1084" s="84">
        <v>1274</v>
      </c>
    </row>
    <row r="1085" spans="1:7" x14ac:dyDescent="0.2">
      <c r="A1085" s="81" t="s">
        <v>258</v>
      </c>
      <c r="B1085" s="84">
        <v>581</v>
      </c>
      <c r="C1085" s="84">
        <v>622</v>
      </c>
      <c r="D1085" s="84">
        <v>746</v>
      </c>
      <c r="E1085" s="84">
        <v>862</v>
      </c>
      <c r="F1085" s="84">
        <v>962</v>
      </c>
      <c r="G1085" s="84">
        <v>1061</v>
      </c>
    </row>
    <row r="1086" spans="1:7" x14ac:dyDescent="0.2">
      <c r="A1086" s="81" t="s">
        <v>259</v>
      </c>
      <c r="B1086" s="84">
        <v>465</v>
      </c>
      <c r="C1086" s="84">
        <v>498</v>
      </c>
      <c r="D1086" s="84">
        <v>597</v>
      </c>
      <c r="E1086" s="84">
        <v>690</v>
      </c>
      <c r="F1086" s="84">
        <v>770</v>
      </c>
      <c r="G1086" s="84">
        <v>849</v>
      </c>
    </row>
    <row r="1087" spans="1:7" x14ac:dyDescent="0.2">
      <c r="A1087" s="81" t="s">
        <v>260</v>
      </c>
      <c r="B1087" s="84">
        <v>348</v>
      </c>
      <c r="C1087" s="84">
        <v>373</v>
      </c>
      <c r="D1087" s="84">
        <v>447</v>
      </c>
      <c r="E1087" s="84">
        <v>517</v>
      </c>
      <c r="F1087" s="84">
        <v>577</v>
      </c>
      <c r="G1087" s="84">
        <v>637</v>
      </c>
    </row>
    <row r="1088" spans="1:7" x14ac:dyDescent="0.2">
      <c r="A1088" s="81" t="s">
        <v>261</v>
      </c>
      <c r="B1088" s="84">
        <v>232</v>
      </c>
      <c r="C1088" s="84">
        <v>249</v>
      </c>
      <c r="D1088" s="84">
        <v>298</v>
      </c>
      <c r="E1088" s="84">
        <v>345</v>
      </c>
      <c r="F1088" s="84">
        <v>385</v>
      </c>
      <c r="G1088" s="84">
        <v>424</v>
      </c>
    </row>
    <row r="1089" spans="1:7" x14ac:dyDescent="0.2">
      <c r="A1089" s="81" t="s">
        <v>262</v>
      </c>
      <c r="B1089" s="84">
        <v>116</v>
      </c>
      <c r="C1089" s="84">
        <v>124</v>
      </c>
      <c r="D1089" s="84">
        <v>149</v>
      </c>
      <c r="E1089" s="84">
        <v>172</v>
      </c>
      <c r="F1089" s="84">
        <v>192</v>
      </c>
      <c r="G1089" s="84">
        <v>212</v>
      </c>
    </row>
    <row r="1090" spans="1:7" x14ac:dyDescent="0.2">
      <c r="A1090" s="81"/>
      <c r="B1090" s="84"/>
      <c r="C1090" s="84"/>
      <c r="D1090" s="84"/>
      <c r="E1090" s="84"/>
      <c r="F1090" s="84"/>
      <c r="G1090" s="84"/>
    </row>
    <row r="1091" spans="1:7" ht="15.75" x14ac:dyDescent="0.25">
      <c r="A1091" s="86" t="s">
        <v>263</v>
      </c>
      <c r="B1091" s="44" t="s">
        <v>102</v>
      </c>
      <c r="C1091" s="84"/>
      <c r="D1091" s="84"/>
      <c r="E1091" s="84"/>
      <c r="F1091" s="84"/>
    </row>
    <row r="1092" spans="1:7" x14ac:dyDescent="0.2">
      <c r="A1092" s="81" t="s">
        <v>257</v>
      </c>
      <c r="B1092" s="84">
        <v>0</v>
      </c>
      <c r="C1092" s="84">
        <v>0</v>
      </c>
      <c r="D1092" s="84">
        <v>0</v>
      </c>
      <c r="E1092" s="84">
        <v>0</v>
      </c>
      <c r="F1092" s="84">
        <v>0</v>
      </c>
      <c r="G1092" s="84">
        <v>0</v>
      </c>
    </row>
    <row r="1093" spans="1:7" x14ac:dyDescent="0.2">
      <c r="A1093" s="81" t="s">
        <v>258</v>
      </c>
      <c r="B1093" s="84">
        <v>0</v>
      </c>
      <c r="C1093" s="84">
        <v>0</v>
      </c>
      <c r="D1093" s="84">
        <v>0</v>
      </c>
      <c r="E1093" s="84">
        <v>0</v>
      </c>
      <c r="F1093" s="84">
        <v>0</v>
      </c>
      <c r="G1093" s="84">
        <v>0</v>
      </c>
    </row>
    <row r="1094" spans="1:7" x14ac:dyDescent="0.2">
      <c r="A1094" s="81" t="s">
        <v>259</v>
      </c>
      <c r="B1094" s="84">
        <v>0</v>
      </c>
      <c r="C1094" s="84">
        <v>0</v>
      </c>
      <c r="D1094" s="84">
        <v>0</v>
      </c>
      <c r="E1094" s="84">
        <v>0</v>
      </c>
      <c r="F1094" s="84">
        <v>0</v>
      </c>
      <c r="G1094" s="84">
        <v>0</v>
      </c>
    </row>
    <row r="1095" spans="1:7" x14ac:dyDescent="0.2">
      <c r="A1095" s="81" t="s">
        <v>260</v>
      </c>
      <c r="B1095" s="84">
        <v>0</v>
      </c>
      <c r="C1095" s="84">
        <v>0</v>
      </c>
      <c r="D1095" s="84">
        <v>0</v>
      </c>
      <c r="E1095" s="84">
        <v>0</v>
      </c>
      <c r="F1095" s="84">
        <v>0</v>
      </c>
      <c r="G1095" s="84">
        <v>0</v>
      </c>
    </row>
    <row r="1096" spans="1:7" x14ac:dyDescent="0.2">
      <c r="A1096" s="81" t="s">
        <v>261</v>
      </c>
      <c r="B1096" s="84">
        <v>0</v>
      </c>
      <c r="C1096" s="84">
        <v>0</v>
      </c>
      <c r="D1096" s="84">
        <v>0</v>
      </c>
      <c r="E1096" s="84">
        <v>0</v>
      </c>
      <c r="F1096" s="84">
        <v>0</v>
      </c>
      <c r="G1096" s="84">
        <v>0</v>
      </c>
    </row>
    <row r="1097" spans="1:7" x14ac:dyDescent="0.2">
      <c r="A1097" s="81" t="s">
        <v>262</v>
      </c>
      <c r="B1097" s="84">
        <v>0</v>
      </c>
      <c r="C1097" s="84">
        <v>0</v>
      </c>
      <c r="D1097" s="84">
        <v>0</v>
      </c>
      <c r="E1097" s="84">
        <v>0</v>
      </c>
      <c r="F1097" s="84">
        <v>0</v>
      </c>
      <c r="G1097" s="84">
        <v>0</v>
      </c>
    </row>
    <row r="1098" spans="1:7" x14ac:dyDescent="0.2">
      <c r="A1098" s="81"/>
      <c r="B1098" s="84"/>
      <c r="C1098" s="84"/>
      <c r="D1098" s="84"/>
      <c r="E1098" s="84"/>
      <c r="F1098" s="84"/>
    </row>
    <row r="1099" spans="1:7" ht="15.75" x14ac:dyDescent="0.25">
      <c r="A1099" s="55" t="s">
        <v>175</v>
      </c>
      <c r="B1099" s="84"/>
      <c r="C1099" s="84"/>
      <c r="D1099" s="84"/>
      <c r="E1099" s="84"/>
      <c r="F1099" s="84"/>
    </row>
    <row r="1100" spans="1:7" x14ac:dyDescent="0.2">
      <c r="A1100" s="27" t="s">
        <v>254</v>
      </c>
    </row>
    <row r="1101" spans="1:7" x14ac:dyDescent="0.2">
      <c r="A1101" s="83" t="s">
        <v>255</v>
      </c>
      <c r="B1101" s="84">
        <v>1395</v>
      </c>
      <c r="C1101" s="84">
        <v>1494</v>
      </c>
      <c r="D1101" s="84">
        <v>1791</v>
      </c>
      <c r="E1101" s="84">
        <v>2070</v>
      </c>
      <c r="F1101" s="84">
        <v>2310</v>
      </c>
      <c r="G1101" s="84">
        <v>2548</v>
      </c>
    </row>
    <row r="1102" spans="1:7" x14ac:dyDescent="0.2">
      <c r="A1102" s="85" t="s">
        <v>256</v>
      </c>
      <c r="B1102" s="84">
        <v>928</v>
      </c>
      <c r="C1102" s="84">
        <v>995</v>
      </c>
      <c r="D1102" s="84">
        <v>1193</v>
      </c>
      <c r="E1102" s="84">
        <v>1379</v>
      </c>
      <c r="F1102" s="84">
        <v>1538</v>
      </c>
      <c r="G1102" s="84">
        <v>1698</v>
      </c>
    </row>
    <row r="1103" spans="1:7" x14ac:dyDescent="0.2">
      <c r="A1103" s="81" t="s">
        <v>257</v>
      </c>
      <c r="B1103" s="84">
        <v>697</v>
      </c>
      <c r="C1103" s="84">
        <v>747</v>
      </c>
      <c r="D1103" s="84">
        <v>895</v>
      </c>
      <c r="E1103" s="84">
        <v>1035</v>
      </c>
      <c r="F1103" s="84">
        <v>1155</v>
      </c>
      <c r="G1103" s="84">
        <v>1274</v>
      </c>
    </row>
    <row r="1104" spans="1:7" x14ac:dyDescent="0.2">
      <c r="A1104" s="81" t="s">
        <v>258</v>
      </c>
      <c r="B1104" s="84">
        <v>581</v>
      </c>
      <c r="C1104" s="84">
        <v>622</v>
      </c>
      <c r="D1104" s="84">
        <v>746</v>
      </c>
      <c r="E1104" s="84">
        <v>862</v>
      </c>
      <c r="F1104" s="84">
        <v>962</v>
      </c>
      <c r="G1104" s="84">
        <v>1061</v>
      </c>
    </row>
    <row r="1105" spans="1:7" x14ac:dyDescent="0.2">
      <c r="A1105" s="81" t="s">
        <v>259</v>
      </c>
      <c r="B1105" s="84">
        <v>465</v>
      </c>
      <c r="C1105" s="84">
        <v>498</v>
      </c>
      <c r="D1105" s="84">
        <v>597</v>
      </c>
      <c r="E1105" s="84">
        <v>690</v>
      </c>
      <c r="F1105" s="84">
        <v>770</v>
      </c>
      <c r="G1105" s="84">
        <v>849</v>
      </c>
    </row>
    <row r="1106" spans="1:7" x14ac:dyDescent="0.2">
      <c r="A1106" s="81" t="s">
        <v>260</v>
      </c>
      <c r="B1106" s="84">
        <v>348</v>
      </c>
      <c r="C1106" s="84">
        <v>373</v>
      </c>
      <c r="D1106" s="84">
        <v>447</v>
      </c>
      <c r="E1106" s="84">
        <v>517</v>
      </c>
      <c r="F1106" s="84">
        <v>577</v>
      </c>
      <c r="G1106" s="84">
        <v>637</v>
      </c>
    </row>
    <row r="1107" spans="1:7" x14ac:dyDescent="0.2">
      <c r="A1107" s="81" t="s">
        <v>261</v>
      </c>
      <c r="B1107" s="84">
        <v>232</v>
      </c>
      <c r="C1107" s="84">
        <v>249</v>
      </c>
      <c r="D1107" s="84">
        <v>298</v>
      </c>
      <c r="E1107" s="84">
        <v>345</v>
      </c>
      <c r="F1107" s="84">
        <v>385</v>
      </c>
      <c r="G1107" s="84">
        <v>424</v>
      </c>
    </row>
    <row r="1108" spans="1:7" x14ac:dyDescent="0.2">
      <c r="A1108" s="81" t="s">
        <v>262</v>
      </c>
      <c r="B1108" s="84">
        <v>116</v>
      </c>
      <c r="C1108" s="84">
        <v>124</v>
      </c>
      <c r="D1108" s="84">
        <v>149</v>
      </c>
      <c r="E1108" s="84">
        <v>172</v>
      </c>
      <c r="F1108" s="84">
        <v>192</v>
      </c>
      <c r="G1108" s="84">
        <v>212</v>
      </c>
    </row>
    <row r="1109" spans="1:7" x14ac:dyDescent="0.2">
      <c r="A1109" s="81"/>
      <c r="B1109" s="84"/>
      <c r="C1109" s="84"/>
      <c r="D1109" s="84"/>
      <c r="E1109" s="84"/>
      <c r="F1109" s="84"/>
      <c r="G1109" s="84"/>
    </row>
    <row r="1110" spans="1:7" ht="15.75" x14ac:dyDescent="0.25">
      <c r="A1110" s="86" t="s">
        <v>263</v>
      </c>
      <c r="B1110" s="44" t="s">
        <v>102</v>
      </c>
      <c r="C1110" s="84"/>
      <c r="D1110" s="84"/>
      <c r="E1110" s="84"/>
      <c r="F1110" s="84"/>
    </row>
    <row r="1111" spans="1:7" x14ac:dyDescent="0.2">
      <c r="A1111" s="81" t="s">
        <v>257</v>
      </c>
      <c r="B1111" s="84">
        <v>0</v>
      </c>
      <c r="C1111" s="84">
        <v>0</v>
      </c>
      <c r="D1111" s="84">
        <v>0</v>
      </c>
      <c r="E1111" s="84">
        <v>0</v>
      </c>
      <c r="F1111" s="84">
        <v>0</v>
      </c>
      <c r="G1111" s="84">
        <v>0</v>
      </c>
    </row>
    <row r="1112" spans="1:7" x14ac:dyDescent="0.2">
      <c r="A1112" s="81" t="s">
        <v>258</v>
      </c>
      <c r="B1112" s="84">
        <v>0</v>
      </c>
      <c r="C1112" s="84">
        <v>0</v>
      </c>
      <c r="D1112" s="84">
        <v>0</v>
      </c>
      <c r="E1112" s="84">
        <v>0</v>
      </c>
      <c r="F1112" s="84">
        <v>0</v>
      </c>
      <c r="G1112" s="84">
        <v>0</v>
      </c>
    </row>
    <row r="1113" spans="1:7" x14ac:dyDescent="0.2">
      <c r="A1113" s="81" t="s">
        <v>259</v>
      </c>
      <c r="B1113" s="84">
        <v>0</v>
      </c>
      <c r="C1113" s="84">
        <v>0</v>
      </c>
      <c r="D1113" s="84">
        <v>0</v>
      </c>
      <c r="E1113" s="84">
        <v>0</v>
      </c>
      <c r="F1113" s="84">
        <v>0</v>
      </c>
      <c r="G1113" s="84">
        <v>0</v>
      </c>
    </row>
    <row r="1114" spans="1:7" x14ac:dyDescent="0.2">
      <c r="A1114" s="81" t="s">
        <v>260</v>
      </c>
      <c r="B1114" s="84">
        <v>0</v>
      </c>
      <c r="C1114" s="84">
        <v>0</v>
      </c>
      <c r="D1114" s="84">
        <v>0</v>
      </c>
      <c r="E1114" s="84">
        <v>0</v>
      </c>
      <c r="F1114" s="84">
        <v>0</v>
      </c>
      <c r="G1114" s="84">
        <v>0</v>
      </c>
    </row>
    <row r="1115" spans="1:7" x14ac:dyDescent="0.2">
      <c r="A1115" s="81" t="s">
        <v>261</v>
      </c>
      <c r="B1115" s="84">
        <v>0</v>
      </c>
      <c r="C1115" s="84">
        <v>0</v>
      </c>
      <c r="D1115" s="84">
        <v>0</v>
      </c>
      <c r="E1115" s="84">
        <v>0</v>
      </c>
      <c r="F1115" s="84">
        <v>0</v>
      </c>
      <c r="G1115" s="84">
        <v>0</v>
      </c>
    </row>
    <row r="1116" spans="1:7" x14ac:dyDescent="0.2">
      <c r="A1116" s="81" t="s">
        <v>262</v>
      </c>
      <c r="B1116" s="84">
        <v>0</v>
      </c>
      <c r="C1116" s="84">
        <v>0</v>
      </c>
      <c r="D1116" s="84">
        <v>0</v>
      </c>
      <c r="E1116" s="84">
        <v>0</v>
      </c>
      <c r="F1116" s="84">
        <v>0</v>
      </c>
      <c r="G1116" s="84">
        <v>0</v>
      </c>
    </row>
    <row r="1117" spans="1:7" x14ac:dyDescent="0.2">
      <c r="A1117" s="81"/>
      <c r="B1117" s="84"/>
      <c r="C1117" s="84"/>
      <c r="D1117" s="84"/>
      <c r="E1117" s="84"/>
      <c r="F1117" s="84"/>
    </row>
    <row r="1118" spans="1:7" ht="15.75" x14ac:dyDescent="0.25">
      <c r="A1118" s="55" t="s">
        <v>176</v>
      </c>
      <c r="B1118" s="84"/>
      <c r="C1118" s="84"/>
      <c r="D1118" s="84"/>
      <c r="E1118" s="84"/>
      <c r="F1118" s="84"/>
    </row>
    <row r="1119" spans="1:7" x14ac:dyDescent="0.2">
      <c r="A1119" s="27" t="s">
        <v>254</v>
      </c>
    </row>
    <row r="1120" spans="1:7" x14ac:dyDescent="0.2">
      <c r="A1120" s="83" t="s">
        <v>255</v>
      </c>
      <c r="B1120" s="84">
        <v>1395</v>
      </c>
      <c r="C1120" s="84">
        <v>1494</v>
      </c>
      <c r="D1120" s="84">
        <v>1791</v>
      </c>
      <c r="E1120" s="84">
        <v>2070</v>
      </c>
      <c r="F1120" s="84">
        <v>2310</v>
      </c>
      <c r="G1120" s="84">
        <v>2548</v>
      </c>
    </row>
    <row r="1121" spans="1:7" x14ac:dyDescent="0.2">
      <c r="A1121" s="85" t="s">
        <v>256</v>
      </c>
      <c r="B1121" s="84">
        <v>928</v>
      </c>
      <c r="C1121" s="84">
        <v>995</v>
      </c>
      <c r="D1121" s="84">
        <v>1193</v>
      </c>
      <c r="E1121" s="84">
        <v>1379</v>
      </c>
      <c r="F1121" s="84">
        <v>1538</v>
      </c>
      <c r="G1121" s="84">
        <v>1698</v>
      </c>
    </row>
    <row r="1122" spans="1:7" x14ac:dyDescent="0.2">
      <c r="A1122" s="81" t="s">
        <v>257</v>
      </c>
      <c r="B1122" s="84">
        <v>697</v>
      </c>
      <c r="C1122" s="84">
        <v>747</v>
      </c>
      <c r="D1122" s="84">
        <v>895</v>
      </c>
      <c r="E1122" s="84">
        <v>1035</v>
      </c>
      <c r="F1122" s="84">
        <v>1155</v>
      </c>
      <c r="G1122" s="84">
        <v>1274</v>
      </c>
    </row>
    <row r="1123" spans="1:7" x14ac:dyDescent="0.2">
      <c r="A1123" s="81" t="s">
        <v>258</v>
      </c>
      <c r="B1123" s="84">
        <v>581</v>
      </c>
      <c r="C1123" s="84">
        <v>622</v>
      </c>
      <c r="D1123" s="84">
        <v>746</v>
      </c>
      <c r="E1123" s="84">
        <v>862</v>
      </c>
      <c r="F1123" s="84">
        <v>962</v>
      </c>
      <c r="G1123" s="84">
        <v>1061</v>
      </c>
    </row>
    <row r="1124" spans="1:7" x14ac:dyDescent="0.2">
      <c r="A1124" s="81" t="s">
        <v>259</v>
      </c>
      <c r="B1124" s="84">
        <v>465</v>
      </c>
      <c r="C1124" s="84">
        <v>498</v>
      </c>
      <c r="D1124" s="84">
        <v>597</v>
      </c>
      <c r="E1124" s="84">
        <v>690</v>
      </c>
      <c r="F1124" s="84">
        <v>770</v>
      </c>
      <c r="G1124" s="84">
        <v>849</v>
      </c>
    </row>
    <row r="1125" spans="1:7" x14ac:dyDescent="0.2">
      <c r="A1125" s="81" t="s">
        <v>260</v>
      </c>
      <c r="B1125" s="84">
        <v>348</v>
      </c>
      <c r="C1125" s="84">
        <v>373</v>
      </c>
      <c r="D1125" s="84">
        <v>447</v>
      </c>
      <c r="E1125" s="84">
        <v>517</v>
      </c>
      <c r="F1125" s="84">
        <v>577</v>
      </c>
      <c r="G1125" s="84">
        <v>637</v>
      </c>
    </row>
    <row r="1126" spans="1:7" x14ac:dyDescent="0.2">
      <c r="A1126" s="81" t="s">
        <v>261</v>
      </c>
      <c r="B1126" s="84">
        <v>232</v>
      </c>
      <c r="C1126" s="84">
        <v>249</v>
      </c>
      <c r="D1126" s="84">
        <v>298</v>
      </c>
      <c r="E1126" s="84">
        <v>345</v>
      </c>
      <c r="F1126" s="84">
        <v>385</v>
      </c>
      <c r="G1126" s="84">
        <v>424</v>
      </c>
    </row>
    <row r="1127" spans="1:7" x14ac:dyDescent="0.2">
      <c r="A1127" s="81" t="s">
        <v>262</v>
      </c>
      <c r="B1127" s="84">
        <v>116</v>
      </c>
      <c r="C1127" s="84">
        <v>124</v>
      </c>
      <c r="D1127" s="84">
        <v>149</v>
      </c>
      <c r="E1127" s="84">
        <v>172</v>
      </c>
      <c r="F1127" s="84">
        <v>192</v>
      </c>
      <c r="G1127" s="84">
        <v>212</v>
      </c>
    </row>
    <row r="1128" spans="1:7" x14ac:dyDescent="0.2">
      <c r="A1128" s="81"/>
      <c r="B1128" s="84"/>
      <c r="C1128" s="84"/>
      <c r="D1128" s="84"/>
      <c r="E1128" s="84"/>
      <c r="F1128" s="84"/>
      <c r="G1128" s="84"/>
    </row>
    <row r="1129" spans="1:7" ht="15.75" x14ac:dyDescent="0.25">
      <c r="A1129" s="86" t="s">
        <v>263</v>
      </c>
      <c r="B1129" s="44" t="s">
        <v>102</v>
      </c>
      <c r="C1129" s="84"/>
      <c r="D1129" s="84"/>
      <c r="E1129" s="84"/>
      <c r="F1129" s="84"/>
    </row>
    <row r="1130" spans="1:7" x14ac:dyDescent="0.2">
      <c r="A1130" s="81" t="s">
        <v>257</v>
      </c>
      <c r="B1130" s="84">
        <v>0</v>
      </c>
      <c r="C1130" s="84">
        <v>0</v>
      </c>
      <c r="D1130" s="84">
        <v>0</v>
      </c>
      <c r="E1130" s="84">
        <v>0</v>
      </c>
      <c r="F1130" s="84">
        <v>0</v>
      </c>
      <c r="G1130" s="84">
        <v>0</v>
      </c>
    </row>
    <row r="1131" spans="1:7" x14ac:dyDescent="0.2">
      <c r="A1131" s="81" t="s">
        <v>258</v>
      </c>
      <c r="B1131" s="84">
        <v>0</v>
      </c>
      <c r="C1131" s="84">
        <v>0</v>
      </c>
      <c r="D1131" s="84">
        <v>0</v>
      </c>
      <c r="E1131" s="84">
        <v>0</v>
      </c>
      <c r="F1131" s="84">
        <v>0</v>
      </c>
      <c r="G1131" s="84">
        <v>0</v>
      </c>
    </row>
    <row r="1132" spans="1:7" x14ac:dyDescent="0.2">
      <c r="A1132" s="81" t="s">
        <v>259</v>
      </c>
      <c r="B1132" s="84">
        <v>0</v>
      </c>
      <c r="C1132" s="84">
        <v>0</v>
      </c>
      <c r="D1132" s="84">
        <v>0</v>
      </c>
      <c r="E1132" s="84">
        <v>0</v>
      </c>
      <c r="F1132" s="84">
        <v>0</v>
      </c>
      <c r="G1132" s="84">
        <v>0</v>
      </c>
    </row>
    <row r="1133" spans="1:7" x14ac:dyDescent="0.2">
      <c r="A1133" s="81" t="s">
        <v>260</v>
      </c>
      <c r="B1133" s="84">
        <v>0</v>
      </c>
      <c r="C1133" s="84">
        <v>0</v>
      </c>
      <c r="D1133" s="84">
        <v>0</v>
      </c>
      <c r="E1133" s="84">
        <v>0</v>
      </c>
      <c r="F1133" s="84">
        <v>0</v>
      </c>
      <c r="G1133" s="84">
        <v>0</v>
      </c>
    </row>
    <row r="1134" spans="1:7" x14ac:dyDescent="0.2">
      <c r="A1134" s="81" t="s">
        <v>261</v>
      </c>
      <c r="B1134" s="84">
        <v>0</v>
      </c>
      <c r="C1134" s="84">
        <v>0</v>
      </c>
      <c r="D1134" s="84">
        <v>0</v>
      </c>
      <c r="E1134" s="84">
        <v>0</v>
      </c>
      <c r="F1134" s="84">
        <v>0</v>
      </c>
      <c r="G1134" s="84">
        <v>0</v>
      </c>
    </row>
    <row r="1135" spans="1:7" x14ac:dyDescent="0.2">
      <c r="A1135" s="81" t="s">
        <v>262</v>
      </c>
      <c r="B1135" s="84">
        <v>0</v>
      </c>
      <c r="C1135" s="84">
        <v>0</v>
      </c>
      <c r="D1135" s="84">
        <v>0</v>
      </c>
      <c r="E1135" s="84">
        <v>0</v>
      </c>
      <c r="F1135" s="84">
        <v>0</v>
      </c>
      <c r="G1135" s="84">
        <v>0</v>
      </c>
    </row>
    <row r="1136" spans="1:7" x14ac:dyDescent="0.2">
      <c r="A1136" s="81"/>
      <c r="B1136" s="84"/>
      <c r="C1136" s="84"/>
      <c r="D1136" s="84"/>
      <c r="E1136" s="84"/>
      <c r="F1136" s="84"/>
    </row>
    <row r="1137" spans="1:7" ht="15.75" x14ac:dyDescent="0.25">
      <c r="A1137" s="55" t="s">
        <v>177</v>
      </c>
      <c r="B1137" s="84"/>
      <c r="C1137" s="84"/>
      <c r="D1137" s="84"/>
      <c r="E1137" s="84"/>
      <c r="F1137" s="84"/>
      <c r="G1137" s="84"/>
    </row>
    <row r="1138" spans="1:7" x14ac:dyDescent="0.2">
      <c r="A1138" s="27" t="s">
        <v>254</v>
      </c>
    </row>
    <row r="1139" spans="1:7" x14ac:dyDescent="0.2">
      <c r="A1139" s="83" t="s">
        <v>255</v>
      </c>
      <c r="B1139" s="84">
        <v>1455</v>
      </c>
      <c r="C1139" s="84">
        <v>1558</v>
      </c>
      <c r="D1139" s="84">
        <v>1869</v>
      </c>
      <c r="E1139" s="84">
        <v>2160</v>
      </c>
      <c r="F1139" s="84">
        <v>2409</v>
      </c>
      <c r="G1139" s="84">
        <v>2659</v>
      </c>
    </row>
    <row r="1140" spans="1:7" x14ac:dyDescent="0.2">
      <c r="A1140" s="85" t="s">
        <v>256</v>
      </c>
      <c r="B1140" s="84">
        <v>968</v>
      </c>
      <c r="C1140" s="84">
        <v>1038</v>
      </c>
      <c r="D1140" s="84">
        <v>1246</v>
      </c>
      <c r="E1140" s="84">
        <v>1439</v>
      </c>
      <c r="F1140" s="84">
        <v>1606</v>
      </c>
      <c r="G1140" s="84">
        <v>1771</v>
      </c>
    </row>
    <row r="1141" spans="1:7" x14ac:dyDescent="0.2">
      <c r="A1141" s="81" t="s">
        <v>257</v>
      </c>
      <c r="B1141" s="84">
        <v>727</v>
      </c>
      <c r="C1141" s="84">
        <v>779</v>
      </c>
      <c r="D1141" s="84">
        <v>934</v>
      </c>
      <c r="E1141" s="84">
        <v>1080</v>
      </c>
      <c r="F1141" s="84">
        <v>1204</v>
      </c>
      <c r="G1141" s="84">
        <v>1329</v>
      </c>
    </row>
    <row r="1142" spans="1:7" x14ac:dyDescent="0.2">
      <c r="A1142" s="81" t="s">
        <v>258</v>
      </c>
      <c r="B1142" s="84">
        <v>606</v>
      </c>
      <c r="C1142" s="84">
        <v>649</v>
      </c>
      <c r="D1142" s="84">
        <v>778</v>
      </c>
      <c r="E1142" s="84">
        <v>900</v>
      </c>
      <c r="F1142" s="84">
        <v>1003</v>
      </c>
      <c r="G1142" s="84">
        <v>1108</v>
      </c>
    </row>
    <row r="1143" spans="1:7" x14ac:dyDescent="0.2">
      <c r="A1143" s="81" t="s">
        <v>259</v>
      </c>
      <c r="B1143" s="84">
        <v>485</v>
      </c>
      <c r="C1143" s="84">
        <v>519</v>
      </c>
      <c r="D1143" s="84">
        <v>623</v>
      </c>
      <c r="E1143" s="84">
        <v>720</v>
      </c>
      <c r="F1143" s="84">
        <v>803</v>
      </c>
      <c r="G1143" s="84">
        <v>886</v>
      </c>
    </row>
    <row r="1144" spans="1:7" x14ac:dyDescent="0.2">
      <c r="A1144" s="81" t="s">
        <v>260</v>
      </c>
      <c r="B1144" s="84">
        <v>363</v>
      </c>
      <c r="C1144" s="84">
        <v>389</v>
      </c>
      <c r="D1144" s="84">
        <v>467</v>
      </c>
      <c r="E1144" s="84">
        <v>540</v>
      </c>
      <c r="F1144" s="84">
        <v>602</v>
      </c>
      <c r="G1144" s="84">
        <v>664</v>
      </c>
    </row>
    <row r="1145" spans="1:7" x14ac:dyDescent="0.2">
      <c r="A1145" s="81" t="s">
        <v>261</v>
      </c>
      <c r="B1145" s="84">
        <v>242</v>
      </c>
      <c r="C1145" s="84">
        <v>259</v>
      </c>
      <c r="D1145" s="84">
        <v>311</v>
      </c>
      <c r="E1145" s="84">
        <v>360</v>
      </c>
      <c r="F1145" s="84">
        <v>401</v>
      </c>
      <c r="G1145" s="84">
        <v>443</v>
      </c>
    </row>
    <row r="1146" spans="1:7" x14ac:dyDescent="0.2">
      <c r="A1146" s="81" t="s">
        <v>262</v>
      </c>
      <c r="B1146" s="84">
        <v>121</v>
      </c>
      <c r="C1146" s="84">
        <v>129</v>
      </c>
      <c r="D1146" s="84">
        <v>155</v>
      </c>
      <c r="E1146" s="84">
        <v>180</v>
      </c>
      <c r="F1146" s="84">
        <v>200</v>
      </c>
      <c r="G1146" s="84">
        <v>221</v>
      </c>
    </row>
    <row r="1147" spans="1:7" x14ac:dyDescent="0.2">
      <c r="A1147" s="81"/>
      <c r="B1147" s="84"/>
      <c r="C1147" s="84"/>
      <c r="D1147" s="84"/>
      <c r="E1147" s="84"/>
      <c r="F1147" s="84"/>
      <c r="G1147" s="84"/>
    </row>
    <row r="1148" spans="1:7" ht="15.75" x14ac:dyDescent="0.25">
      <c r="A1148" s="86" t="s">
        <v>263</v>
      </c>
      <c r="B1148" s="44"/>
      <c r="C1148" s="84"/>
      <c r="D1148" s="84"/>
      <c r="E1148" s="84"/>
      <c r="F1148" s="84"/>
    </row>
    <row r="1149" spans="1:7" x14ac:dyDescent="0.2">
      <c r="A1149" s="81" t="s">
        <v>257</v>
      </c>
      <c r="B1149" s="84">
        <v>735</v>
      </c>
      <c r="C1149" s="84">
        <v>787</v>
      </c>
      <c r="D1149" s="84">
        <v>945</v>
      </c>
      <c r="E1149" s="84">
        <v>1090</v>
      </c>
      <c r="F1149" s="84">
        <v>1216</v>
      </c>
      <c r="G1149" s="84">
        <v>1342</v>
      </c>
    </row>
    <row r="1150" spans="1:7" x14ac:dyDescent="0.2">
      <c r="A1150" s="81" t="s">
        <v>258</v>
      </c>
      <c r="B1150" s="84">
        <v>612</v>
      </c>
      <c r="C1150" s="84">
        <v>656</v>
      </c>
      <c r="D1150" s="84">
        <v>787</v>
      </c>
      <c r="E1150" s="84">
        <v>908</v>
      </c>
      <c r="F1150" s="84">
        <v>1013</v>
      </c>
      <c r="G1150" s="84">
        <v>1118</v>
      </c>
    </row>
    <row r="1151" spans="1:7" x14ac:dyDescent="0.2">
      <c r="A1151" s="81" t="s">
        <v>259</v>
      </c>
      <c r="B1151" s="84">
        <v>490</v>
      </c>
      <c r="C1151" s="84">
        <v>525</v>
      </c>
      <c r="D1151" s="84">
        <v>630</v>
      </c>
      <c r="E1151" s="84">
        <v>727</v>
      </c>
      <c r="F1151" s="84">
        <v>811</v>
      </c>
      <c r="G1151" s="84">
        <v>895</v>
      </c>
    </row>
    <row r="1152" spans="1:7" x14ac:dyDescent="0.2">
      <c r="A1152" s="81" t="s">
        <v>260</v>
      </c>
      <c r="B1152" s="84">
        <v>367</v>
      </c>
      <c r="C1152" s="84">
        <v>393</v>
      </c>
      <c r="D1152" s="84">
        <v>472</v>
      </c>
      <c r="E1152" s="84">
        <v>545</v>
      </c>
      <c r="F1152" s="84">
        <v>608</v>
      </c>
      <c r="G1152" s="84">
        <v>671</v>
      </c>
    </row>
    <row r="1153" spans="1:7" x14ac:dyDescent="0.2">
      <c r="A1153" s="81" t="s">
        <v>261</v>
      </c>
      <c r="B1153" s="84">
        <v>245</v>
      </c>
      <c r="C1153" s="84">
        <v>262</v>
      </c>
      <c r="D1153" s="84">
        <v>315</v>
      </c>
      <c r="E1153" s="84">
        <v>363</v>
      </c>
      <c r="F1153" s="84">
        <v>405</v>
      </c>
      <c r="G1153" s="84">
        <v>447</v>
      </c>
    </row>
    <row r="1154" spans="1:7" x14ac:dyDescent="0.2">
      <c r="A1154" s="81" t="s">
        <v>262</v>
      </c>
      <c r="B1154" s="84">
        <v>122</v>
      </c>
      <c r="C1154" s="84">
        <v>131</v>
      </c>
      <c r="D1154" s="84">
        <v>157</v>
      </c>
      <c r="E1154" s="84">
        <v>181</v>
      </c>
      <c r="F1154" s="84">
        <v>202</v>
      </c>
      <c r="G1154" s="84">
        <v>223</v>
      </c>
    </row>
    <row r="1155" spans="1:7" x14ac:dyDescent="0.2">
      <c r="A1155" s="81"/>
      <c r="B1155" s="84"/>
      <c r="C1155" s="84"/>
      <c r="D1155" s="84"/>
      <c r="E1155" s="84"/>
      <c r="F1155" s="84"/>
    </row>
    <row r="1156" spans="1:7" ht="15.75" x14ac:dyDescent="0.25">
      <c r="A1156" s="55" t="s">
        <v>178</v>
      </c>
      <c r="B1156" s="84"/>
      <c r="C1156" s="84"/>
      <c r="D1156" s="84"/>
      <c r="E1156" s="84"/>
      <c r="F1156" s="84"/>
      <c r="G1156" s="84"/>
    </row>
    <row r="1157" spans="1:7" x14ac:dyDescent="0.2">
      <c r="A1157" s="27" t="s">
        <v>254</v>
      </c>
    </row>
    <row r="1158" spans="1:7" x14ac:dyDescent="0.2">
      <c r="A1158" s="83" t="s">
        <v>255</v>
      </c>
      <c r="B1158" s="84">
        <v>1395</v>
      </c>
      <c r="C1158" s="84">
        <v>1494</v>
      </c>
      <c r="D1158" s="84">
        <v>1791</v>
      </c>
      <c r="E1158" s="84">
        <v>2070</v>
      </c>
      <c r="F1158" s="84">
        <v>2310</v>
      </c>
      <c r="G1158" s="84">
        <v>2548</v>
      </c>
    </row>
    <row r="1159" spans="1:7" x14ac:dyDescent="0.2">
      <c r="A1159" s="85" t="s">
        <v>256</v>
      </c>
      <c r="B1159" s="84">
        <v>928</v>
      </c>
      <c r="C1159" s="84">
        <v>995</v>
      </c>
      <c r="D1159" s="84">
        <v>1193</v>
      </c>
      <c r="E1159" s="84">
        <v>1379</v>
      </c>
      <c r="F1159" s="84">
        <v>1538</v>
      </c>
      <c r="G1159" s="84">
        <v>1698</v>
      </c>
    </row>
    <row r="1160" spans="1:7" x14ac:dyDescent="0.2">
      <c r="A1160" s="81" t="s">
        <v>257</v>
      </c>
      <c r="B1160" s="84">
        <v>697</v>
      </c>
      <c r="C1160" s="84">
        <v>747</v>
      </c>
      <c r="D1160" s="84">
        <v>895</v>
      </c>
      <c r="E1160" s="84">
        <v>1035</v>
      </c>
      <c r="F1160" s="84">
        <v>1155</v>
      </c>
      <c r="G1160" s="84">
        <v>1274</v>
      </c>
    </row>
    <row r="1161" spans="1:7" x14ac:dyDescent="0.2">
      <c r="A1161" s="81" t="s">
        <v>258</v>
      </c>
      <c r="B1161" s="84">
        <v>581</v>
      </c>
      <c r="C1161" s="84">
        <v>622</v>
      </c>
      <c r="D1161" s="84">
        <v>746</v>
      </c>
      <c r="E1161" s="84">
        <v>862</v>
      </c>
      <c r="F1161" s="84">
        <v>962</v>
      </c>
      <c r="G1161" s="84">
        <v>1061</v>
      </c>
    </row>
    <row r="1162" spans="1:7" x14ac:dyDescent="0.2">
      <c r="A1162" s="81" t="s">
        <v>259</v>
      </c>
      <c r="B1162" s="84">
        <v>465</v>
      </c>
      <c r="C1162" s="84">
        <v>498</v>
      </c>
      <c r="D1162" s="84">
        <v>597</v>
      </c>
      <c r="E1162" s="84">
        <v>690</v>
      </c>
      <c r="F1162" s="84">
        <v>770</v>
      </c>
      <c r="G1162" s="84">
        <v>849</v>
      </c>
    </row>
    <row r="1163" spans="1:7" x14ac:dyDescent="0.2">
      <c r="A1163" s="81" t="s">
        <v>260</v>
      </c>
      <c r="B1163" s="84">
        <v>348</v>
      </c>
      <c r="C1163" s="84">
        <v>373</v>
      </c>
      <c r="D1163" s="84">
        <v>447</v>
      </c>
      <c r="E1163" s="84">
        <v>517</v>
      </c>
      <c r="F1163" s="84">
        <v>577</v>
      </c>
      <c r="G1163" s="84">
        <v>637</v>
      </c>
    </row>
    <row r="1164" spans="1:7" x14ac:dyDescent="0.2">
      <c r="A1164" s="81" t="s">
        <v>261</v>
      </c>
      <c r="B1164" s="84">
        <v>232</v>
      </c>
      <c r="C1164" s="84">
        <v>249</v>
      </c>
      <c r="D1164" s="84">
        <v>298</v>
      </c>
      <c r="E1164" s="84">
        <v>345</v>
      </c>
      <c r="F1164" s="84">
        <v>385</v>
      </c>
      <c r="G1164" s="84">
        <v>424</v>
      </c>
    </row>
    <row r="1165" spans="1:7" x14ac:dyDescent="0.2">
      <c r="A1165" s="81" t="s">
        <v>262</v>
      </c>
      <c r="B1165" s="84">
        <v>116</v>
      </c>
      <c r="C1165" s="84">
        <v>124</v>
      </c>
      <c r="D1165" s="84">
        <v>149</v>
      </c>
      <c r="E1165" s="84">
        <v>172</v>
      </c>
      <c r="F1165" s="84">
        <v>192</v>
      </c>
      <c r="G1165" s="84">
        <v>212</v>
      </c>
    </row>
    <row r="1166" spans="1:7" x14ac:dyDescent="0.2">
      <c r="A1166" s="81"/>
      <c r="B1166" s="84"/>
      <c r="C1166" s="84"/>
      <c r="D1166" s="84"/>
      <c r="E1166" s="84"/>
      <c r="F1166" s="84"/>
      <c r="G1166" s="84"/>
    </row>
    <row r="1167" spans="1:7" x14ac:dyDescent="0.2">
      <c r="A1167" s="86" t="s">
        <v>263</v>
      </c>
      <c r="B1167" s="84"/>
      <c r="C1167" s="84"/>
      <c r="D1167" s="84"/>
      <c r="E1167" s="84"/>
      <c r="F1167" s="84"/>
    </row>
    <row r="1168" spans="1:7" x14ac:dyDescent="0.2">
      <c r="A1168" s="81" t="s">
        <v>257</v>
      </c>
      <c r="B1168" s="84">
        <v>711</v>
      </c>
      <c r="C1168" s="84">
        <v>762</v>
      </c>
      <c r="D1168" s="84">
        <v>915</v>
      </c>
      <c r="E1168" s="84">
        <v>1056</v>
      </c>
      <c r="F1168" s="84">
        <v>1179</v>
      </c>
      <c r="G1168" s="84">
        <v>1300</v>
      </c>
    </row>
    <row r="1169" spans="1:7" x14ac:dyDescent="0.2">
      <c r="A1169" s="81" t="s">
        <v>258</v>
      </c>
      <c r="B1169" s="84">
        <v>592</v>
      </c>
      <c r="C1169" s="84">
        <v>635</v>
      </c>
      <c r="D1169" s="84">
        <v>762</v>
      </c>
      <c r="E1169" s="84">
        <v>880</v>
      </c>
      <c r="F1169" s="84">
        <v>982</v>
      </c>
      <c r="G1169" s="84">
        <v>1083</v>
      </c>
    </row>
    <row r="1170" spans="1:7" x14ac:dyDescent="0.2">
      <c r="A1170" s="81" t="s">
        <v>259</v>
      </c>
      <c r="B1170" s="84">
        <v>474</v>
      </c>
      <c r="C1170" s="84">
        <v>508</v>
      </c>
      <c r="D1170" s="84">
        <v>610</v>
      </c>
      <c r="E1170" s="84">
        <v>704</v>
      </c>
      <c r="F1170" s="84">
        <v>786</v>
      </c>
      <c r="G1170" s="84">
        <v>867</v>
      </c>
    </row>
    <row r="1171" spans="1:7" x14ac:dyDescent="0.2">
      <c r="A1171" s="81" t="s">
        <v>260</v>
      </c>
      <c r="B1171" s="84">
        <v>355</v>
      </c>
      <c r="C1171" s="84">
        <v>381</v>
      </c>
      <c r="D1171" s="84">
        <v>457</v>
      </c>
      <c r="E1171" s="84">
        <v>528</v>
      </c>
      <c r="F1171" s="84">
        <v>589</v>
      </c>
      <c r="G1171" s="84">
        <v>650</v>
      </c>
    </row>
    <row r="1172" spans="1:7" x14ac:dyDescent="0.2">
      <c r="A1172" s="81" t="s">
        <v>261</v>
      </c>
      <c r="B1172" s="84">
        <v>237</v>
      </c>
      <c r="C1172" s="84">
        <v>254</v>
      </c>
      <c r="D1172" s="84">
        <v>305</v>
      </c>
      <c r="E1172" s="84">
        <v>352</v>
      </c>
      <c r="F1172" s="84">
        <v>393</v>
      </c>
      <c r="G1172" s="84">
        <v>433</v>
      </c>
    </row>
    <row r="1173" spans="1:7" x14ac:dyDescent="0.2">
      <c r="A1173" s="81" t="s">
        <v>262</v>
      </c>
      <c r="B1173" s="84">
        <v>118</v>
      </c>
      <c r="C1173" s="84">
        <v>127</v>
      </c>
      <c r="D1173" s="84">
        <v>152</v>
      </c>
      <c r="E1173" s="84">
        <v>176</v>
      </c>
      <c r="F1173" s="84">
        <v>196</v>
      </c>
      <c r="G1173" s="84">
        <v>216</v>
      </c>
    </row>
    <row r="1174" spans="1:7" x14ac:dyDescent="0.2">
      <c r="A1174" s="81"/>
      <c r="B1174" s="84"/>
      <c r="C1174" s="84"/>
      <c r="D1174" s="84"/>
      <c r="E1174" s="84"/>
      <c r="F1174" s="84"/>
    </row>
    <row r="1175" spans="1:7" ht="15.75" x14ac:dyDescent="0.25">
      <c r="A1175" s="55" t="s">
        <v>179</v>
      </c>
      <c r="B1175" s="84"/>
      <c r="C1175" s="84"/>
      <c r="D1175" s="84"/>
      <c r="E1175" s="84"/>
      <c r="F1175" s="84"/>
      <c r="G1175" s="84"/>
    </row>
    <row r="1176" spans="1:7" x14ac:dyDescent="0.2">
      <c r="A1176" s="27" t="s">
        <v>254</v>
      </c>
    </row>
    <row r="1177" spans="1:7" x14ac:dyDescent="0.2">
      <c r="A1177" s="83" t="s">
        <v>255</v>
      </c>
      <c r="B1177" s="84">
        <v>1395</v>
      </c>
      <c r="C1177" s="84">
        <v>1494</v>
      </c>
      <c r="D1177" s="84">
        <v>1791</v>
      </c>
      <c r="E1177" s="84">
        <v>2070</v>
      </c>
      <c r="F1177" s="84">
        <v>2310</v>
      </c>
      <c r="G1177" s="84">
        <v>2548</v>
      </c>
    </row>
    <row r="1178" spans="1:7" x14ac:dyDescent="0.2">
      <c r="A1178" s="85" t="s">
        <v>256</v>
      </c>
      <c r="B1178" s="84">
        <v>928</v>
      </c>
      <c r="C1178" s="84">
        <v>995</v>
      </c>
      <c r="D1178" s="84">
        <v>1193</v>
      </c>
      <c r="E1178" s="84">
        <v>1379</v>
      </c>
      <c r="F1178" s="84">
        <v>1538</v>
      </c>
      <c r="G1178" s="84">
        <v>1698</v>
      </c>
    </row>
    <row r="1179" spans="1:7" x14ac:dyDescent="0.2">
      <c r="A1179" s="81" t="s">
        <v>257</v>
      </c>
      <c r="B1179" s="84">
        <v>697</v>
      </c>
      <c r="C1179" s="84">
        <v>747</v>
      </c>
      <c r="D1179" s="84">
        <v>895</v>
      </c>
      <c r="E1179" s="84">
        <v>1035</v>
      </c>
      <c r="F1179" s="84">
        <v>1155</v>
      </c>
      <c r="G1179" s="84">
        <v>1274</v>
      </c>
    </row>
    <row r="1180" spans="1:7" x14ac:dyDescent="0.2">
      <c r="A1180" s="81" t="s">
        <v>258</v>
      </c>
      <c r="B1180" s="84">
        <v>581</v>
      </c>
      <c r="C1180" s="84">
        <v>622</v>
      </c>
      <c r="D1180" s="84">
        <v>746</v>
      </c>
      <c r="E1180" s="84">
        <v>862</v>
      </c>
      <c r="F1180" s="84">
        <v>962</v>
      </c>
      <c r="G1180" s="84">
        <v>1061</v>
      </c>
    </row>
    <row r="1181" spans="1:7" x14ac:dyDescent="0.2">
      <c r="A1181" s="81" t="s">
        <v>259</v>
      </c>
      <c r="B1181" s="84">
        <v>465</v>
      </c>
      <c r="C1181" s="84">
        <v>498</v>
      </c>
      <c r="D1181" s="84">
        <v>597</v>
      </c>
      <c r="E1181" s="84">
        <v>690</v>
      </c>
      <c r="F1181" s="84">
        <v>770</v>
      </c>
      <c r="G1181" s="84">
        <v>849</v>
      </c>
    </row>
    <row r="1182" spans="1:7" x14ac:dyDescent="0.2">
      <c r="A1182" s="81" t="s">
        <v>260</v>
      </c>
      <c r="B1182" s="84">
        <v>348</v>
      </c>
      <c r="C1182" s="84">
        <v>373</v>
      </c>
      <c r="D1182" s="84">
        <v>447</v>
      </c>
      <c r="E1182" s="84">
        <v>517</v>
      </c>
      <c r="F1182" s="84">
        <v>577</v>
      </c>
      <c r="G1182" s="84">
        <v>637</v>
      </c>
    </row>
    <row r="1183" spans="1:7" x14ac:dyDescent="0.2">
      <c r="A1183" s="81" t="s">
        <v>261</v>
      </c>
      <c r="B1183" s="84">
        <v>232</v>
      </c>
      <c r="C1183" s="84">
        <v>249</v>
      </c>
      <c r="D1183" s="84">
        <v>298</v>
      </c>
      <c r="E1183" s="84">
        <v>345</v>
      </c>
      <c r="F1183" s="84">
        <v>385</v>
      </c>
      <c r="G1183" s="84">
        <v>424</v>
      </c>
    </row>
    <row r="1184" spans="1:7" x14ac:dyDescent="0.2">
      <c r="A1184" s="81" t="s">
        <v>262</v>
      </c>
      <c r="B1184" s="84">
        <v>116</v>
      </c>
      <c r="C1184" s="84">
        <v>124</v>
      </c>
      <c r="D1184" s="84">
        <v>149</v>
      </c>
      <c r="E1184" s="84">
        <v>172</v>
      </c>
      <c r="F1184" s="84">
        <v>192</v>
      </c>
      <c r="G1184" s="84">
        <v>212</v>
      </c>
    </row>
    <row r="1185" spans="1:7" ht="15.75" x14ac:dyDescent="0.25">
      <c r="A1185" s="55"/>
      <c r="B1185" s="84"/>
      <c r="C1185" s="84"/>
      <c r="D1185" s="84"/>
      <c r="E1185" s="84"/>
      <c r="F1185" s="84"/>
      <c r="G1185" s="84"/>
    </row>
    <row r="1186" spans="1:7" x14ac:dyDescent="0.2">
      <c r="A1186" s="86" t="s">
        <v>263</v>
      </c>
      <c r="B1186" s="84"/>
      <c r="C1186" s="84"/>
      <c r="D1186" s="84"/>
      <c r="E1186" s="84"/>
      <c r="F1186" s="84"/>
    </row>
    <row r="1187" spans="1:7" x14ac:dyDescent="0.2">
      <c r="A1187" s="81" t="s">
        <v>257</v>
      </c>
      <c r="B1187" s="84">
        <v>700</v>
      </c>
      <c r="C1187" s="84">
        <v>750</v>
      </c>
      <c r="D1187" s="84">
        <v>901</v>
      </c>
      <c r="E1187" s="84">
        <v>1041</v>
      </c>
      <c r="F1187" s="84">
        <v>1161</v>
      </c>
      <c r="G1187" s="84">
        <v>1281</v>
      </c>
    </row>
    <row r="1188" spans="1:7" x14ac:dyDescent="0.2">
      <c r="A1188" s="81" t="s">
        <v>258</v>
      </c>
      <c r="B1188" s="84">
        <v>583</v>
      </c>
      <c r="C1188" s="84">
        <v>625</v>
      </c>
      <c r="D1188" s="84">
        <v>751</v>
      </c>
      <c r="E1188" s="84">
        <v>867</v>
      </c>
      <c r="F1188" s="84">
        <v>967</v>
      </c>
      <c r="G1188" s="84">
        <v>1068</v>
      </c>
    </row>
    <row r="1189" spans="1:7" x14ac:dyDescent="0.2">
      <c r="A1189" s="81" t="s">
        <v>259</v>
      </c>
      <c r="B1189" s="84">
        <v>467</v>
      </c>
      <c r="C1189" s="84">
        <v>500</v>
      </c>
      <c r="D1189" s="84">
        <v>601</v>
      </c>
      <c r="E1189" s="84">
        <v>694</v>
      </c>
      <c r="F1189" s="84">
        <v>774</v>
      </c>
      <c r="G1189" s="84">
        <v>854</v>
      </c>
    </row>
    <row r="1190" spans="1:7" x14ac:dyDescent="0.2">
      <c r="A1190" s="81" t="s">
        <v>260</v>
      </c>
      <c r="B1190" s="84">
        <v>350</v>
      </c>
      <c r="C1190" s="84">
        <v>375</v>
      </c>
      <c r="D1190" s="84">
        <v>450</v>
      </c>
      <c r="E1190" s="84">
        <v>520</v>
      </c>
      <c r="F1190" s="84">
        <v>580</v>
      </c>
      <c r="G1190" s="84">
        <v>640</v>
      </c>
    </row>
    <row r="1191" spans="1:7" x14ac:dyDescent="0.2">
      <c r="A1191" s="81" t="s">
        <v>261</v>
      </c>
      <c r="B1191" s="84">
        <v>233</v>
      </c>
      <c r="C1191" s="84">
        <v>250</v>
      </c>
      <c r="D1191" s="84">
        <v>300</v>
      </c>
      <c r="E1191" s="84">
        <v>347</v>
      </c>
      <c r="F1191" s="84">
        <v>387</v>
      </c>
      <c r="G1191" s="84">
        <v>427</v>
      </c>
    </row>
    <row r="1192" spans="1:7" x14ac:dyDescent="0.2">
      <c r="A1192" s="81" t="s">
        <v>262</v>
      </c>
      <c r="B1192" s="84">
        <v>116</v>
      </c>
      <c r="C1192" s="84">
        <v>125</v>
      </c>
      <c r="D1192" s="84">
        <v>150</v>
      </c>
      <c r="E1192" s="84">
        <v>173</v>
      </c>
      <c r="F1192" s="84">
        <v>193</v>
      </c>
      <c r="G1192" s="84">
        <v>213</v>
      </c>
    </row>
    <row r="1193" spans="1:7" x14ac:dyDescent="0.2">
      <c r="A1193" s="81"/>
      <c r="B1193" s="84"/>
      <c r="C1193" s="84"/>
      <c r="D1193" s="84"/>
      <c r="E1193" s="84"/>
      <c r="F1193" s="84"/>
    </row>
    <row r="1194" spans="1:7" ht="15.75" x14ac:dyDescent="0.25">
      <c r="A1194" s="88" t="s">
        <v>180</v>
      </c>
      <c r="B1194" s="84"/>
      <c r="C1194" s="84"/>
      <c r="D1194" s="84"/>
      <c r="E1194" s="84"/>
      <c r="F1194" s="84"/>
      <c r="G1194" s="84"/>
    </row>
    <row r="1195" spans="1:7" x14ac:dyDescent="0.2">
      <c r="A1195" s="27" t="s">
        <v>254</v>
      </c>
    </row>
    <row r="1196" spans="1:7" x14ac:dyDescent="0.2">
      <c r="A1196" s="83" t="s">
        <v>255</v>
      </c>
      <c r="B1196" s="84">
        <v>1395</v>
      </c>
      <c r="C1196" s="84">
        <v>1494</v>
      </c>
      <c r="D1196" s="84">
        <v>1791</v>
      </c>
      <c r="E1196" s="84">
        <v>2070</v>
      </c>
      <c r="F1196" s="84">
        <v>2310</v>
      </c>
      <c r="G1196" s="84">
        <v>2548</v>
      </c>
    </row>
    <row r="1197" spans="1:7" x14ac:dyDescent="0.2">
      <c r="A1197" s="85" t="s">
        <v>256</v>
      </c>
      <c r="B1197" s="84">
        <v>928</v>
      </c>
      <c r="C1197" s="84">
        <v>995</v>
      </c>
      <c r="D1197" s="84">
        <v>1193</v>
      </c>
      <c r="E1197" s="84">
        <v>1379</v>
      </c>
      <c r="F1197" s="84">
        <v>1538</v>
      </c>
      <c r="G1197" s="84">
        <v>1698</v>
      </c>
    </row>
    <row r="1198" spans="1:7" x14ac:dyDescent="0.2">
      <c r="A1198" s="81" t="s">
        <v>257</v>
      </c>
      <c r="B1198" s="84">
        <v>697</v>
      </c>
      <c r="C1198" s="84">
        <v>747</v>
      </c>
      <c r="D1198" s="84">
        <v>895</v>
      </c>
      <c r="E1198" s="84">
        <v>1035</v>
      </c>
      <c r="F1198" s="84">
        <v>1155</v>
      </c>
      <c r="G1198" s="84">
        <v>1274</v>
      </c>
    </row>
    <row r="1199" spans="1:7" x14ac:dyDescent="0.2">
      <c r="A1199" s="81" t="s">
        <v>258</v>
      </c>
      <c r="B1199" s="84">
        <v>581</v>
      </c>
      <c r="C1199" s="84">
        <v>622</v>
      </c>
      <c r="D1199" s="84">
        <v>746</v>
      </c>
      <c r="E1199" s="84">
        <v>862</v>
      </c>
      <c r="F1199" s="84">
        <v>962</v>
      </c>
      <c r="G1199" s="84">
        <v>1061</v>
      </c>
    </row>
    <row r="1200" spans="1:7" x14ac:dyDescent="0.2">
      <c r="A1200" s="81" t="s">
        <v>259</v>
      </c>
      <c r="B1200" s="84">
        <v>465</v>
      </c>
      <c r="C1200" s="84">
        <v>498</v>
      </c>
      <c r="D1200" s="84">
        <v>597</v>
      </c>
      <c r="E1200" s="84">
        <v>690</v>
      </c>
      <c r="F1200" s="84">
        <v>770</v>
      </c>
      <c r="G1200" s="84">
        <v>849</v>
      </c>
    </row>
    <row r="1201" spans="1:7" x14ac:dyDescent="0.2">
      <c r="A1201" s="81" t="s">
        <v>260</v>
      </c>
      <c r="B1201" s="84">
        <v>348</v>
      </c>
      <c r="C1201" s="84">
        <v>373</v>
      </c>
      <c r="D1201" s="84">
        <v>447</v>
      </c>
      <c r="E1201" s="84">
        <v>517</v>
      </c>
      <c r="F1201" s="84">
        <v>577</v>
      </c>
      <c r="G1201" s="84">
        <v>637</v>
      </c>
    </row>
    <row r="1202" spans="1:7" x14ac:dyDescent="0.2">
      <c r="A1202" s="81" t="s">
        <v>261</v>
      </c>
      <c r="B1202" s="84">
        <v>232</v>
      </c>
      <c r="C1202" s="84">
        <v>249</v>
      </c>
      <c r="D1202" s="84">
        <v>298</v>
      </c>
      <c r="E1202" s="84">
        <v>345</v>
      </c>
      <c r="F1202" s="84">
        <v>385</v>
      </c>
      <c r="G1202" s="84">
        <v>424</v>
      </c>
    </row>
    <row r="1203" spans="1:7" x14ac:dyDescent="0.2">
      <c r="A1203" s="81" t="s">
        <v>262</v>
      </c>
      <c r="B1203" s="84">
        <v>116</v>
      </c>
      <c r="C1203" s="84">
        <v>124</v>
      </c>
      <c r="D1203" s="84">
        <v>149</v>
      </c>
      <c r="E1203" s="84">
        <v>172</v>
      </c>
      <c r="F1203" s="84">
        <v>192</v>
      </c>
      <c r="G1203" s="84">
        <v>212</v>
      </c>
    </row>
    <row r="1205" spans="1:7" ht="15.75" x14ac:dyDescent="0.25">
      <c r="A1205" s="86" t="s">
        <v>263</v>
      </c>
      <c r="B1205" s="44" t="s">
        <v>102</v>
      </c>
      <c r="C1205" s="84"/>
      <c r="D1205" s="84"/>
      <c r="E1205" s="84"/>
      <c r="F1205" s="84"/>
    </row>
    <row r="1206" spans="1:7" x14ac:dyDescent="0.2">
      <c r="A1206" s="81" t="s">
        <v>257</v>
      </c>
      <c r="B1206" s="84">
        <v>0</v>
      </c>
      <c r="C1206" s="84">
        <v>0</v>
      </c>
      <c r="D1206" s="84">
        <v>0</v>
      </c>
      <c r="E1206" s="84">
        <v>0</v>
      </c>
      <c r="F1206" s="84">
        <v>0</v>
      </c>
      <c r="G1206" s="84">
        <v>0</v>
      </c>
    </row>
    <row r="1207" spans="1:7" x14ac:dyDescent="0.2">
      <c r="A1207" s="81" t="s">
        <v>258</v>
      </c>
      <c r="B1207" s="84">
        <v>0</v>
      </c>
      <c r="C1207" s="84">
        <v>0</v>
      </c>
      <c r="D1207" s="84">
        <v>0</v>
      </c>
      <c r="E1207" s="84">
        <v>0</v>
      </c>
      <c r="F1207" s="84">
        <v>0</v>
      </c>
      <c r="G1207" s="84">
        <v>0</v>
      </c>
    </row>
    <row r="1208" spans="1:7" x14ac:dyDescent="0.2">
      <c r="A1208" s="81" t="s">
        <v>259</v>
      </c>
      <c r="B1208" s="84">
        <v>0</v>
      </c>
      <c r="C1208" s="84">
        <v>0</v>
      </c>
      <c r="D1208" s="84">
        <v>0</v>
      </c>
      <c r="E1208" s="84">
        <v>0</v>
      </c>
      <c r="F1208" s="84">
        <v>0</v>
      </c>
      <c r="G1208" s="84">
        <v>0</v>
      </c>
    </row>
    <row r="1209" spans="1:7" x14ac:dyDescent="0.2">
      <c r="A1209" s="81" t="s">
        <v>260</v>
      </c>
      <c r="B1209" s="84">
        <v>0</v>
      </c>
      <c r="C1209" s="84">
        <v>0</v>
      </c>
      <c r="D1209" s="84">
        <v>0</v>
      </c>
      <c r="E1209" s="84">
        <v>0</v>
      </c>
      <c r="F1209" s="84">
        <v>0</v>
      </c>
      <c r="G1209" s="84">
        <v>0</v>
      </c>
    </row>
    <row r="1210" spans="1:7" x14ac:dyDescent="0.2">
      <c r="A1210" s="81" t="s">
        <v>261</v>
      </c>
      <c r="B1210" s="84">
        <v>0</v>
      </c>
      <c r="C1210" s="84">
        <v>0</v>
      </c>
      <c r="D1210" s="84">
        <v>0</v>
      </c>
      <c r="E1210" s="84">
        <v>0</v>
      </c>
      <c r="F1210" s="84">
        <v>0</v>
      </c>
      <c r="G1210" s="84">
        <v>0</v>
      </c>
    </row>
    <row r="1211" spans="1:7" x14ac:dyDescent="0.2">
      <c r="A1211" s="81" t="s">
        <v>262</v>
      </c>
      <c r="B1211" s="84">
        <v>0</v>
      </c>
      <c r="C1211" s="84">
        <v>0</v>
      </c>
      <c r="D1211" s="84">
        <v>0</v>
      </c>
      <c r="E1211" s="84">
        <v>0</v>
      </c>
      <c r="F1211" s="84">
        <v>0</v>
      </c>
      <c r="G1211" s="84">
        <v>0</v>
      </c>
    </row>
    <row r="1212" spans="1:7" x14ac:dyDescent="0.2">
      <c r="A1212" s="81"/>
      <c r="B1212" s="84"/>
      <c r="C1212" s="84"/>
      <c r="D1212" s="84"/>
      <c r="E1212" s="84"/>
      <c r="F1212" s="84"/>
    </row>
    <row r="1213" spans="1:7" ht="15.75" x14ac:dyDescent="0.25">
      <c r="A1213" s="55" t="s">
        <v>181</v>
      </c>
      <c r="B1213" s="84"/>
      <c r="C1213" s="84"/>
      <c r="D1213" s="84"/>
      <c r="E1213" s="84"/>
      <c r="F1213" s="84"/>
      <c r="G1213" s="84"/>
    </row>
    <row r="1214" spans="1:7" x14ac:dyDescent="0.2">
      <c r="A1214" s="27" t="s">
        <v>254</v>
      </c>
    </row>
    <row r="1215" spans="1:7" x14ac:dyDescent="0.2">
      <c r="A1215" s="83" t="s">
        <v>255</v>
      </c>
      <c r="B1215" s="84">
        <v>1542</v>
      </c>
      <c r="C1215" s="84">
        <v>1653</v>
      </c>
      <c r="D1215" s="84">
        <v>1983</v>
      </c>
      <c r="E1215" s="84">
        <v>2290</v>
      </c>
      <c r="F1215" s="84">
        <v>2556</v>
      </c>
      <c r="G1215" s="84">
        <v>2820</v>
      </c>
    </row>
    <row r="1216" spans="1:7" x14ac:dyDescent="0.2">
      <c r="A1216" s="85" t="s">
        <v>256</v>
      </c>
      <c r="B1216" s="84">
        <v>1027</v>
      </c>
      <c r="C1216" s="84">
        <v>1101</v>
      </c>
      <c r="D1216" s="84">
        <v>1321</v>
      </c>
      <c r="E1216" s="84">
        <v>1526</v>
      </c>
      <c r="F1216" s="84">
        <v>1702</v>
      </c>
      <c r="G1216" s="84">
        <v>1878</v>
      </c>
    </row>
    <row r="1217" spans="1:7" x14ac:dyDescent="0.2">
      <c r="A1217" s="81" t="s">
        <v>257</v>
      </c>
      <c r="B1217" s="84">
        <v>771</v>
      </c>
      <c r="C1217" s="84">
        <v>826</v>
      </c>
      <c r="D1217" s="84">
        <v>991</v>
      </c>
      <c r="E1217" s="84">
        <v>1145</v>
      </c>
      <c r="F1217" s="84">
        <v>1278</v>
      </c>
      <c r="G1217" s="84">
        <v>1410</v>
      </c>
    </row>
    <row r="1218" spans="1:7" x14ac:dyDescent="0.2">
      <c r="A1218" s="81" t="s">
        <v>258</v>
      </c>
      <c r="B1218" s="84">
        <v>642</v>
      </c>
      <c r="C1218" s="84">
        <v>688</v>
      </c>
      <c r="D1218" s="84">
        <v>826</v>
      </c>
      <c r="E1218" s="84">
        <v>954</v>
      </c>
      <c r="F1218" s="84">
        <v>1065</v>
      </c>
      <c r="G1218" s="84">
        <v>1175</v>
      </c>
    </row>
    <row r="1219" spans="1:7" x14ac:dyDescent="0.2">
      <c r="A1219" s="81" t="s">
        <v>259</v>
      </c>
      <c r="B1219" s="84">
        <v>514</v>
      </c>
      <c r="C1219" s="84">
        <v>551</v>
      </c>
      <c r="D1219" s="84">
        <v>661</v>
      </c>
      <c r="E1219" s="84">
        <v>763</v>
      </c>
      <c r="F1219" s="84">
        <v>852</v>
      </c>
      <c r="G1219" s="84">
        <v>940</v>
      </c>
    </row>
    <row r="1220" spans="1:7" x14ac:dyDescent="0.2">
      <c r="A1220" s="81" t="s">
        <v>260</v>
      </c>
      <c r="B1220" s="84">
        <v>385</v>
      </c>
      <c r="C1220" s="84">
        <v>413</v>
      </c>
      <c r="D1220" s="84">
        <v>495</v>
      </c>
      <c r="E1220" s="84">
        <v>572</v>
      </c>
      <c r="F1220" s="84">
        <v>639</v>
      </c>
      <c r="G1220" s="84">
        <v>705</v>
      </c>
    </row>
    <row r="1221" spans="1:7" x14ac:dyDescent="0.2">
      <c r="A1221" s="81" t="s">
        <v>261</v>
      </c>
      <c r="B1221" s="84">
        <v>257</v>
      </c>
      <c r="C1221" s="84">
        <v>275</v>
      </c>
      <c r="D1221" s="84">
        <v>330</v>
      </c>
      <c r="E1221" s="84">
        <v>381</v>
      </c>
      <c r="F1221" s="84">
        <v>426</v>
      </c>
      <c r="G1221" s="84">
        <v>470</v>
      </c>
    </row>
    <row r="1222" spans="1:7" x14ac:dyDescent="0.2">
      <c r="A1222" s="81" t="s">
        <v>262</v>
      </c>
      <c r="B1222" s="84">
        <v>128</v>
      </c>
      <c r="C1222" s="84">
        <v>137</v>
      </c>
      <c r="D1222" s="84">
        <v>165</v>
      </c>
      <c r="E1222" s="84">
        <v>190</v>
      </c>
      <c r="F1222" s="84">
        <v>213</v>
      </c>
      <c r="G1222" s="84">
        <v>235</v>
      </c>
    </row>
    <row r="1223" spans="1:7" ht="15.75" x14ac:dyDescent="0.25">
      <c r="A1223" s="55"/>
      <c r="B1223" s="84"/>
      <c r="C1223" s="84"/>
      <c r="D1223" s="84"/>
      <c r="E1223" s="84"/>
      <c r="F1223" s="84"/>
      <c r="G1223" s="84"/>
    </row>
    <row r="1224" spans="1:7" x14ac:dyDescent="0.2">
      <c r="A1224" s="86" t="s">
        <v>263</v>
      </c>
      <c r="B1224" s="84"/>
      <c r="C1224" s="84"/>
      <c r="D1224" s="84"/>
      <c r="E1224" s="84"/>
      <c r="F1224" s="84"/>
    </row>
    <row r="1225" spans="1:7" x14ac:dyDescent="0.2">
      <c r="A1225" s="81" t="s">
        <v>257</v>
      </c>
      <c r="B1225" s="84">
        <v>778</v>
      </c>
      <c r="C1225" s="84">
        <v>834</v>
      </c>
      <c r="D1225" s="84">
        <v>1000</v>
      </c>
      <c r="E1225" s="84">
        <v>1156</v>
      </c>
      <c r="F1225" s="84">
        <v>1290</v>
      </c>
      <c r="G1225" s="84">
        <v>1423</v>
      </c>
    </row>
    <row r="1226" spans="1:7" x14ac:dyDescent="0.2">
      <c r="A1226" s="81" t="s">
        <v>258</v>
      </c>
      <c r="B1226" s="84">
        <v>648</v>
      </c>
      <c r="C1226" s="84">
        <v>695</v>
      </c>
      <c r="D1226" s="84">
        <v>833</v>
      </c>
      <c r="E1226" s="84">
        <v>963</v>
      </c>
      <c r="F1226" s="84">
        <v>1075</v>
      </c>
      <c r="G1226" s="84">
        <v>1186</v>
      </c>
    </row>
    <row r="1227" spans="1:7" x14ac:dyDescent="0.2">
      <c r="A1227" s="81" t="s">
        <v>259</v>
      </c>
      <c r="B1227" s="84">
        <v>519</v>
      </c>
      <c r="C1227" s="84">
        <v>556</v>
      </c>
      <c r="D1227" s="84">
        <v>667</v>
      </c>
      <c r="E1227" s="84">
        <v>771</v>
      </c>
      <c r="F1227" s="84">
        <v>860</v>
      </c>
      <c r="G1227" s="84">
        <v>949</v>
      </c>
    </row>
    <row r="1228" spans="1:7" x14ac:dyDescent="0.2">
      <c r="A1228" s="81" t="s">
        <v>260</v>
      </c>
      <c r="B1228" s="84">
        <v>389</v>
      </c>
      <c r="C1228" s="84">
        <v>417</v>
      </c>
      <c r="D1228" s="84">
        <v>500</v>
      </c>
      <c r="E1228" s="84">
        <v>578</v>
      </c>
      <c r="F1228" s="84">
        <v>645</v>
      </c>
      <c r="G1228" s="84">
        <v>711</v>
      </c>
    </row>
    <row r="1229" spans="1:7" x14ac:dyDescent="0.2">
      <c r="A1229" s="81" t="s">
        <v>261</v>
      </c>
      <c r="B1229" s="84">
        <v>259</v>
      </c>
      <c r="C1229" s="84">
        <v>278</v>
      </c>
      <c r="D1229" s="84">
        <v>333</v>
      </c>
      <c r="E1229" s="84">
        <v>385</v>
      </c>
      <c r="F1229" s="84">
        <v>430</v>
      </c>
      <c r="G1229" s="84">
        <v>474</v>
      </c>
    </row>
    <row r="1230" spans="1:7" x14ac:dyDescent="0.2">
      <c r="A1230" s="81" t="s">
        <v>262</v>
      </c>
      <c r="B1230" s="84">
        <v>129</v>
      </c>
      <c r="C1230" s="84">
        <v>139</v>
      </c>
      <c r="D1230" s="84">
        <v>166</v>
      </c>
      <c r="E1230" s="84">
        <v>192</v>
      </c>
      <c r="F1230" s="84">
        <v>215</v>
      </c>
      <c r="G1230" s="84">
        <v>237</v>
      </c>
    </row>
    <row r="1231" spans="1:7" x14ac:dyDescent="0.2">
      <c r="A1231" s="81"/>
      <c r="B1231" s="84"/>
      <c r="C1231" s="84"/>
      <c r="D1231" s="84"/>
      <c r="E1231" s="84"/>
      <c r="F1231" s="84"/>
    </row>
    <row r="1232" spans="1:7" ht="15.75" x14ac:dyDescent="0.25">
      <c r="A1232" s="55" t="s">
        <v>182</v>
      </c>
      <c r="B1232" s="84"/>
      <c r="C1232" s="84"/>
      <c r="D1232" s="84"/>
      <c r="E1232" s="84"/>
      <c r="F1232" s="84"/>
      <c r="G1232" s="84"/>
    </row>
    <row r="1233" spans="1:7" x14ac:dyDescent="0.2">
      <c r="A1233" s="27" t="s">
        <v>254</v>
      </c>
    </row>
    <row r="1234" spans="1:7" x14ac:dyDescent="0.2">
      <c r="A1234" s="83" t="s">
        <v>255</v>
      </c>
      <c r="B1234" s="84">
        <v>1395</v>
      </c>
      <c r="C1234" s="84">
        <v>1494</v>
      </c>
      <c r="D1234" s="84">
        <v>1791</v>
      </c>
      <c r="E1234" s="84">
        <v>2070</v>
      </c>
      <c r="F1234" s="84">
        <v>2310</v>
      </c>
      <c r="G1234" s="84">
        <v>2548</v>
      </c>
    </row>
    <row r="1235" spans="1:7" x14ac:dyDescent="0.2">
      <c r="A1235" s="85" t="s">
        <v>256</v>
      </c>
      <c r="B1235" s="84">
        <v>928</v>
      </c>
      <c r="C1235" s="84">
        <v>995</v>
      </c>
      <c r="D1235" s="84">
        <v>1193</v>
      </c>
      <c r="E1235" s="84">
        <v>1379</v>
      </c>
      <c r="F1235" s="84">
        <v>1538</v>
      </c>
      <c r="G1235" s="84">
        <v>1698</v>
      </c>
    </row>
    <row r="1236" spans="1:7" x14ac:dyDescent="0.2">
      <c r="A1236" s="81" t="s">
        <v>257</v>
      </c>
      <c r="B1236" s="84">
        <v>697</v>
      </c>
      <c r="C1236" s="84">
        <v>747</v>
      </c>
      <c r="D1236" s="84">
        <v>895</v>
      </c>
      <c r="E1236" s="84">
        <v>1035</v>
      </c>
      <c r="F1236" s="84">
        <v>1155</v>
      </c>
      <c r="G1236" s="84">
        <v>1274</v>
      </c>
    </row>
    <row r="1237" spans="1:7" x14ac:dyDescent="0.2">
      <c r="A1237" s="81" t="s">
        <v>258</v>
      </c>
      <c r="B1237" s="84">
        <v>581</v>
      </c>
      <c r="C1237" s="84">
        <v>622</v>
      </c>
      <c r="D1237" s="84">
        <v>746</v>
      </c>
      <c r="E1237" s="84">
        <v>862</v>
      </c>
      <c r="F1237" s="84">
        <v>962</v>
      </c>
      <c r="G1237" s="84">
        <v>1061</v>
      </c>
    </row>
    <row r="1238" spans="1:7" x14ac:dyDescent="0.2">
      <c r="A1238" s="81" t="s">
        <v>259</v>
      </c>
      <c r="B1238" s="84">
        <v>465</v>
      </c>
      <c r="C1238" s="84">
        <v>498</v>
      </c>
      <c r="D1238" s="84">
        <v>597</v>
      </c>
      <c r="E1238" s="84">
        <v>690</v>
      </c>
      <c r="F1238" s="84">
        <v>770</v>
      </c>
      <c r="G1238" s="84">
        <v>849</v>
      </c>
    </row>
    <row r="1239" spans="1:7" x14ac:dyDescent="0.2">
      <c r="A1239" s="81" t="s">
        <v>260</v>
      </c>
      <c r="B1239" s="84">
        <v>348</v>
      </c>
      <c r="C1239" s="84">
        <v>373</v>
      </c>
      <c r="D1239" s="84">
        <v>447</v>
      </c>
      <c r="E1239" s="84">
        <v>517</v>
      </c>
      <c r="F1239" s="84">
        <v>577</v>
      </c>
      <c r="G1239" s="84">
        <v>637</v>
      </c>
    </row>
    <row r="1240" spans="1:7" x14ac:dyDescent="0.2">
      <c r="A1240" s="81" t="s">
        <v>261</v>
      </c>
      <c r="B1240" s="84">
        <v>232</v>
      </c>
      <c r="C1240" s="84">
        <v>249</v>
      </c>
      <c r="D1240" s="84">
        <v>298</v>
      </c>
      <c r="E1240" s="84">
        <v>345</v>
      </c>
      <c r="F1240" s="84">
        <v>385</v>
      </c>
      <c r="G1240" s="84">
        <v>424</v>
      </c>
    </row>
    <row r="1241" spans="1:7" x14ac:dyDescent="0.2">
      <c r="A1241" s="81" t="s">
        <v>262</v>
      </c>
      <c r="B1241" s="84">
        <v>116</v>
      </c>
      <c r="C1241" s="84">
        <v>124</v>
      </c>
      <c r="D1241" s="84">
        <v>149</v>
      </c>
      <c r="E1241" s="84">
        <v>172</v>
      </c>
      <c r="F1241" s="84">
        <v>192</v>
      </c>
      <c r="G1241" s="84">
        <v>212</v>
      </c>
    </row>
    <row r="1242" spans="1:7" ht="15.75" x14ac:dyDescent="0.25">
      <c r="A1242" s="55"/>
      <c r="B1242" s="84"/>
      <c r="C1242" s="84"/>
      <c r="D1242" s="84"/>
      <c r="E1242" s="84"/>
      <c r="F1242" s="84"/>
      <c r="G1242" s="84"/>
    </row>
    <row r="1243" spans="1:7" ht="15.75" x14ac:dyDescent="0.25">
      <c r="A1243" s="86" t="s">
        <v>263</v>
      </c>
      <c r="B1243" s="44"/>
      <c r="C1243" s="84"/>
      <c r="D1243" s="84"/>
      <c r="E1243" s="84"/>
      <c r="F1243" s="84"/>
    </row>
    <row r="1244" spans="1:7" x14ac:dyDescent="0.2">
      <c r="A1244" s="81" t="s">
        <v>257</v>
      </c>
      <c r="B1244" s="84">
        <v>718</v>
      </c>
      <c r="C1244" s="84">
        <v>769</v>
      </c>
      <c r="D1244" s="84">
        <v>922</v>
      </c>
      <c r="E1244" s="84">
        <v>1065</v>
      </c>
      <c r="F1244" s="84">
        <v>1189</v>
      </c>
      <c r="G1244" s="84">
        <v>1311</v>
      </c>
    </row>
    <row r="1245" spans="1:7" x14ac:dyDescent="0.2">
      <c r="A1245" s="81" t="s">
        <v>258</v>
      </c>
      <c r="B1245" s="84">
        <v>598</v>
      </c>
      <c r="C1245" s="84">
        <v>641</v>
      </c>
      <c r="D1245" s="84">
        <v>768</v>
      </c>
      <c r="E1245" s="84">
        <v>888</v>
      </c>
      <c r="F1245" s="84">
        <v>991</v>
      </c>
      <c r="G1245" s="84">
        <v>1093</v>
      </c>
    </row>
    <row r="1246" spans="1:7" x14ac:dyDescent="0.2">
      <c r="A1246" s="81" t="s">
        <v>259</v>
      </c>
      <c r="B1246" s="84">
        <v>479</v>
      </c>
      <c r="C1246" s="84">
        <v>513</v>
      </c>
      <c r="D1246" s="84">
        <v>615</v>
      </c>
      <c r="E1246" s="84">
        <v>710</v>
      </c>
      <c r="F1246" s="84">
        <v>793</v>
      </c>
      <c r="G1246" s="84">
        <v>874</v>
      </c>
    </row>
    <row r="1247" spans="1:7" x14ac:dyDescent="0.2">
      <c r="A1247" s="81" t="s">
        <v>260</v>
      </c>
      <c r="B1247" s="84">
        <v>359</v>
      </c>
      <c r="C1247" s="84">
        <v>384</v>
      </c>
      <c r="D1247" s="84">
        <v>461</v>
      </c>
      <c r="E1247" s="84">
        <v>532</v>
      </c>
      <c r="F1247" s="84">
        <v>594</v>
      </c>
      <c r="G1247" s="84">
        <v>655</v>
      </c>
    </row>
    <row r="1248" spans="1:7" x14ac:dyDescent="0.2">
      <c r="A1248" s="81" t="s">
        <v>261</v>
      </c>
      <c r="B1248" s="84">
        <v>239</v>
      </c>
      <c r="C1248" s="84">
        <v>256</v>
      </c>
      <c r="D1248" s="84">
        <v>307</v>
      </c>
      <c r="E1248" s="84">
        <v>355</v>
      </c>
      <c r="F1248" s="84">
        <v>396</v>
      </c>
      <c r="G1248" s="84">
        <v>437</v>
      </c>
    </row>
    <row r="1249" spans="1:7" x14ac:dyDescent="0.2">
      <c r="A1249" s="81" t="s">
        <v>262</v>
      </c>
      <c r="B1249" s="84">
        <v>119</v>
      </c>
      <c r="C1249" s="84">
        <v>128</v>
      </c>
      <c r="D1249" s="84">
        <v>153</v>
      </c>
      <c r="E1249" s="84">
        <v>177</v>
      </c>
      <c r="F1249" s="84">
        <v>198</v>
      </c>
      <c r="G1249" s="84">
        <v>218</v>
      </c>
    </row>
    <row r="1250" spans="1:7" x14ac:dyDescent="0.2">
      <c r="A1250" s="81"/>
      <c r="B1250" s="84"/>
      <c r="C1250" s="84"/>
      <c r="D1250" s="84"/>
      <c r="E1250" s="84"/>
      <c r="F1250" s="84"/>
    </row>
    <row r="1251" spans="1:7" ht="15.75" x14ac:dyDescent="0.25">
      <c r="A1251" s="55" t="s">
        <v>183</v>
      </c>
      <c r="B1251" s="84"/>
      <c r="C1251" s="84"/>
      <c r="D1251" s="84"/>
      <c r="E1251" s="84"/>
      <c r="F1251" s="84"/>
      <c r="G1251" s="84"/>
    </row>
    <row r="1252" spans="1:7" x14ac:dyDescent="0.2">
      <c r="A1252" s="27" t="s">
        <v>254</v>
      </c>
    </row>
    <row r="1253" spans="1:7" x14ac:dyDescent="0.2">
      <c r="A1253" s="83" t="s">
        <v>255</v>
      </c>
      <c r="B1253" s="84">
        <v>1395</v>
      </c>
      <c r="C1253" s="84">
        <v>1494</v>
      </c>
      <c r="D1253" s="84">
        <v>1791</v>
      </c>
      <c r="E1253" s="84">
        <v>2070</v>
      </c>
      <c r="F1253" s="84">
        <v>2310</v>
      </c>
      <c r="G1253" s="84">
        <v>2548</v>
      </c>
    </row>
    <row r="1254" spans="1:7" x14ac:dyDescent="0.2">
      <c r="A1254" s="85" t="s">
        <v>256</v>
      </c>
      <c r="B1254" s="84">
        <v>928</v>
      </c>
      <c r="C1254" s="84">
        <v>995</v>
      </c>
      <c r="D1254" s="84">
        <v>1193</v>
      </c>
      <c r="E1254" s="84">
        <v>1379</v>
      </c>
      <c r="F1254" s="84">
        <v>1538</v>
      </c>
      <c r="G1254" s="84">
        <v>1698</v>
      </c>
    </row>
    <row r="1255" spans="1:7" x14ac:dyDescent="0.2">
      <c r="A1255" s="81" t="s">
        <v>257</v>
      </c>
      <c r="B1255" s="84">
        <v>697</v>
      </c>
      <c r="C1255" s="84">
        <v>747</v>
      </c>
      <c r="D1255" s="84">
        <v>895</v>
      </c>
      <c r="E1255" s="84">
        <v>1035</v>
      </c>
      <c r="F1255" s="84">
        <v>1155</v>
      </c>
      <c r="G1255" s="84">
        <v>1274</v>
      </c>
    </row>
    <row r="1256" spans="1:7" x14ac:dyDescent="0.2">
      <c r="A1256" s="81" t="s">
        <v>258</v>
      </c>
      <c r="B1256" s="84">
        <v>581</v>
      </c>
      <c r="C1256" s="84">
        <v>622</v>
      </c>
      <c r="D1256" s="84">
        <v>746</v>
      </c>
      <c r="E1256" s="84">
        <v>862</v>
      </c>
      <c r="F1256" s="84">
        <v>962</v>
      </c>
      <c r="G1256" s="84">
        <v>1061</v>
      </c>
    </row>
    <row r="1257" spans="1:7" x14ac:dyDescent="0.2">
      <c r="A1257" s="81" t="s">
        <v>259</v>
      </c>
      <c r="B1257" s="84">
        <v>465</v>
      </c>
      <c r="C1257" s="84">
        <v>498</v>
      </c>
      <c r="D1257" s="84">
        <v>597</v>
      </c>
      <c r="E1257" s="84">
        <v>690</v>
      </c>
      <c r="F1257" s="84">
        <v>770</v>
      </c>
      <c r="G1257" s="84">
        <v>849</v>
      </c>
    </row>
    <row r="1258" spans="1:7" x14ac:dyDescent="0.2">
      <c r="A1258" s="81" t="s">
        <v>260</v>
      </c>
      <c r="B1258" s="84">
        <v>348</v>
      </c>
      <c r="C1258" s="84">
        <v>373</v>
      </c>
      <c r="D1258" s="84">
        <v>447</v>
      </c>
      <c r="E1258" s="84">
        <v>517</v>
      </c>
      <c r="F1258" s="84">
        <v>577</v>
      </c>
      <c r="G1258" s="84">
        <v>637</v>
      </c>
    </row>
    <row r="1259" spans="1:7" x14ac:dyDescent="0.2">
      <c r="A1259" s="81" t="s">
        <v>261</v>
      </c>
      <c r="B1259" s="84">
        <v>232</v>
      </c>
      <c r="C1259" s="84">
        <v>249</v>
      </c>
      <c r="D1259" s="84">
        <v>298</v>
      </c>
      <c r="E1259" s="84">
        <v>345</v>
      </c>
      <c r="F1259" s="84">
        <v>385</v>
      </c>
      <c r="G1259" s="84">
        <v>424</v>
      </c>
    </row>
    <row r="1260" spans="1:7" x14ac:dyDescent="0.2">
      <c r="A1260" s="81" t="s">
        <v>262</v>
      </c>
      <c r="B1260" s="84">
        <v>116</v>
      </c>
      <c r="C1260" s="84">
        <v>124</v>
      </c>
      <c r="D1260" s="84">
        <v>149</v>
      </c>
      <c r="E1260" s="84">
        <v>172</v>
      </c>
      <c r="F1260" s="84">
        <v>192</v>
      </c>
      <c r="G1260" s="84">
        <v>212</v>
      </c>
    </row>
    <row r="1261" spans="1:7" ht="15.75" x14ac:dyDescent="0.25">
      <c r="A1261" s="55"/>
      <c r="B1261" s="84"/>
      <c r="C1261" s="84"/>
      <c r="D1261" s="84"/>
      <c r="E1261" s="84"/>
      <c r="F1261" s="84"/>
      <c r="G1261" s="84"/>
    </row>
    <row r="1262" spans="1:7" ht="15.75" x14ac:dyDescent="0.25">
      <c r="A1262" s="86" t="s">
        <v>263</v>
      </c>
      <c r="B1262" s="44" t="s">
        <v>102</v>
      </c>
      <c r="C1262" s="84"/>
      <c r="D1262" s="84"/>
      <c r="E1262" s="84"/>
      <c r="F1262" s="84"/>
    </row>
    <row r="1263" spans="1:7" x14ac:dyDescent="0.2">
      <c r="A1263" s="81" t="s">
        <v>257</v>
      </c>
      <c r="B1263" s="84">
        <v>0</v>
      </c>
      <c r="C1263" s="84">
        <v>0</v>
      </c>
      <c r="D1263" s="84">
        <v>0</v>
      </c>
      <c r="E1263" s="84">
        <v>0</v>
      </c>
      <c r="F1263" s="84">
        <v>0</v>
      </c>
      <c r="G1263" s="84">
        <v>0</v>
      </c>
    </row>
    <row r="1264" spans="1:7" x14ac:dyDescent="0.2">
      <c r="A1264" s="81" t="s">
        <v>258</v>
      </c>
      <c r="B1264" s="84">
        <v>0</v>
      </c>
      <c r="C1264" s="84">
        <v>0</v>
      </c>
      <c r="D1264" s="84">
        <v>0</v>
      </c>
      <c r="E1264" s="84">
        <v>0</v>
      </c>
      <c r="F1264" s="84">
        <v>0</v>
      </c>
      <c r="G1264" s="84">
        <v>0</v>
      </c>
    </row>
    <row r="1265" spans="1:7" x14ac:dyDescent="0.2">
      <c r="A1265" s="81" t="s">
        <v>259</v>
      </c>
      <c r="B1265" s="84">
        <v>0</v>
      </c>
      <c r="C1265" s="84">
        <v>0</v>
      </c>
      <c r="D1265" s="84">
        <v>0</v>
      </c>
      <c r="E1265" s="84">
        <v>0</v>
      </c>
      <c r="F1265" s="84">
        <v>0</v>
      </c>
      <c r="G1265" s="84">
        <v>0</v>
      </c>
    </row>
    <row r="1266" spans="1:7" x14ac:dyDescent="0.2">
      <c r="A1266" s="81" t="s">
        <v>260</v>
      </c>
      <c r="B1266" s="84">
        <v>0</v>
      </c>
      <c r="C1266" s="84">
        <v>0</v>
      </c>
      <c r="D1266" s="84">
        <v>0</v>
      </c>
      <c r="E1266" s="84">
        <v>0</v>
      </c>
      <c r="F1266" s="84">
        <v>0</v>
      </c>
      <c r="G1266" s="84">
        <v>0</v>
      </c>
    </row>
    <row r="1267" spans="1:7" x14ac:dyDescent="0.2">
      <c r="A1267" s="81" t="s">
        <v>261</v>
      </c>
      <c r="B1267" s="84">
        <v>0</v>
      </c>
      <c r="C1267" s="84">
        <v>0</v>
      </c>
      <c r="D1267" s="84">
        <v>0</v>
      </c>
      <c r="E1267" s="84">
        <v>0</v>
      </c>
      <c r="F1267" s="84">
        <v>0</v>
      </c>
      <c r="G1267" s="84">
        <v>0</v>
      </c>
    </row>
    <row r="1268" spans="1:7" x14ac:dyDescent="0.2">
      <c r="A1268" s="81" t="s">
        <v>262</v>
      </c>
      <c r="B1268" s="84">
        <v>0</v>
      </c>
      <c r="C1268" s="84">
        <v>0</v>
      </c>
      <c r="D1268" s="84">
        <v>0</v>
      </c>
      <c r="E1268" s="84">
        <v>0</v>
      </c>
      <c r="F1268" s="84">
        <v>0</v>
      </c>
      <c r="G1268" s="84">
        <v>0</v>
      </c>
    </row>
    <row r="1269" spans="1:7" x14ac:dyDescent="0.2">
      <c r="A1269" s="81"/>
      <c r="B1269" s="84"/>
      <c r="C1269" s="84"/>
      <c r="D1269" s="84"/>
      <c r="E1269" s="84"/>
      <c r="F1269" s="84"/>
    </row>
    <row r="1270" spans="1:7" ht="15.75" x14ac:dyDescent="0.25">
      <c r="A1270" s="55" t="s">
        <v>184</v>
      </c>
      <c r="B1270" s="84"/>
      <c r="C1270" s="84"/>
      <c r="D1270" s="84"/>
      <c r="E1270" s="84"/>
      <c r="F1270" s="84"/>
      <c r="G1270" s="84"/>
    </row>
    <row r="1271" spans="1:7" x14ac:dyDescent="0.2">
      <c r="A1271" s="27" t="s">
        <v>254</v>
      </c>
    </row>
    <row r="1272" spans="1:7" x14ac:dyDescent="0.2">
      <c r="A1272" s="83" t="s">
        <v>255</v>
      </c>
      <c r="B1272" s="84">
        <v>1395</v>
      </c>
      <c r="C1272" s="84">
        <v>1494</v>
      </c>
      <c r="D1272" s="84">
        <v>1791</v>
      </c>
      <c r="E1272" s="84">
        <v>2070</v>
      </c>
      <c r="F1272" s="84">
        <v>2310</v>
      </c>
      <c r="G1272" s="84">
        <v>2548</v>
      </c>
    </row>
    <row r="1273" spans="1:7" x14ac:dyDescent="0.2">
      <c r="A1273" s="85" t="s">
        <v>256</v>
      </c>
      <c r="B1273" s="84">
        <v>928</v>
      </c>
      <c r="C1273" s="84">
        <v>995</v>
      </c>
      <c r="D1273" s="84">
        <v>1193</v>
      </c>
      <c r="E1273" s="84">
        <v>1379</v>
      </c>
      <c r="F1273" s="84">
        <v>1538</v>
      </c>
      <c r="G1273" s="84">
        <v>1698</v>
      </c>
    </row>
    <row r="1274" spans="1:7" x14ac:dyDescent="0.2">
      <c r="A1274" s="81" t="s">
        <v>257</v>
      </c>
      <c r="B1274" s="84">
        <v>697</v>
      </c>
      <c r="C1274" s="84">
        <v>747</v>
      </c>
      <c r="D1274" s="84">
        <v>895</v>
      </c>
      <c r="E1274" s="84">
        <v>1035</v>
      </c>
      <c r="F1274" s="84">
        <v>1155</v>
      </c>
      <c r="G1274" s="84">
        <v>1274</v>
      </c>
    </row>
    <row r="1275" spans="1:7" x14ac:dyDescent="0.2">
      <c r="A1275" s="81" t="s">
        <v>258</v>
      </c>
      <c r="B1275" s="84">
        <v>581</v>
      </c>
      <c r="C1275" s="84">
        <v>622</v>
      </c>
      <c r="D1275" s="84">
        <v>746</v>
      </c>
      <c r="E1275" s="84">
        <v>862</v>
      </c>
      <c r="F1275" s="84">
        <v>962</v>
      </c>
      <c r="G1275" s="84">
        <v>1061</v>
      </c>
    </row>
    <row r="1276" spans="1:7" x14ac:dyDescent="0.2">
      <c r="A1276" s="81" t="s">
        <v>259</v>
      </c>
      <c r="B1276" s="84">
        <v>465</v>
      </c>
      <c r="C1276" s="84">
        <v>498</v>
      </c>
      <c r="D1276" s="84">
        <v>597</v>
      </c>
      <c r="E1276" s="84">
        <v>690</v>
      </c>
      <c r="F1276" s="84">
        <v>770</v>
      </c>
      <c r="G1276" s="84">
        <v>849</v>
      </c>
    </row>
    <row r="1277" spans="1:7" x14ac:dyDescent="0.2">
      <c r="A1277" s="81" t="s">
        <v>260</v>
      </c>
      <c r="B1277" s="84">
        <v>348</v>
      </c>
      <c r="C1277" s="84">
        <v>373</v>
      </c>
      <c r="D1277" s="84">
        <v>447</v>
      </c>
      <c r="E1277" s="84">
        <v>517</v>
      </c>
      <c r="F1277" s="84">
        <v>577</v>
      </c>
      <c r="G1277" s="84">
        <v>637</v>
      </c>
    </row>
    <row r="1278" spans="1:7" x14ac:dyDescent="0.2">
      <c r="A1278" s="81" t="s">
        <v>261</v>
      </c>
      <c r="B1278" s="84">
        <v>232</v>
      </c>
      <c r="C1278" s="84">
        <v>249</v>
      </c>
      <c r="D1278" s="84">
        <v>298</v>
      </c>
      <c r="E1278" s="84">
        <v>345</v>
      </c>
      <c r="F1278" s="84">
        <v>385</v>
      </c>
      <c r="G1278" s="84">
        <v>424</v>
      </c>
    </row>
    <row r="1279" spans="1:7" x14ac:dyDescent="0.2">
      <c r="A1279" s="81" t="s">
        <v>262</v>
      </c>
      <c r="B1279" s="84">
        <v>116</v>
      </c>
      <c r="C1279" s="84">
        <v>124</v>
      </c>
      <c r="D1279" s="84">
        <v>149</v>
      </c>
      <c r="E1279" s="84">
        <v>172</v>
      </c>
      <c r="F1279" s="84">
        <v>192</v>
      </c>
      <c r="G1279" s="84">
        <v>212</v>
      </c>
    </row>
    <row r="1280" spans="1:7" ht="15.75" x14ac:dyDescent="0.25">
      <c r="A1280" s="55"/>
      <c r="B1280" s="84"/>
      <c r="C1280" s="84"/>
      <c r="D1280" s="84"/>
      <c r="E1280" s="84"/>
      <c r="F1280" s="84"/>
      <c r="G1280" s="84"/>
    </row>
    <row r="1281" spans="1:7" x14ac:dyDescent="0.2">
      <c r="A1281" s="86" t="s">
        <v>263</v>
      </c>
      <c r="B1281" s="84"/>
      <c r="C1281" s="84"/>
      <c r="D1281" s="84"/>
      <c r="E1281" s="84"/>
      <c r="F1281" s="84"/>
    </row>
    <row r="1282" spans="1:7" x14ac:dyDescent="0.2">
      <c r="A1282" s="81" t="s">
        <v>257</v>
      </c>
      <c r="B1282" s="84">
        <v>759</v>
      </c>
      <c r="C1282" s="84">
        <v>813</v>
      </c>
      <c r="D1282" s="84">
        <v>975</v>
      </c>
      <c r="E1282" s="84">
        <v>1126</v>
      </c>
      <c r="F1282" s="84">
        <v>1257</v>
      </c>
      <c r="G1282" s="84">
        <v>1387</v>
      </c>
    </row>
    <row r="1283" spans="1:7" x14ac:dyDescent="0.2">
      <c r="A1283" s="81" t="s">
        <v>258</v>
      </c>
      <c r="B1283" s="84">
        <v>632</v>
      </c>
      <c r="C1283" s="84">
        <v>677</v>
      </c>
      <c r="D1283" s="84">
        <v>812</v>
      </c>
      <c r="E1283" s="84">
        <v>938</v>
      </c>
      <c r="F1283" s="84">
        <v>1047</v>
      </c>
      <c r="G1283" s="84">
        <v>1156</v>
      </c>
    </row>
    <row r="1284" spans="1:7" x14ac:dyDescent="0.2">
      <c r="A1284" s="81" t="s">
        <v>259</v>
      </c>
      <c r="B1284" s="84">
        <v>506</v>
      </c>
      <c r="C1284" s="84">
        <v>542</v>
      </c>
      <c r="D1284" s="84">
        <v>650</v>
      </c>
      <c r="E1284" s="84">
        <v>751</v>
      </c>
      <c r="F1284" s="84">
        <v>838</v>
      </c>
      <c r="G1284" s="84">
        <v>925</v>
      </c>
    </row>
    <row r="1285" spans="1:7" x14ac:dyDescent="0.2">
      <c r="A1285" s="81" t="s">
        <v>260</v>
      </c>
      <c r="B1285" s="84">
        <v>379</v>
      </c>
      <c r="C1285" s="84">
        <v>406</v>
      </c>
      <c r="D1285" s="84">
        <v>487</v>
      </c>
      <c r="E1285" s="84">
        <v>563</v>
      </c>
      <c r="F1285" s="84">
        <v>628</v>
      </c>
      <c r="G1285" s="84">
        <v>693</v>
      </c>
    </row>
    <row r="1286" spans="1:7" x14ac:dyDescent="0.2">
      <c r="A1286" s="81" t="s">
        <v>261</v>
      </c>
      <c r="B1286" s="84">
        <v>253</v>
      </c>
      <c r="C1286" s="84">
        <v>271</v>
      </c>
      <c r="D1286" s="84">
        <v>325</v>
      </c>
      <c r="E1286" s="84">
        <v>375</v>
      </c>
      <c r="F1286" s="84">
        <v>419</v>
      </c>
      <c r="G1286" s="84">
        <v>462</v>
      </c>
    </row>
    <row r="1287" spans="1:7" x14ac:dyDescent="0.2">
      <c r="A1287" s="81" t="s">
        <v>262</v>
      </c>
      <c r="B1287" s="84">
        <v>126</v>
      </c>
      <c r="C1287" s="84">
        <v>135</v>
      </c>
      <c r="D1287" s="84">
        <v>162</v>
      </c>
      <c r="E1287" s="84">
        <v>187</v>
      </c>
      <c r="F1287" s="84">
        <v>209</v>
      </c>
      <c r="G1287" s="84">
        <v>231</v>
      </c>
    </row>
    <row r="1288" spans="1:7" x14ac:dyDescent="0.2">
      <c r="A1288" s="81"/>
      <c r="B1288" s="84"/>
      <c r="C1288" s="84"/>
      <c r="D1288" s="84"/>
      <c r="E1288" s="84"/>
      <c r="F1288" s="84"/>
    </row>
    <row r="1289" spans="1:7" ht="15.75" x14ac:dyDescent="0.25">
      <c r="A1289" s="55" t="s">
        <v>185</v>
      </c>
      <c r="B1289" s="84"/>
      <c r="C1289" s="84"/>
      <c r="D1289" s="84"/>
      <c r="E1289" s="84"/>
      <c r="F1289" s="84"/>
      <c r="G1289" s="84"/>
    </row>
    <row r="1290" spans="1:7" x14ac:dyDescent="0.2">
      <c r="A1290" s="27" t="s">
        <v>254</v>
      </c>
    </row>
    <row r="1291" spans="1:7" x14ac:dyDescent="0.2">
      <c r="A1291" s="83" t="s">
        <v>255</v>
      </c>
      <c r="B1291" s="84">
        <v>1395</v>
      </c>
      <c r="C1291" s="84">
        <v>1494</v>
      </c>
      <c r="D1291" s="84">
        <v>1791</v>
      </c>
      <c r="E1291" s="84">
        <v>2070</v>
      </c>
      <c r="F1291" s="84">
        <v>2310</v>
      </c>
      <c r="G1291" s="84">
        <v>2548</v>
      </c>
    </row>
    <row r="1292" spans="1:7" x14ac:dyDescent="0.2">
      <c r="A1292" s="85" t="s">
        <v>256</v>
      </c>
      <c r="B1292" s="84">
        <v>928</v>
      </c>
      <c r="C1292" s="84">
        <v>995</v>
      </c>
      <c r="D1292" s="84">
        <v>1193</v>
      </c>
      <c r="E1292" s="84">
        <v>1379</v>
      </c>
      <c r="F1292" s="84">
        <v>1538</v>
      </c>
      <c r="G1292" s="84">
        <v>1698</v>
      </c>
    </row>
    <row r="1293" spans="1:7" x14ac:dyDescent="0.2">
      <c r="A1293" s="81" t="s">
        <v>257</v>
      </c>
      <c r="B1293" s="84">
        <v>697</v>
      </c>
      <c r="C1293" s="84">
        <v>747</v>
      </c>
      <c r="D1293" s="84">
        <v>895</v>
      </c>
      <c r="E1293" s="84">
        <v>1035</v>
      </c>
      <c r="F1293" s="84">
        <v>1155</v>
      </c>
      <c r="G1293" s="84">
        <v>1274</v>
      </c>
    </row>
    <row r="1294" spans="1:7" x14ac:dyDescent="0.2">
      <c r="A1294" s="81" t="s">
        <v>258</v>
      </c>
      <c r="B1294" s="84">
        <v>581</v>
      </c>
      <c r="C1294" s="84">
        <v>622</v>
      </c>
      <c r="D1294" s="84">
        <v>746</v>
      </c>
      <c r="E1294" s="84">
        <v>862</v>
      </c>
      <c r="F1294" s="84">
        <v>962</v>
      </c>
      <c r="G1294" s="84">
        <v>1061</v>
      </c>
    </row>
    <row r="1295" spans="1:7" x14ac:dyDescent="0.2">
      <c r="A1295" s="81" t="s">
        <v>259</v>
      </c>
      <c r="B1295" s="84">
        <v>465</v>
      </c>
      <c r="C1295" s="84">
        <v>498</v>
      </c>
      <c r="D1295" s="84">
        <v>597</v>
      </c>
      <c r="E1295" s="84">
        <v>690</v>
      </c>
      <c r="F1295" s="84">
        <v>770</v>
      </c>
      <c r="G1295" s="84">
        <v>849</v>
      </c>
    </row>
    <row r="1296" spans="1:7" x14ac:dyDescent="0.2">
      <c r="A1296" s="81" t="s">
        <v>260</v>
      </c>
      <c r="B1296" s="84">
        <v>348</v>
      </c>
      <c r="C1296" s="84">
        <v>373</v>
      </c>
      <c r="D1296" s="84">
        <v>447</v>
      </c>
      <c r="E1296" s="84">
        <v>517</v>
      </c>
      <c r="F1296" s="84">
        <v>577</v>
      </c>
      <c r="G1296" s="84">
        <v>637</v>
      </c>
    </row>
    <row r="1297" spans="1:7" x14ac:dyDescent="0.2">
      <c r="A1297" s="81" t="s">
        <v>261</v>
      </c>
      <c r="B1297" s="84">
        <v>232</v>
      </c>
      <c r="C1297" s="84">
        <v>249</v>
      </c>
      <c r="D1297" s="84">
        <v>298</v>
      </c>
      <c r="E1297" s="84">
        <v>345</v>
      </c>
      <c r="F1297" s="84">
        <v>385</v>
      </c>
      <c r="G1297" s="84">
        <v>424</v>
      </c>
    </row>
    <row r="1298" spans="1:7" x14ac:dyDescent="0.2">
      <c r="A1298" s="81" t="s">
        <v>262</v>
      </c>
      <c r="B1298" s="84">
        <v>116</v>
      </c>
      <c r="C1298" s="84">
        <v>124</v>
      </c>
      <c r="D1298" s="84">
        <v>149</v>
      </c>
      <c r="E1298" s="84">
        <v>172</v>
      </c>
      <c r="F1298" s="84">
        <v>192</v>
      </c>
      <c r="G1298" s="84">
        <v>212</v>
      </c>
    </row>
    <row r="1299" spans="1:7" ht="15.75" x14ac:dyDescent="0.25">
      <c r="A1299" s="55"/>
      <c r="B1299" s="84"/>
      <c r="C1299" s="84"/>
      <c r="D1299" s="84"/>
      <c r="E1299" s="84"/>
      <c r="F1299" s="84"/>
      <c r="G1299" s="84"/>
    </row>
    <row r="1300" spans="1:7" ht="15.75" x14ac:dyDescent="0.25">
      <c r="A1300" s="86" t="s">
        <v>263</v>
      </c>
      <c r="B1300" s="44" t="s">
        <v>102</v>
      </c>
      <c r="C1300" s="84"/>
      <c r="D1300" s="84"/>
      <c r="E1300" s="84"/>
      <c r="F1300" s="84"/>
    </row>
    <row r="1301" spans="1:7" x14ac:dyDescent="0.2">
      <c r="A1301" s="81" t="s">
        <v>257</v>
      </c>
      <c r="B1301" s="84">
        <v>0</v>
      </c>
      <c r="C1301" s="84">
        <v>0</v>
      </c>
      <c r="D1301" s="84">
        <v>0</v>
      </c>
      <c r="E1301" s="84">
        <v>0</v>
      </c>
      <c r="F1301" s="84">
        <v>0</v>
      </c>
      <c r="G1301" s="84">
        <v>0</v>
      </c>
    </row>
    <row r="1302" spans="1:7" x14ac:dyDescent="0.2">
      <c r="A1302" s="81" t="s">
        <v>258</v>
      </c>
      <c r="B1302" s="84">
        <v>0</v>
      </c>
      <c r="C1302" s="84">
        <v>0</v>
      </c>
      <c r="D1302" s="84">
        <v>0</v>
      </c>
      <c r="E1302" s="84">
        <v>0</v>
      </c>
      <c r="F1302" s="84">
        <v>0</v>
      </c>
      <c r="G1302" s="84">
        <v>0</v>
      </c>
    </row>
    <row r="1303" spans="1:7" x14ac:dyDescent="0.2">
      <c r="A1303" s="81" t="s">
        <v>259</v>
      </c>
      <c r="B1303" s="84">
        <v>0</v>
      </c>
      <c r="C1303" s="84">
        <v>0</v>
      </c>
      <c r="D1303" s="84">
        <v>0</v>
      </c>
      <c r="E1303" s="84">
        <v>0</v>
      </c>
      <c r="F1303" s="84">
        <v>0</v>
      </c>
      <c r="G1303" s="84">
        <v>0</v>
      </c>
    </row>
    <row r="1304" spans="1:7" x14ac:dyDescent="0.2">
      <c r="A1304" s="81" t="s">
        <v>260</v>
      </c>
      <c r="B1304" s="84">
        <v>0</v>
      </c>
      <c r="C1304" s="84">
        <v>0</v>
      </c>
      <c r="D1304" s="84">
        <v>0</v>
      </c>
      <c r="E1304" s="84">
        <v>0</v>
      </c>
      <c r="F1304" s="84">
        <v>0</v>
      </c>
      <c r="G1304" s="84">
        <v>0</v>
      </c>
    </row>
    <row r="1305" spans="1:7" x14ac:dyDescent="0.2">
      <c r="A1305" s="81" t="s">
        <v>261</v>
      </c>
      <c r="B1305" s="84">
        <v>0</v>
      </c>
      <c r="C1305" s="84">
        <v>0</v>
      </c>
      <c r="D1305" s="84">
        <v>0</v>
      </c>
      <c r="E1305" s="84">
        <v>0</v>
      </c>
      <c r="F1305" s="84">
        <v>0</v>
      </c>
      <c r="G1305" s="84">
        <v>0</v>
      </c>
    </row>
    <row r="1306" spans="1:7" x14ac:dyDescent="0.2">
      <c r="A1306" s="81" t="s">
        <v>262</v>
      </c>
      <c r="B1306" s="84">
        <v>0</v>
      </c>
      <c r="C1306" s="84">
        <v>0</v>
      </c>
      <c r="D1306" s="84">
        <v>0</v>
      </c>
      <c r="E1306" s="84">
        <v>0</v>
      </c>
      <c r="F1306" s="84">
        <v>0</v>
      </c>
      <c r="G1306" s="84">
        <v>0</v>
      </c>
    </row>
    <row r="1307" spans="1:7" x14ac:dyDescent="0.2">
      <c r="A1307" s="81"/>
      <c r="B1307" s="84"/>
      <c r="C1307" s="84"/>
      <c r="D1307" s="84"/>
      <c r="E1307" s="84"/>
      <c r="F1307" s="84"/>
    </row>
    <row r="1308" spans="1:7" ht="15.75" x14ac:dyDescent="0.25">
      <c r="A1308" s="88" t="s">
        <v>186</v>
      </c>
      <c r="B1308" s="84"/>
      <c r="C1308" s="84"/>
      <c r="D1308" s="84"/>
      <c r="E1308" s="84"/>
      <c r="F1308" s="84"/>
      <c r="G1308" s="84"/>
    </row>
    <row r="1309" spans="1:7" x14ac:dyDescent="0.2">
      <c r="A1309" s="27" t="s">
        <v>254</v>
      </c>
    </row>
    <row r="1310" spans="1:7" x14ac:dyDescent="0.2">
      <c r="A1310" s="83" t="s">
        <v>255</v>
      </c>
      <c r="B1310" s="84">
        <v>1767</v>
      </c>
      <c r="C1310" s="84">
        <v>1893</v>
      </c>
      <c r="D1310" s="84">
        <v>2271</v>
      </c>
      <c r="E1310" s="84">
        <v>2625</v>
      </c>
      <c r="F1310" s="84">
        <v>2928</v>
      </c>
      <c r="G1310" s="84">
        <v>3231</v>
      </c>
    </row>
    <row r="1311" spans="1:7" x14ac:dyDescent="0.2">
      <c r="A1311" s="85" t="s">
        <v>256</v>
      </c>
      <c r="B1311" s="84">
        <v>1178</v>
      </c>
      <c r="C1311" s="84">
        <v>1262</v>
      </c>
      <c r="D1311" s="84">
        <v>1515</v>
      </c>
      <c r="E1311" s="84">
        <v>1750</v>
      </c>
      <c r="F1311" s="84">
        <v>1952</v>
      </c>
      <c r="G1311" s="84">
        <v>2154</v>
      </c>
    </row>
    <row r="1312" spans="1:7" x14ac:dyDescent="0.2">
      <c r="A1312" s="81" t="s">
        <v>257</v>
      </c>
      <c r="B1312" s="84">
        <v>883</v>
      </c>
      <c r="C1312" s="84">
        <v>946</v>
      </c>
      <c r="D1312" s="84">
        <v>1135</v>
      </c>
      <c r="E1312" s="84">
        <v>1312</v>
      </c>
      <c r="F1312" s="84">
        <v>1464</v>
      </c>
      <c r="G1312" s="84">
        <v>1615</v>
      </c>
    </row>
    <row r="1313" spans="1:7" x14ac:dyDescent="0.2">
      <c r="A1313" s="81" t="s">
        <v>258</v>
      </c>
      <c r="B1313" s="84">
        <v>736</v>
      </c>
      <c r="C1313" s="84">
        <v>788</v>
      </c>
      <c r="D1313" s="84">
        <v>946</v>
      </c>
      <c r="E1313" s="84">
        <v>1093</v>
      </c>
      <c r="F1313" s="84">
        <v>1220</v>
      </c>
      <c r="G1313" s="84">
        <v>1346</v>
      </c>
    </row>
    <row r="1314" spans="1:7" x14ac:dyDescent="0.2">
      <c r="A1314" s="81" t="s">
        <v>259</v>
      </c>
      <c r="B1314" s="84">
        <v>589</v>
      </c>
      <c r="C1314" s="84">
        <v>631</v>
      </c>
      <c r="D1314" s="84">
        <v>757</v>
      </c>
      <c r="E1314" s="84">
        <v>875</v>
      </c>
      <c r="F1314" s="84">
        <v>976</v>
      </c>
      <c r="G1314" s="84">
        <v>1077</v>
      </c>
    </row>
    <row r="1315" spans="1:7" x14ac:dyDescent="0.2">
      <c r="A1315" s="81" t="s">
        <v>260</v>
      </c>
      <c r="B1315" s="84">
        <v>441</v>
      </c>
      <c r="C1315" s="84">
        <v>473</v>
      </c>
      <c r="D1315" s="84">
        <v>567</v>
      </c>
      <c r="E1315" s="84">
        <v>656</v>
      </c>
      <c r="F1315" s="84">
        <v>732</v>
      </c>
      <c r="G1315" s="84">
        <v>807</v>
      </c>
    </row>
    <row r="1316" spans="1:7" x14ac:dyDescent="0.2">
      <c r="A1316" s="81" t="s">
        <v>261</v>
      </c>
      <c r="B1316" s="84">
        <v>294</v>
      </c>
      <c r="C1316" s="84">
        <v>315</v>
      </c>
      <c r="D1316" s="84">
        <v>378</v>
      </c>
      <c r="E1316" s="84">
        <v>437</v>
      </c>
      <c r="F1316" s="84">
        <v>488</v>
      </c>
      <c r="G1316" s="84">
        <v>538</v>
      </c>
    </row>
    <row r="1317" spans="1:7" x14ac:dyDescent="0.2">
      <c r="A1317" s="81" t="s">
        <v>262</v>
      </c>
      <c r="B1317" s="84">
        <v>147</v>
      </c>
      <c r="C1317" s="84">
        <v>157</v>
      </c>
      <c r="D1317" s="84">
        <v>189</v>
      </c>
      <c r="E1317" s="84">
        <v>218</v>
      </c>
      <c r="F1317" s="84">
        <v>244</v>
      </c>
      <c r="G1317" s="84">
        <v>269</v>
      </c>
    </row>
    <row r="1318" spans="1:7" x14ac:dyDescent="0.2">
      <c r="A1318" s="81"/>
      <c r="B1318" s="84"/>
      <c r="C1318" s="84"/>
      <c r="D1318" s="84"/>
      <c r="E1318" s="84"/>
      <c r="F1318" s="84"/>
      <c r="G1318" s="84"/>
    </row>
    <row r="1319" spans="1:7" x14ac:dyDescent="0.2">
      <c r="A1319" s="86" t="s">
        <v>263</v>
      </c>
      <c r="B1319" s="84"/>
      <c r="C1319" s="84"/>
      <c r="D1319" s="84"/>
      <c r="E1319" s="84"/>
      <c r="F1319" s="84"/>
    </row>
    <row r="1320" spans="1:7" x14ac:dyDescent="0.2">
      <c r="A1320" s="81" t="s">
        <v>257</v>
      </c>
      <c r="B1320" s="84">
        <v>885</v>
      </c>
      <c r="C1320" s="84">
        <v>948</v>
      </c>
      <c r="D1320" s="84">
        <v>1137</v>
      </c>
      <c r="E1320" s="84">
        <v>1314</v>
      </c>
      <c r="F1320" s="84">
        <v>1465</v>
      </c>
      <c r="G1320" s="84">
        <v>1617</v>
      </c>
    </row>
    <row r="1321" spans="1:7" x14ac:dyDescent="0.2">
      <c r="A1321" s="81" t="s">
        <v>258</v>
      </c>
      <c r="B1321" s="84">
        <v>737</v>
      </c>
      <c r="C1321" s="84">
        <v>790</v>
      </c>
      <c r="D1321" s="84">
        <v>947</v>
      </c>
      <c r="E1321" s="84">
        <v>1095</v>
      </c>
      <c r="F1321" s="84">
        <v>1221</v>
      </c>
      <c r="G1321" s="84">
        <v>1348</v>
      </c>
    </row>
    <row r="1322" spans="1:7" x14ac:dyDescent="0.2">
      <c r="A1322" s="81" t="s">
        <v>259</v>
      </c>
      <c r="B1322" s="84">
        <v>590</v>
      </c>
      <c r="C1322" s="84">
        <v>632</v>
      </c>
      <c r="D1322" s="84">
        <v>758</v>
      </c>
      <c r="E1322" s="84">
        <v>876</v>
      </c>
      <c r="F1322" s="84">
        <v>977</v>
      </c>
      <c r="G1322" s="84">
        <v>1078</v>
      </c>
    </row>
    <row r="1323" spans="1:7" x14ac:dyDescent="0.2">
      <c r="A1323" s="81" t="s">
        <v>260</v>
      </c>
      <c r="B1323" s="84">
        <v>442</v>
      </c>
      <c r="C1323" s="84">
        <v>474</v>
      </c>
      <c r="D1323" s="84">
        <v>568</v>
      </c>
      <c r="E1323" s="84">
        <v>657</v>
      </c>
      <c r="F1323" s="84">
        <v>732</v>
      </c>
      <c r="G1323" s="84">
        <v>808</v>
      </c>
    </row>
    <row r="1324" spans="1:7" x14ac:dyDescent="0.2">
      <c r="A1324" s="81" t="s">
        <v>261</v>
      </c>
      <c r="B1324" s="84">
        <v>295</v>
      </c>
      <c r="C1324" s="84">
        <v>316</v>
      </c>
      <c r="D1324" s="84">
        <v>379</v>
      </c>
      <c r="E1324" s="84">
        <v>438</v>
      </c>
      <c r="F1324" s="84">
        <v>488</v>
      </c>
      <c r="G1324" s="84">
        <v>539</v>
      </c>
    </row>
    <row r="1325" spans="1:7" x14ac:dyDescent="0.2">
      <c r="A1325" s="81" t="s">
        <v>262</v>
      </c>
      <c r="B1325" s="84">
        <v>147</v>
      </c>
      <c r="C1325" s="84">
        <v>158</v>
      </c>
      <c r="D1325" s="84">
        <v>189</v>
      </c>
      <c r="E1325" s="84">
        <v>219</v>
      </c>
      <c r="F1325" s="84">
        <v>244</v>
      </c>
      <c r="G1325" s="84">
        <v>269</v>
      </c>
    </row>
    <row r="1326" spans="1:7" x14ac:dyDescent="0.2">
      <c r="A1326" s="81"/>
      <c r="B1326" s="84"/>
      <c r="C1326" s="84"/>
      <c r="D1326" s="84"/>
      <c r="E1326" s="84"/>
      <c r="F1326" s="84"/>
    </row>
    <row r="1327" spans="1:7" ht="15.75" x14ac:dyDescent="0.25">
      <c r="A1327" s="88" t="s">
        <v>187</v>
      </c>
      <c r="B1327" s="84"/>
      <c r="C1327" s="84"/>
      <c r="D1327" s="84"/>
      <c r="E1327" s="84"/>
      <c r="F1327" s="84"/>
      <c r="G1327" s="84"/>
    </row>
    <row r="1328" spans="1:7" x14ac:dyDescent="0.2">
      <c r="A1328" s="27" t="s">
        <v>254</v>
      </c>
    </row>
    <row r="1329" spans="1:7" x14ac:dyDescent="0.2">
      <c r="A1329" s="83" t="s">
        <v>255</v>
      </c>
      <c r="B1329" s="84">
        <v>1428</v>
      </c>
      <c r="C1329" s="84">
        <v>1530</v>
      </c>
      <c r="D1329" s="84">
        <v>1836</v>
      </c>
      <c r="E1329" s="84">
        <v>2119</v>
      </c>
      <c r="F1329" s="84">
        <v>2364</v>
      </c>
      <c r="G1329" s="84">
        <v>2608</v>
      </c>
    </row>
    <row r="1330" spans="1:7" x14ac:dyDescent="0.2">
      <c r="A1330" s="85" t="s">
        <v>256</v>
      </c>
      <c r="B1330" s="84">
        <v>951</v>
      </c>
      <c r="C1330" s="84">
        <v>1018</v>
      </c>
      <c r="D1330" s="84">
        <v>1222</v>
      </c>
      <c r="E1330" s="84">
        <v>1411</v>
      </c>
      <c r="F1330" s="84">
        <v>1575</v>
      </c>
      <c r="G1330" s="84">
        <v>1738</v>
      </c>
    </row>
    <row r="1331" spans="1:7" x14ac:dyDescent="0.2">
      <c r="A1331" s="81" t="s">
        <v>257</v>
      </c>
      <c r="B1331" s="84">
        <v>714</v>
      </c>
      <c r="C1331" s="84">
        <v>765</v>
      </c>
      <c r="D1331" s="84">
        <v>918</v>
      </c>
      <c r="E1331" s="84">
        <v>1059</v>
      </c>
      <c r="F1331" s="84">
        <v>1182</v>
      </c>
      <c r="G1331" s="84">
        <v>1304</v>
      </c>
    </row>
    <row r="1332" spans="1:7" x14ac:dyDescent="0.2">
      <c r="A1332" s="81" t="s">
        <v>258</v>
      </c>
      <c r="B1332" s="84">
        <v>595</v>
      </c>
      <c r="C1332" s="84">
        <v>637</v>
      </c>
      <c r="D1332" s="84">
        <v>765</v>
      </c>
      <c r="E1332" s="84">
        <v>883</v>
      </c>
      <c r="F1332" s="84">
        <v>985</v>
      </c>
      <c r="G1332" s="84">
        <v>1086</v>
      </c>
    </row>
    <row r="1333" spans="1:7" x14ac:dyDescent="0.2">
      <c r="A1333" s="81" t="s">
        <v>259</v>
      </c>
      <c r="B1333" s="84">
        <v>476</v>
      </c>
      <c r="C1333" s="84">
        <v>510</v>
      </c>
      <c r="D1333" s="84">
        <v>612</v>
      </c>
      <c r="E1333" s="84">
        <v>706</v>
      </c>
      <c r="F1333" s="84">
        <v>788</v>
      </c>
      <c r="G1333" s="84">
        <v>869</v>
      </c>
    </row>
    <row r="1334" spans="1:7" x14ac:dyDescent="0.2">
      <c r="A1334" s="81" t="s">
        <v>260</v>
      </c>
      <c r="B1334" s="84">
        <v>357</v>
      </c>
      <c r="C1334" s="84">
        <v>382</v>
      </c>
      <c r="D1334" s="84">
        <v>459</v>
      </c>
      <c r="E1334" s="84">
        <v>529</v>
      </c>
      <c r="F1334" s="84">
        <v>591</v>
      </c>
      <c r="G1334" s="84">
        <v>652</v>
      </c>
    </row>
    <row r="1335" spans="1:7" x14ac:dyDescent="0.2">
      <c r="A1335" s="81" t="s">
        <v>261</v>
      </c>
      <c r="B1335" s="84">
        <v>238</v>
      </c>
      <c r="C1335" s="84">
        <v>255</v>
      </c>
      <c r="D1335" s="84">
        <v>306</v>
      </c>
      <c r="E1335" s="84">
        <v>353</v>
      </c>
      <c r="F1335" s="84">
        <v>394</v>
      </c>
      <c r="G1335" s="84">
        <v>434</v>
      </c>
    </row>
    <row r="1336" spans="1:7" x14ac:dyDescent="0.2">
      <c r="A1336" s="81" t="s">
        <v>262</v>
      </c>
      <c r="B1336" s="84">
        <v>119</v>
      </c>
      <c r="C1336" s="84">
        <v>127</v>
      </c>
      <c r="D1336" s="84">
        <v>153</v>
      </c>
      <c r="E1336" s="84">
        <v>176</v>
      </c>
      <c r="F1336" s="84">
        <v>197</v>
      </c>
      <c r="G1336" s="84">
        <v>217</v>
      </c>
    </row>
    <row r="1337" spans="1:7" x14ac:dyDescent="0.2">
      <c r="A1337" s="81"/>
      <c r="B1337" s="84"/>
      <c r="C1337" s="84"/>
      <c r="D1337" s="84"/>
      <c r="E1337" s="84"/>
      <c r="F1337" s="84"/>
      <c r="G1337" s="84"/>
    </row>
    <row r="1338" spans="1:7" x14ac:dyDescent="0.2">
      <c r="A1338" s="86" t="s">
        <v>263</v>
      </c>
      <c r="B1338" s="84"/>
      <c r="C1338" s="84"/>
      <c r="D1338" s="84"/>
      <c r="E1338" s="84"/>
      <c r="F1338" s="84"/>
    </row>
    <row r="1339" spans="1:7" x14ac:dyDescent="0.2">
      <c r="A1339" s="81" t="s">
        <v>257</v>
      </c>
      <c r="B1339" s="84">
        <v>718</v>
      </c>
      <c r="C1339" s="84">
        <v>770</v>
      </c>
      <c r="D1339" s="84">
        <v>924</v>
      </c>
      <c r="E1339" s="84">
        <v>1067</v>
      </c>
      <c r="F1339" s="84">
        <v>1191</v>
      </c>
      <c r="G1339" s="84">
        <v>1314</v>
      </c>
    </row>
    <row r="1340" spans="1:7" x14ac:dyDescent="0.2">
      <c r="A1340" s="81" t="s">
        <v>258</v>
      </c>
      <c r="B1340" s="84">
        <v>598</v>
      </c>
      <c r="C1340" s="84">
        <v>641</v>
      </c>
      <c r="D1340" s="84">
        <v>770</v>
      </c>
      <c r="E1340" s="84">
        <v>889</v>
      </c>
      <c r="F1340" s="84">
        <v>992</v>
      </c>
      <c r="G1340" s="84">
        <v>1095</v>
      </c>
    </row>
    <row r="1341" spans="1:7" x14ac:dyDescent="0.2">
      <c r="A1341" s="81" t="s">
        <v>259</v>
      </c>
      <c r="B1341" s="84">
        <v>479</v>
      </c>
      <c r="C1341" s="84">
        <v>513</v>
      </c>
      <c r="D1341" s="84">
        <v>616</v>
      </c>
      <c r="E1341" s="84">
        <v>711</v>
      </c>
      <c r="F1341" s="84">
        <v>794</v>
      </c>
      <c r="G1341" s="84">
        <v>876</v>
      </c>
    </row>
    <row r="1342" spans="1:7" x14ac:dyDescent="0.2">
      <c r="A1342" s="81" t="s">
        <v>260</v>
      </c>
      <c r="B1342" s="84">
        <v>359</v>
      </c>
      <c r="C1342" s="84">
        <v>385</v>
      </c>
      <c r="D1342" s="84">
        <v>462</v>
      </c>
      <c r="E1342" s="84">
        <v>533</v>
      </c>
      <c r="F1342" s="84">
        <v>595</v>
      </c>
      <c r="G1342" s="84">
        <v>657</v>
      </c>
    </row>
    <row r="1343" spans="1:7" x14ac:dyDescent="0.2">
      <c r="A1343" s="81" t="s">
        <v>261</v>
      </c>
      <c r="B1343" s="84">
        <v>239</v>
      </c>
      <c r="C1343" s="84">
        <v>256</v>
      </c>
      <c r="D1343" s="84">
        <v>308</v>
      </c>
      <c r="E1343" s="84">
        <v>355</v>
      </c>
      <c r="F1343" s="84">
        <v>397</v>
      </c>
      <c r="G1343" s="84">
        <v>438</v>
      </c>
    </row>
    <row r="1344" spans="1:7" x14ac:dyDescent="0.2">
      <c r="A1344" s="81" t="s">
        <v>262</v>
      </c>
      <c r="B1344" s="84">
        <v>119</v>
      </c>
      <c r="C1344" s="84">
        <v>128</v>
      </c>
      <c r="D1344" s="84">
        <v>154</v>
      </c>
      <c r="E1344" s="84">
        <v>177</v>
      </c>
      <c r="F1344" s="84">
        <v>198</v>
      </c>
      <c r="G1344" s="84">
        <v>219</v>
      </c>
    </row>
    <row r="1345" spans="1:7" x14ac:dyDescent="0.2">
      <c r="A1345" s="81"/>
      <c r="B1345" s="84"/>
      <c r="C1345" s="84"/>
      <c r="D1345" s="84"/>
      <c r="E1345" s="84"/>
      <c r="F1345" s="84"/>
    </row>
    <row r="1346" spans="1:7" ht="15.75" x14ac:dyDescent="0.25">
      <c r="A1346" s="88" t="s">
        <v>188</v>
      </c>
      <c r="B1346" s="84"/>
      <c r="C1346" s="84"/>
      <c r="D1346" s="84"/>
      <c r="E1346" s="84"/>
      <c r="F1346" s="84"/>
      <c r="G1346" s="84"/>
    </row>
    <row r="1347" spans="1:7" x14ac:dyDescent="0.2">
      <c r="A1347" s="27" t="s">
        <v>254</v>
      </c>
    </row>
    <row r="1348" spans="1:7" x14ac:dyDescent="0.2">
      <c r="A1348" s="83" t="s">
        <v>255</v>
      </c>
      <c r="B1348" s="84">
        <v>1395</v>
      </c>
      <c r="C1348" s="84">
        <v>1494</v>
      </c>
      <c r="D1348" s="84">
        <v>1791</v>
      </c>
      <c r="E1348" s="84">
        <v>2070</v>
      </c>
      <c r="F1348" s="84">
        <v>2310</v>
      </c>
      <c r="G1348" s="84">
        <v>2548</v>
      </c>
    </row>
    <row r="1349" spans="1:7" x14ac:dyDescent="0.2">
      <c r="A1349" s="85" t="s">
        <v>256</v>
      </c>
      <c r="B1349" s="84">
        <v>928</v>
      </c>
      <c r="C1349" s="84">
        <v>995</v>
      </c>
      <c r="D1349" s="84">
        <v>1193</v>
      </c>
      <c r="E1349" s="84">
        <v>1379</v>
      </c>
      <c r="F1349" s="84">
        <v>1538</v>
      </c>
      <c r="G1349" s="84">
        <v>1698</v>
      </c>
    </row>
    <row r="1350" spans="1:7" x14ac:dyDescent="0.2">
      <c r="A1350" s="81" t="s">
        <v>257</v>
      </c>
      <c r="B1350" s="84">
        <v>697</v>
      </c>
      <c r="C1350" s="84">
        <v>747</v>
      </c>
      <c r="D1350" s="84">
        <v>895</v>
      </c>
      <c r="E1350" s="84">
        <v>1035</v>
      </c>
      <c r="F1350" s="84">
        <v>1155</v>
      </c>
      <c r="G1350" s="84">
        <v>1274</v>
      </c>
    </row>
    <row r="1351" spans="1:7" x14ac:dyDescent="0.2">
      <c r="A1351" s="81" t="s">
        <v>258</v>
      </c>
      <c r="B1351" s="84">
        <v>581</v>
      </c>
      <c r="C1351" s="84">
        <v>622</v>
      </c>
      <c r="D1351" s="84">
        <v>746</v>
      </c>
      <c r="E1351" s="84">
        <v>862</v>
      </c>
      <c r="F1351" s="84">
        <v>962</v>
      </c>
      <c r="G1351" s="84">
        <v>1061</v>
      </c>
    </row>
    <row r="1352" spans="1:7" x14ac:dyDescent="0.2">
      <c r="A1352" s="81" t="s">
        <v>259</v>
      </c>
      <c r="B1352" s="84">
        <v>465</v>
      </c>
      <c r="C1352" s="84">
        <v>498</v>
      </c>
      <c r="D1352" s="84">
        <v>597</v>
      </c>
      <c r="E1352" s="84">
        <v>690</v>
      </c>
      <c r="F1352" s="84">
        <v>770</v>
      </c>
      <c r="G1352" s="84">
        <v>849</v>
      </c>
    </row>
    <row r="1353" spans="1:7" x14ac:dyDescent="0.2">
      <c r="A1353" s="81" t="s">
        <v>260</v>
      </c>
      <c r="B1353" s="84">
        <v>348</v>
      </c>
      <c r="C1353" s="84">
        <v>373</v>
      </c>
      <c r="D1353" s="84">
        <v>447</v>
      </c>
      <c r="E1353" s="84">
        <v>517</v>
      </c>
      <c r="F1353" s="84">
        <v>577</v>
      </c>
      <c r="G1353" s="84">
        <v>637</v>
      </c>
    </row>
    <row r="1354" spans="1:7" x14ac:dyDescent="0.2">
      <c r="A1354" s="81" t="s">
        <v>261</v>
      </c>
      <c r="B1354" s="84">
        <v>232</v>
      </c>
      <c r="C1354" s="84">
        <v>249</v>
      </c>
      <c r="D1354" s="84">
        <v>298</v>
      </c>
      <c r="E1354" s="84">
        <v>345</v>
      </c>
      <c r="F1354" s="84">
        <v>385</v>
      </c>
      <c r="G1354" s="84">
        <v>424</v>
      </c>
    </row>
    <row r="1355" spans="1:7" x14ac:dyDescent="0.2">
      <c r="A1355" s="81" t="s">
        <v>262</v>
      </c>
      <c r="B1355" s="84">
        <v>116</v>
      </c>
      <c r="C1355" s="84">
        <v>124</v>
      </c>
      <c r="D1355" s="84">
        <v>149</v>
      </c>
      <c r="E1355" s="84">
        <v>172</v>
      </c>
      <c r="F1355" s="84">
        <v>192</v>
      </c>
      <c r="G1355" s="84">
        <v>212</v>
      </c>
    </row>
    <row r="1356" spans="1:7" x14ac:dyDescent="0.2">
      <c r="A1356" s="81"/>
      <c r="B1356" s="84"/>
      <c r="C1356" s="84"/>
      <c r="D1356" s="84"/>
      <c r="E1356" s="84"/>
      <c r="F1356" s="84"/>
      <c r="G1356" s="84"/>
    </row>
    <row r="1357" spans="1:7" x14ac:dyDescent="0.2">
      <c r="A1357" s="86" t="s">
        <v>263</v>
      </c>
      <c r="B1357" s="84"/>
      <c r="C1357" s="84"/>
      <c r="D1357" s="84"/>
      <c r="E1357" s="84"/>
      <c r="F1357" s="84"/>
    </row>
    <row r="1358" spans="1:7" x14ac:dyDescent="0.2">
      <c r="A1358" s="81" t="s">
        <v>257</v>
      </c>
      <c r="B1358" s="84">
        <v>699</v>
      </c>
      <c r="C1358" s="84">
        <v>748</v>
      </c>
      <c r="D1358" s="84">
        <v>898</v>
      </c>
      <c r="E1358" s="84">
        <v>1038</v>
      </c>
      <c r="F1358" s="84">
        <v>1158</v>
      </c>
      <c r="G1358" s="84">
        <v>1277</v>
      </c>
    </row>
    <row r="1359" spans="1:7" x14ac:dyDescent="0.2">
      <c r="A1359" s="81" t="s">
        <v>258</v>
      </c>
      <c r="B1359" s="84">
        <v>582</v>
      </c>
      <c r="C1359" s="84">
        <v>623</v>
      </c>
      <c r="D1359" s="84">
        <v>748</v>
      </c>
      <c r="E1359" s="84">
        <v>865</v>
      </c>
      <c r="F1359" s="84">
        <v>965</v>
      </c>
      <c r="G1359" s="84">
        <v>1064</v>
      </c>
    </row>
    <row r="1360" spans="1:7" x14ac:dyDescent="0.2">
      <c r="A1360" s="81" t="s">
        <v>259</v>
      </c>
      <c r="B1360" s="84">
        <v>466</v>
      </c>
      <c r="C1360" s="84">
        <v>499</v>
      </c>
      <c r="D1360" s="84">
        <v>599</v>
      </c>
      <c r="E1360" s="84">
        <v>692</v>
      </c>
      <c r="F1360" s="84">
        <v>772</v>
      </c>
      <c r="G1360" s="84">
        <v>851</v>
      </c>
    </row>
    <row r="1361" spans="1:7" x14ac:dyDescent="0.2">
      <c r="A1361" s="81" t="s">
        <v>260</v>
      </c>
      <c r="B1361" s="84">
        <v>349</v>
      </c>
      <c r="C1361" s="84">
        <v>374</v>
      </c>
      <c r="D1361" s="84">
        <v>449</v>
      </c>
      <c r="E1361" s="84">
        <v>519</v>
      </c>
      <c r="F1361" s="84">
        <v>579</v>
      </c>
      <c r="G1361" s="84">
        <v>638</v>
      </c>
    </row>
    <row r="1362" spans="1:7" x14ac:dyDescent="0.2">
      <c r="A1362" s="81" t="s">
        <v>261</v>
      </c>
      <c r="B1362" s="84">
        <v>233</v>
      </c>
      <c r="C1362" s="84">
        <v>249</v>
      </c>
      <c r="D1362" s="84">
        <v>299</v>
      </c>
      <c r="E1362" s="84">
        <v>346</v>
      </c>
      <c r="F1362" s="84">
        <v>386</v>
      </c>
      <c r="G1362" s="84">
        <v>425</v>
      </c>
    </row>
    <row r="1363" spans="1:7" x14ac:dyDescent="0.2">
      <c r="A1363" s="81" t="s">
        <v>262</v>
      </c>
      <c r="B1363" s="84">
        <v>116</v>
      </c>
      <c r="C1363" s="84">
        <v>124</v>
      </c>
      <c r="D1363" s="84">
        <v>149</v>
      </c>
      <c r="E1363" s="84">
        <v>173</v>
      </c>
      <c r="F1363" s="84">
        <v>193</v>
      </c>
      <c r="G1363" s="84">
        <v>212</v>
      </c>
    </row>
    <row r="1364" spans="1:7" x14ac:dyDescent="0.2">
      <c r="A1364" s="81"/>
      <c r="B1364" s="84"/>
      <c r="C1364" s="84"/>
      <c r="D1364" s="84"/>
      <c r="E1364" s="84"/>
      <c r="F1364" s="84"/>
    </row>
    <row r="1365" spans="1:7" ht="15.75" x14ac:dyDescent="0.25">
      <c r="A1365" s="88" t="s">
        <v>189</v>
      </c>
      <c r="B1365" s="84"/>
      <c r="C1365" s="84"/>
      <c r="D1365" s="84"/>
      <c r="E1365" s="84"/>
      <c r="F1365" s="84"/>
      <c r="G1365" s="84"/>
    </row>
    <row r="1366" spans="1:7" x14ac:dyDescent="0.2">
      <c r="A1366" s="27" t="s">
        <v>254</v>
      </c>
    </row>
    <row r="1367" spans="1:7" x14ac:dyDescent="0.2">
      <c r="A1367" s="83" t="s">
        <v>255</v>
      </c>
      <c r="B1367" s="84">
        <v>1395</v>
      </c>
      <c r="C1367" s="84">
        <v>1494</v>
      </c>
      <c r="D1367" s="84">
        <v>1791</v>
      </c>
      <c r="E1367" s="84">
        <v>2070</v>
      </c>
      <c r="F1367" s="84">
        <v>2310</v>
      </c>
      <c r="G1367" s="84">
        <v>2548</v>
      </c>
    </row>
    <row r="1368" spans="1:7" x14ac:dyDescent="0.2">
      <c r="A1368" s="85" t="s">
        <v>256</v>
      </c>
      <c r="B1368" s="84">
        <v>928</v>
      </c>
      <c r="C1368" s="84">
        <v>995</v>
      </c>
      <c r="D1368" s="84">
        <v>1193</v>
      </c>
      <c r="E1368" s="84">
        <v>1379</v>
      </c>
      <c r="F1368" s="84">
        <v>1538</v>
      </c>
      <c r="G1368" s="84">
        <v>1698</v>
      </c>
    </row>
    <row r="1369" spans="1:7" x14ac:dyDescent="0.2">
      <c r="A1369" s="81" t="s">
        <v>257</v>
      </c>
      <c r="B1369" s="84">
        <v>697</v>
      </c>
      <c r="C1369" s="84">
        <v>747</v>
      </c>
      <c r="D1369" s="84">
        <v>895</v>
      </c>
      <c r="E1369" s="84">
        <v>1035</v>
      </c>
      <c r="F1369" s="84">
        <v>1155</v>
      </c>
      <c r="G1369" s="84">
        <v>1274</v>
      </c>
    </row>
    <row r="1370" spans="1:7" x14ac:dyDescent="0.2">
      <c r="A1370" s="81" t="s">
        <v>258</v>
      </c>
      <c r="B1370" s="84">
        <v>581</v>
      </c>
      <c r="C1370" s="84">
        <v>622</v>
      </c>
      <c r="D1370" s="84">
        <v>746</v>
      </c>
      <c r="E1370" s="84">
        <v>862</v>
      </c>
      <c r="F1370" s="84">
        <v>962</v>
      </c>
      <c r="G1370" s="84">
        <v>1061</v>
      </c>
    </row>
    <row r="1371" spans="1:7" x14ac:dyDescent="0.2">
      <c r="A1371" s="81" t="s">
        <v>259</v>
      </c>
      <c r="B1371" s="84">
        <v>465</v>
      </c>
      <c r="C1371" s="84">
        <v>498</v>
      </c>
      <c r="D1371" s="84">
        <v>597</v>
      </c>
      <c r="E1371" s="84">
        <v>690</v>
      </c>
      <c r="F1371" s="84">
        <v>770</v>
      </c>
      <c r="G1371" s="84">
        <v>849</v>
      </c>
    </row>
    <row r="1372" spans="1:7" x14ac:dyDescent="0.2">
      <c r="A1372" s="81" t="s">
        <v>260</v>
      </c>
      <c r="B1372" s="84">
        <v>348</v>
      </c>
      <c r="C1372" s="84">
        <v>373</v>
      </c>
      <c r="D1372" s="84">
        <v>447</v>
      </c>
      <c r="E1372" s="84">
        <v>517</v>
      </c>
      <c r="F1372" s="84">
        <v>577</v>
      </c>
      <c r="G1372" s="84">
        <v>637</v>
      </c>
    </row>
    <row r="1373" spans="1:7" x14ac:dyDescent="0.2">
      <c r="A1373" s="81" t="s">
        <v>261</v>
      </c>
      <c r="B1373" s="84">
        <v>232</v>
      </c>
      <c r="C1373" s="84">
        <v>249</v>
      </c>
      <c r="D1373" s="84">
        <v>298</v>
      </c>
      <c r="E1373" s="84">
        <v>345</v>
      </c>
      <c r="F1373" s="84">
        <v>385</v>
      </c>
      <c r="G1373" s="84">
        <v>424</v>
      </c>
    </row>
    <row r="1374" spans="1:7" x14ac:dyDescent="0.2">
      <c r="A1374" s="81" t="s">
        <v>262</v>
      </c>
      <c r="B1374" s="84">
        <v>116</v>
      </c>
      <c r="C1374" s="84">
        <v>124</v>
      </c>
      <c r="D1374" s="84">
        <v>149</v>
      </c>
      <c r="E1374" s="84">
        <v>172</v>
      </c>
      <c r="F1374" s="84">
        <v>192</v>
      </c>
      <c r="G1374" s="84">
        <v>212</v>
      </c>
    </row>
    <row r="1375" spans="1:7" x14ac:dyDescent="0.2">
      <c r="A1375" s="81"/>
      <c r="B1375" s="84"/>
      <c r="C1375" s="84"/>
      <c r="D1375" s="84"/>
      <c r="E1375" s="84"/>
      <c r="F1375" s="84"/>
      <c r="G1375" s="84"/>
    </row>
    <row r="1376" spans="1:7" ht="15.75" x14ac:dyDescent="0.25">
      <c r="A1376" s="86" t="s">
        <v>263</v>
      </c>
      <c r="B1376" s="44" t="s">
        <v>102</v>
      </c>
      <c r="C1376" s="84"/>
      <c r="D1376" s="84"/>
      <c r="E1376" s="84"/>
      <c r="F1376" s="84"/>
    </row>
    <row r="1377" spans="1:7" x14ac:dyDescent="0.2">
      <c r="A1377" s="81" t="s">
        <v>257</v>
      </c>
      <c r="B1377" s="84">
        <v>0</v>
      </c>
      <c r="C1377" s="84">
        <v>0</v>
      </c>
      <c r="D1377" s="84">
        <v>0</v>
      </c>
      <c r="E1377" s="84">
        <v>0</v>
      </c>
      <c r="F1377" s="84">
        <v>0</v>
      </c>
      <c r="G1377" s="84">
        <v>0</v>
      </c>
    </row>
    <row r="1378" spans="1:7" x14ac:dyDescent="0.2">
      <c r="A1378" s="81" t="s">
        <v>258</v>
      </c>
      <c r="B1378" s="84">
        <v>0</v>
      </c>
      <c r="C1378" s="84">
        <v>0</v>
      </c>
      <c r="D1378" s="84">
        <v>0</v>
      </c>
      <c r="E1378" s="84">
        <v>0</v>
      </c>
      <c r="F1378" s="84">
        <v>0</v>
      </c>
      <c r="G1378" s="84">
        <v>0</v>
      </c>
    </row>
    <row r="1379" spans="1:7" x14ac:dyDescent="0.2">
      <c r="A1379" s="81" t="s">
        <v>259</v>
      </c>
      <c r="B1379" s="84">
        <v>0</v>
      </c>
      <c r="C1379" s="84">
        <v>0</v>
      </c>
      <c r="D1379" s="84">
        <v>0</v>
      </c>
      <c r="E1379" s="84">
        <v>0</v>
      </c>
      <c r="F1379" s="84">
        <v>0</v>
      </c>
      <c r="G1379" s="84">
        <v>0</v>
      </c>
    </row>
    <row r="1380" spans="1:7" x14ac:dyDescent="0.2">
      <c r="A1380" s="81" t="s">
        <v>260</v>
      </c>
      <c r="B1380" s="84">
        <v>0</v>
      </c>
      <c r="C1380" s="84">
        <v>0</v>
      </c>
      <c r="D1380" s="84">
        <v>0</v>
      </c>
      <c r="E1380" s="84">
        <v>0</v>
      </c>
      <c r="F1380" s="84">
        <v>0</v>
      </c>
      <c r="G1380" s="84">
        <v>0</v>
      </c>
    </row>
    <row r="1381" spans="1:7" x14ac:dyDescent="0.2">
      <c r="A1381" s="81" t="s">
        <v>261</v>
      </c>
      <c r="B1381" s="84">
        <v>0</v>
      </c>
      <c r="C1381" s="84">
        <v>0</v>
      </c>
      <c r="D1381" s="84">
        <v>0</v>
      </c>
      <c r="E1381" s="84">
        <v>0</v>
      </c>
      <c r="F1381" s="84">
        <v>0</v>
      </c>
      <c r="G1381" s="84">
        <v>0</v>
      </c>
    </row>
    <row r="1382" spans="1:7" x14ac:dyDescent="0.2">
      <c r="A1382" s="81" t="s">
        <v>262</v>
      </c>
      <c r="B1382" s="84">
        <v>0</v>
      </c>
      <c r="C1382" s="84">
        <v>0</v>
      </c>
      <c r="D1382" s="84">
        <v>0</v>
      </c>
      <c r="E1382" s="84">
        <v>0</v>
      </c>
      <c r="F1382" s="84">
        <v>0</v>
      </c>
      <c r="G1382" s="84">
        <v>0</v>
      </c>
    </row>
    <row r="1383" spans="1:7" x14ac:dyDescent="0.2">
      <c r="A1383" s="81"/>
      <c r="B1383" s="84"/>
      <c r="C1383" s="84"/>
      <c r="D1383" s="84"/>
      <c r="E1383" s="84"/>
      <c r="F1383" s="84"/>
    </row>
    <row r="1384" spans="1:7" ht="15.75" x14ac:dyDescent="0.25">
      <c r="A1384" s="88" t="s">
        <v>190</v>
      </c>
      <c r="B1384" s="84"/>
      <c r="C1384" s="84"/>
      <c r="D1384" s="84"/>
      <c r="E1384" s="84"/>
      <c r="F1384" s="84"/>
      <c r="G1384" s="84"/>
    </row>
    <row r="1385" spans="1:7" x14ac:dyDescent="0.2">
      <c r="A1385" s="27" t="s">
        <v>254</v>
      </c>
    </row>
    <row r="1386" spans="1:7" x14ac:dyDescent="0.2">
      <c r="A1386" s="83" t="s">
        <v>255</v>
      </c>
      <c r="B1386" s="84">
        <v>1395</v>
      </c>
      <c r="C1386" s="84">
        <v>1494</v>
      </c>
      <c r="D1386" s="84">
        <v>1791</v>
      </c>
      <c r="E1386" s="84">
        <v>2070</v>
      </c>
      <c r="F1386" s="84">
        <v>2310</v>
      </c>
      <c r="G1386" s="84">
        <v>2548</v>
      </c>
    </row>
    <row r="1387" spans="1:7" x14ac:dyDescent="0.2">
      <c r="A1387" s="85" t="s">
        <v>256</v>
      </c>
      <c r="B1387" s="84">
        <v>928</v>
      </c>
      <c r="C1387" s="84">
        <v>995</v>
      </c>
      <c r="D1387" s="84">
        <v>1193</v>
      </c>
      <c r="E1387" s="84">
        <v>1379</v>
      </c>
      <c r="F1387" s="84">
        <v>1538</v>
      </c>
      <c r="G1387" s="84">
        <v>1698</v>
      </c>
    </row>
    <row r="1388" spans="1:7" x14ac:dyDescent="0.2">
      <c r="A1388" s="81" t="s">
        <v>257</v>
      </c>
      <c r="B1388" s="84">
        <v>697</v>
      </c>
      <c r="C1388" s="84">
        <v>747</v>
      </c>
      <c r="D1388" s="84">
        <v>895</v>
      </c>
      <c r="E1388" s="84">
        <v>1035</v>
      </c>
      <c r="F1388" s="84">
        <v>1155</v>
      </c>
      <c r="G1388" s="84">
        <v>1274</v>
      </c>
    </row>
    <row r="1389" spans="1:7" x14ac:dyDescent="0.2">
      <c r="A1389" s="81" t="s">
        <v>258</v>
      </c>
      <c r="B1389" s="84">
        <v>581</v>
      </c>
      <c r="C1389" s="84">
        <v>622</v>
      </c>
      <c r="D1389" s="84">
        <v>746</v>
      </c>
      <c r="E1389" s="84">
        <v>862</v>
      </c>
      <c r="F1389" s="84">
        <v>962</v>
      </c>
      <c r="G1389" s="84">
        <v>1061</v>
      </c>
    </row>
    <row r="1390" spans="1:7" x14ac:dyDescent="0.2">
      <c r="A1390" s="81" t="s">
        <v>259</v>
      </c>
      <c r="B1390" s="84">
        <v>465</v>
      </c>
      <c r="C1390" s="84">
        <v>498</v>
      </c>
      <c r="D1390" s="84">
        <v>597</v>
      </c>
      <c r="E1390" s="84">
        <v>690</v>
      </c>
      <c r="F1390" s="84">
        <v>770</v>
      </c>
      <c r="G1390" s="84">
        <v>849</v>
      </c>
    </row>
    <row r="1391" spans="1:7" x14ac:dyDescent="0.2">
      <c r="A1391" s="81" t="s">
        <v>260</v>
      </c>
      <c r="B1391" s="84">
        <v>348</v>
      </c>
      <c r="C1391" s="84">
        <v>373</v>
      </c>
      <c r="D1391" s="84">
        <v>447</v>
      </c>
      <c r="E1391" s="84">
        <v>517</v>
      </c>
      <c r="F1391" s="84">
        <v>577</v>
      </c>
      <c r="G1391" s="84">
        <v>637</v>
      </c>
    </row>
    <row r="1392" spans="1:7" x14ac:dyDescent="0.2">
      <c r="A1392" s="81" t="s">
        <v>261</v>
      </c>
      <c r="B1392" s="84">
        <v>232</v>
      </c>
      <c r="C1392" s="84">
        <v>249</v>
      </c>
      <c r="D1392" s="84">
        <v>298</v>
      </c>
      <c r="E1392" s="84">
        <v>345</v>
      </c>
      <c r="F1392" s="84">
        <v>385</v>
      </c>
      <c r="G1392" s="84">
        <v>424</v>
      </c>
    </row>
    <row r="1393" spans="1:7" x14ac:dyDescent="0.2">
      <c r="A1393" s="81" t="s">
        <v>262</v>
      </c>
      <c r="B1393" s="84">
        <v>116</v>
      </c>
      <c r="C1393" s="84">
        <v>124</v>
      </c>
      <c r="D1393" s="84">
        <v>149</v>
      </c>
      <c r="E1393" s="84">
        <v>172</v>
      </c>
      <c r="F1393" s="84">
        <v>192</v>
      </c>
      <c r="G1393" s="84">
        <v>212</v>
      </c>
    </row>
    <row r="1394" spans="1:7" x14ac:dyDescent="0.2">
      <c r="A1394" s="81"/>
      <c r="B1394" s="84"/>
      <c r="C1394" s="84"/>
      <c r="D1394" s="84"/>
      <c r="E1394" s="84"/>
      <c r="F1394" s="84"/>
      <c r="G1394" s="84"/>
    </row>
    <row r="1395" spans="1:7" ht="15.75" x14ac:dyDescent="0.25">
      <c r="A1395" s="86" t="s">
        <v>263</v>
      </c>
      <c r="B1395" s="44" t="s">
        <v>102</v>
      </c>
      <c r="C1395" s="84"/>
      <c r="D1395" s="84"/>
      <c r="E1395" s="84"/>
      <c r="F1395" s="84"/>
    </row>
    <row r="1396" spans="1:7" x14ac:dyDescent="0.2">
      <c r="A1396" s="81" t="s">
        <v>257</v>
      </c>
      <c r="B1396" s="84">
        <v>0</v>
      </c>
      <c r="C1396" s="84">
        <v>0</v>
      </c>
      <c r="D1396" s="84">
        <v>0</v>
      </c>
      <c r="E1396" s="84">
        <v>0</v>
      </c>
      <c r="F1396" s="84">
        <v>0</v>
      </c>
      <c r="G1396" s="84">
        <v>0</v>
      </c>
    </row>
    <row r="1397" spans="1:7" x14ac:dyDescent="0.2">
      <c r="A1397" s="81" t="s">
        <v>258</v>
      </c>
      <c r="B1397" s="84">
        <v>0</v>
      </c>
      <c r="C1397" s="84">
        <v>0</v>
      </c>
      <c r="D1397" s="84">
        <v>0</v>
      </c>
      <c r="E1397" s="84">
        <v>0</v>
      </c>
      <c r="F1397" s="84">
        <v>0</v>
      </c>
      <c r="G1397" s="84">
        <v>0</v>
      </c>
    </row>
    <row r="1398" spans="1:7" x14ac:dyDescent="0.2">
      <c r="A1398" s="81" t="s">
        <v>259</v>
      </c>
      <c r="B1398" s="84">
        <v>0</v>
      </c>
      <c r="C1398" s="84">
        <v>0</v>
      </c>
      <c r="D1398" s="84">
        <v>0</v>
      </c>
      <c r="E1398" s="84">
        <v>0</v>
      </c>
      <c r="F1398" s="84">
        <v>0</v>
      </c>
      <c r="G1398" s="84">
        <v>0</v>
      </c>
    </row>
    <row r="1399" spans="1:7" x14ac:dyDescent="0.2">
      <c r="A1399" s="81" t="s">
        <v>260</v>
      </c>
      <c r="B1399" s="84">
        <v>0</v>
      </c>
      <c r="C1399" s="84">
        <v>0</v>
      </c>
      <c r="D1399" s="84">
        <v>0</v>
      </c>
      <c r="E1399" s="84">
        <v>0</v>
      </c>
      <c r="F1399" s="84">
        <v>0</v>
      </c>
      <c r="G1399" s="84">
        <v>0</v>
      </c>
    </row>
    <row r="1400" spans="1:7" x14ac:dyDescent="0.2">
      <c r="A1400" s="81" t="s">
        <v>261</v>
      </c>
      <c r="B1400" s="84">
        <v>0</v>
      </c>
      <c r="C1400" s="84">
        <v>0</v>
      </c>
      <c r="D1400" s="84">
        <v>0</v>
      </c>
      <c r="E1400" s="84">
        <v>0</v>
      </c>
      <c r="F1400" s="84">
        <v>0</v>
      </c>
      <c r="G1400" s="84">
        <v>0</v>
      </c>
    </row>
    <row r="1401" spans="1:7" x14ac:dyDescent="0.2">
      <c r="A1401" s="81" t="s">
        <v>262</v>
      </c>
      <c r="B1401" s="84">
        <v>0</v>
      </c>
      <c r="C1401" s="84">
        <v>0</v>
      </c>
      <c r="D1401" s="84">
        <v>0</v>
      </c>
      <c r="E1401" s="84">
        <v>0</v>
      </c>
      <c r="F1401" s="84">
        <v>0</v>
      </c>
      <c r="G1401" s="84">
        <v>0</v>
      </c>
    </row>
    <row r="1402" spans="1:7" x14ac:dyDescent="0.2">
      <c r="A1402" s="81"/>
      <c r="B1402" s="84"/>
      <c r="C1402" s="84"/>
      <c r="D1402" s="84"/>
      <c r="E1402" s="84"/>
      <c r="F1402" s="84"/>
    </row>
    <row r="1403" spans="1:7" ht="15.75" x14ac:dyDescent="0.25">
      <c r="A1403" s="88" t="s">
        <v>191</v>
      </c>
      <c r="B1403" s="84"/>
      <c r="C1403" s="84"/>
      <c r="D1403" s="84"/>
      <c r="E1403" s="84"/>
      <c r="F1403" s="84"/>
      <c r="G1403" s="84"/>
    </row>
    <row r="1404" spans="1:7" x14ac:dyDescent="0.2">
      <c r="A1404" s="27" t="s">
        <v>254</v>
      </c>
    </row>
    <row r="1405" spans="1:7" x14ac:dyDescent="0.2">
      <c r="A1405" s="83" t="s">
        <v>255</v>
      </c>
      <c r="B1405" s="84">
        <v>1395</v>
      </c>
      <c r="C1405" s="84">
        <v>1494</v>
      </c>
      <c r="D1405" s="84">
        <v>1791</v>
      </c>
      <c r="E1405" s="84">
        <v>2070</v>
      </c>
      <c r="F1405" s="84">
        <v>2310</v>
      </c>
      <c r="G1405" s="84">
        <v>2548</v>
      </c>
    </row>
    <row r="1406" spans="1:7" x14ac:dyDescent="0.2">
      <c r="A1406" s="85" t="s">
        <v>256</v>
      </c>
      <c r="B1406" s="84">
        <v>928</v>
      </c>
      <c r="C1406" s="84">
        <v>995</v>
      </c>
      <c r="D1406" s="84">
        <v>1193</v>
      </c>
      <c r="E1406" s="84">
        <v>1379</v>
      </c>
      <c r="F1406" s="84">
        <v>1538</v>
      </c>
      <c r="G1406" s="84">
        <v>1698</v>
      </c>
    </row>
    <row r="1407" spans="1:7" x14ac:dyDescent="0.2">
      <c r="A1407" s="81" t="s">
        <v>257</v>
      </c>
      <c r="B1407" s="84">
        <v>697</v>
      </c>
      <c r="C1407" s="84">
        <v>747</v>
      </c>
      <c r="D1407" s="84">
        <v>895</v>
      </c>
      <c r="E1407" s="84">
        <v>1035</v>
      </c>
      <c r="F1407" s="84">
        <v>1155</v>
      </c>
      <c r="G1407" s="84">
        <v>1274</v>
      </c>
    </row>
    <row r="1408" spans="1:7" x14ac:dyDescent="0.2">
      <c r="A1408" s="81" t="s">
        <v>258</v>
      </c>
      <c r="B1408" s="84">
        <v>581</v>
      </c>
      <c r="C1408" s="84">
        <v>622</v>
      </c>
      <c r="D1408" s="84">
        <v>746</v>
      </c>
      <c r="E1408" s="84">
        <v>862</v>
      </c>
      <c r="F1408" s="84">
        <v>962</v>
      </c>
      <c r="G1408" s="84">
        <v>1061</v>
      </c>
    </row>
    <row r="1409" spans="1:7" x14ac:dyDescent="0.2">
      <c r="A1409" s="81" t="s">
        <v>259</v>
      </c>
      <c r="B1409" s="84">
        <v>465</v>
      </c>
      <c r="C1409" s="84">
        <v>498</v>
      </c>
      <c r="D1409" s="84">
        <v>597</v>
      </c>
      <c r="E1409" s="84">
        <v>690</v>
      </c>
      <c r="F1409" s="84">
        <v>770</v>
      </c>
      <c r="G1409" s="84">
        <v>849</v>
      </c>
    </row>
    <row r="1410" spans="1:7" x14ac:dyDescent="0.2">
      <c r="A1410" s="81" t="s">
        <v>260</v>
      </c>
      <c r="B1410" s="84">
        <v>348</v>
      </c>
      <c r="C1410" s="84">
        <v>373</v>
      </c>
      <c r="D1410" s="84">
        <v>447</v>
      </c>
      <c r="E1410" s="84">
        <v>517</v>
      </c>
      <c r="F1410" s="84">
        <v>577</v>
      </c>
      <c r="G1410" s="84">
        <v>637</v>
      </c>
    </row>
    <row r="1411" spans="1:7" x14ac:dyDescent="0.2">
      <c r="A1411" s="81" t="s">
        <v>261</v>
      </c>
      <c r="B1411" s="84">
        <v>232</v>
      </c>
      <c r="C1411" s="84">
        <v>249</v>
      </c>
      <c r="D1411" s="84">
        <v>298</v>
      </c>
      <c r="E1411" s="84">
        <v>345</v>
      </c>
      <c r="F1411" s="84">
        <v>385</v>
      </c>
      <c r="G1411" s="84">
        <v>424</v>
      </c>
    </row>
    <row r="1412" spans="1:7" x14ac:dyDescent="0.2">
      <c r="A1412" s="81" t="s">
        <v>262</v>
      </c>
      <c r="B1412" s="84">
        <v>116</v>
      </c>
      <c r="C1412" s="84">
        <v>124</v>
      </c>
      <c r="D1412" s="84">
        <v>149</v>
      </c>
      <c r="E1412" s="84">
        <v>172</v>
      </c>
      <c r="F1412" s="84">
        <v>192</v>
      </c>
      <c r="G1412" s="84">
        <v>212</v>
      </c>
    </row>
    <row r="1413" spans="1:7" x14ac:dyDescent="0.2">
      <c r="A1413" s="81"/>
      <c r="B1413" s="84"/>
      <c r="C1413" s="84"/>
      <c r="D1413" s="84"/>
      <c r="E1413" s="84"/>
      <c r="F1413" s="84"/>
      <c r="G1413" s="84"/>
    </row>
    <row r="1414" spans="1:7" x14ac:dyDescent="0.2">
      <c r="A1414" s="86" t="s">
        <v>263</v>
      </c>
      <c r="B1414" s="84"/>
      <c r="C1414" s="84"/>
      <c r="D1414" s="84"/>
      <c r="E1414" s="84"/>
      <c r="F1414" s="84"/>
    </row>
    <row r="1415" spans="1:7" x14ac:dyDescent="0.2">
      <c r="A1415" s="81" t="s">
        <v>257</v>
      </c>
      <c r="B1415" s="84">
        <v>765</v>
      </c>
      <c r="C1415" s="84">
        <v>819</v>
      </c>
      <c r="D1415" s="84">
        <v>984</v>
      </c>
      <c r="E1415" s="84">
        <v>1136</v>
      </c>
      <c r="F1415" s="84">
        <v>1267</v>
      </c>
      <c r="G1415" s="84">
        <v>1398</v>
      </c>
    </row>
    <row r="1416" spans="1:7" x14ac:dyDescent="0.2">
      <c r="A1416" s="81" t="s">
        <v>258</v>
      </c>
      <c r="B1416" s="84">
        <v>637</v>
      </c>
      <c r="C1416" s="84">
        <v>683</v>
      </c>
      <c r="D1416" s="84">
        <v>820</v>
      </c>
      <c r="E1416" s="84">
        <v>946</v>
      </c>
      <c r="F1416" s="84">
        <v>1056</v>
      </c>
      <c r="G1416" s="84">
        <v>1165</v>
      </c>
    </row>
    <row r="1417" spans="1:7" x14ac:dyDescent="0.2">
      <c r="A1417" s="81" t="s">
        <v>259</v>
      </c>
      <c r="B1417" s="84">
        <v>510</v>
      </c>
      <c r="C1417" s="84">
        <v>546</v>
      </c>
      <c r="D1417" s="84">
        <v>656</v>
      </c>
      <c r="E1417" s="84">
        <v>757</v>
      </c>
      <c r="F1417" s="84">
        <v>845</v>
      </c>
      <c r="G1417" s="84">
        <v>932</v>
      </c>
    </row>
    <row r="1418" spans="1:7" x14ac:dyDescent="0.2">
      <c r="A1418" s="81" t="s">
        <v>260</v>
      </c>
      <c r="B1418" s="84">
        <v>382</v>
      </c>
      <c r="C1418" s="84">
        <v>409</v>
      </c>
      <c r="D1418" s="84">
        <v>492</v>
      </c>
      <c r="E1418" s="84">
        <v>568</v>
      </c>
      <c r="F1418" s="84">
        <v>633</v>
      </c>
      <c r="G1418" s="84">
        <v>699</v>
      </c>
    </row>
    <row r="1419" spans="1:7" x14ac:dyDescent="0.2">
      <c r="A1419" s="81" t="s">
        <v>261</v>
      </c>
      <c r="B1419" s="84">
        <v>255</v>
      </c>
      <c r="C1419" s="84">
        <v>273</v>
      </c>
      <c r="D1419" s="84">
        <v>328</v>
      </c>
      <c r="E1419" s="84">
        <v>378</v>
      </c>
      <c r="F1419" s="84">
        <v>422</v>
      </c>
      <c r="G1419" s="84">
        <v>466</v>
      </c>
    </row>
    <row r="1420" spans="1:7" x14ac:dyDescent="0.2">
      <c r="A1420" s="81" t="s">
        <v>262</v>
      </c>
      <c r="B1420" s="84">
        <v>127</v>
      </c>
      <c r="C1420" s="84">
        <v>136</v>
      </c>
      <c r="D1420" s="84">
        <v>164</v>
      </c>
      <c r="E1420" s="84">
        <v>189</v>
      </c>
      <c r="F1420" s="84">
        <v>211</v>
      </c>
      <c r="G1420" s="84">
        <v>233</v>
      </c>
    </row>
    <row r="1421" spans="1:7" x14ac:dyDescent="0.2">
      <c r="A1421" s="81"/>
      <c r="B1421" s="84"/>
      <c r="C1421" s="84"/>
      <c r="D1421" s="84"/>
      <c r="E1421" s="84"/>
      <c r="F1421" s="84"/>
    </row>
    <row r="1422" spans="1:7" ht="15.75" x14ac:dyDescent="0.25">
      <c r="A1422" s="55" t="s">
        <v>192</v>
      </c>
      <c r="B1422" s="84"/>
      <c r="C1422" s="84"/>
      <c r="D1422" s="84"/>
      <c r="E1422" s="84"/>
      <c r="F1422" s="84"/>
    </row>
    <row r="1423" spans="1:7" x14ac:dyDescent="0.2">
      <c r="A1423" s="27" t="s">
        <v>254</v>
      </c>
    </row>
    <row r="1424" spans="1:7" x14ac:dyDescent="0.2">
      <c r="A1424" s="83" t="s">
        <v>255</v>
      </c>
      <c r="B1424" s="84">
        <v>1395</v>
      </c>
      <c r="C1424" s="84">
        <v>1494</v>
      </c>
      <c r="D1424" s="84">
        <v>1791</v>
      </c>
      <c r="E1424" s="84">
        <v>2070</v>
      </c>
      <c r="F1424" s="84">
        <v>2310</v>
      </c>
      <c r="G1424" s="84">
        <v>2548</v>
      </c>
    </row>
    <row r="1425" spans="1:7" x14ac:dyDescent="0.2">
      <c r="A1425" s="85" t="s">
        <v>256</v>
      </c>
      <c r="B1425" s="84">
        <v>928</v>
      </c>
      <c r="C1425" s="84">
        <v>995</v>
      </c>
      <c r="D1425" s="84">
        <v>1193</v>
      </c>
      <c r="E1425" s="84">
        <v>1379</v>
      </c>
      <c r="F1425" s="84">
        <v>1538</v>
      </c>
      <c r="G1425" s="84">
        <v>1698</v>
      </c>
    </row>
    <row r="1426" spans="1:7" x14ac:dyDescent="0.2">
      <c r="A1426" s="81" t="s">
        <v>257</v>
      </c>
      <c r="B1426" s="84">
        <v>697</v>
      </c>
      <c r="C1426" s="84">
        <v>747</v>
      </c>
      <c r="D1426" s="84">
        <v>895</v>
      </c>
      <c r="E1426" s="84">
        <v>1035</v>
      </c>
      <c r="F1426" s="84">
        <v>1155</v>
      </c>
      <c r="G1426" s="84">
        <v>1274</v>
      </c>
    </row>
    <row r="1427" spans="1:7" x14ac:dyDescent="0.2">
      <c r="A1427" s="81" t="s">
        <v>258</v>
      </c>
      <c r="B1427" s="84">
        <v>581</v>
      </c>
      <c r="C1427" s="84">
        <v>622</v>
      </c>
      <c r="D1427" s="84">
        <v>746</v>
      </c>
      <c r="E1427" s="84">
        <v>862</v>
      </c>
      <c r="F1427" s="84">
        <v>962</v>
      </c>
      <c r="G1427" s="84">
        <v>1061</v>
      </c>
    </row>
    <row r="1428" spans="1:7" x14ac:dyDescent="0.2">
      <c r="A1428" s="81" t="s">
        <v>259</v>
      </c>
      <c r="B1428" s="84">
        <v>465</v>
      </c>
      <c r="C1428" s="84">
        <v>498</v>
      </c>
      <c r="D1428" s="84">
        <v>597</v>
      </c>
      <c r="E1428" s="84">
        <v>690</v>
      </c>
      <c r="F1428" s="84">
        <v>770</v>
      </c>
      <c r="G1428" s="84">
        <v>849</v>
      </c>
    </row>
    <row r="1429" spans="1:7" x14ac:dyDescent="0.2">
      <c r="A1429" s="81" t="s">
        <v>260</v>
      </c>
      <c r="B1429" s="84">
        <v>348</v>
      </c>
      <c r="C1429" s="84">
        <v>373</v>
      </c>
      <c r="D1429" s="84">
        <v>447</v>
      </c>
      <c r="E1429" s="84">
        <v>517</v>
      </c>
      <c r="F1429" s="84">
        <v>577</v>
      </c>
      <c r="G1429" s="84">
        <v>637</v>
      </c>
    </row>
    <row r="1430" spans="1:7" x14ac:dyDescent="0.2">
      <c r="A1430" s="81" t="s">
        <v>261</v>
      </c>
      <c r="B1430" s="84">
        <v>232</v>
      </c>
      <c r="C1430" s="84">
        <v>249</v>
      </c>
      <c r="D1430" s="84">
        <v>298</v>
      </c>
      <c r="E1430" s="84">
        <v>345</v>
      </c>
      <c r="F1430" s="84">
        <v>385</v>
      </c>
      <c r="G1430" s="84">
        <v>424</v>
      </c>
    </row>
    <row r="1431" spans="1:7" x14ac:dyDescent="0.2">
      <c r="A1431" s="81" t="s">
        <v>262</v>
      </c>
      <c r="B1431" s="84">
        <v>116</v>
      </c>
      <c r="C1431" s="84">
        <v>124</v>
      </c>
      <c r="D1431" s="84">
        <v>149</v>
      </c>
      <c r="E1431" s="84">
        <v>172</v>
      </c>
      <c r="F1431" s="84">
        <v>192</v>
      </c>
      <c r="G1431" s="84">
        <v>212</v>
      </c>
    </row>
    <row r="1433" spans="1:7" ht="15.75" x14ac:dyDescent="0.25">
      <c r="A1433" s="86" t="s">
        <v>263</v>
      </c>
      <c r="B1433" s="44" t="s">
        <v>102</v>
      </c>
      <c r="C1433" s="84"/>
      <c r="D1433" s="84"/>
      <c r="E1433" s="84"/>
      <c r="F1433" s="84"/>
    </row>
    <row r="1434" spans="1:7" x14ac:dyDescent="0.2">
      <c r="A1434" s="81" t="s">
        <v>257</v>
      </c>
      <c r="B1434" s="84">
        <v>0</v>
      </c>
      <c r="C1434" s="84">
        <v>0</v>
      </c>
      <c r="D1434" s="84">
        <v>0</v>
      </c>
      <c r="E1434" s="84">
        <v>0</v>
      </c>
      <c r="F1434" s="84">
        <v>0</v>
      </c>
      <c r="G1434" s="84">
        <v>0</v>
      </c>
    </row>
    <row r="1435" spans="1:7" x14ac:dyDescent="0.2">
      <c r="A1435" s="81" t="s">
        <v>258</v>
      </c>
      <c r="B1435" s="84">
        <v>0</v>
      </c>
      <c r="C1435" s="84">
        <v>0</v>
      </c>
      <c r="D1435" s="84">
        <v>0</v>
      </c>
      <c r="E1435" s="84">
        <v>0</v>
      </c>
      <c r="F1435" s="84">
        <v>0</v>
      </c>
      <c r="G1435" s="84">
        <v>0</v>
      </c>
    </row>
    <row r="1436" spans="1:7" x14ac:dyDescent="0.2">
      <c r="A1436" s="81" t="s">
        <v>259</v>
      </c>
      <c r="B1436" s="84">
        <v>0</v>
      </c>
      <c r="C1436" s="84">
        <v>0</v>
      </c>
      <c r="D1436" s="84">
        <v>0</v>
      </c>
      <c r="E1436" s="84">
        <v>0</v>
      </c>
      <c r="F1436" s="84">
        <v>0</v>
      </c>
      <c r="G1436" s="84">
        <v>0</v>
      </c>
    </row>
    <row r="1437" spans="1:7" x14ac:dyDescent="0.2">
      <c r="A1437" s="81" t="s">
        <v>260</v>
      </c>
      <c r="B1437" s="84">
        <v>0</v>
      </c>
      <c r="C1437" s="84">
        <v>0</v>
      </c>
      <c r="D1437" s="84">
        <v>0</v>
      </c>
      <c r="E1437" s="84">
        <v>0</v>
      </c>
      <c r="F1437" s="84">
        <v>0</v>
      </c>
      <c r="G1437" s="84">
        <v>0</v>
      </c>
    </row>
    <row r="1438" spans="1:7" x14ac:dyDescent="0.2">
      <c r="A1438" s="81" t="s">
        <v>261</v>
      </c>
      <c r="B1438" s="84">
        <v>0</v>
      </c>
      <c r="C1438" s="84">
        <v>0</v>
      </c>
      <c r="D1438" s="84">
        <v>0</v>
      </c>
      <c r="E1438" s="84">
        <v>0</v>
      </c>
      <c r="F1438" s="84">
        <v>0</v>
      </c>
      <c r="G1438" s="84">
        <v>0</v>
      </c>
    </row>
    <row r="1439" spans="1:7" x14ac:dyDescent="0.2">
      <c r="A1439" s="81" t="s">
        <v>262</v>
      </c>
      <c r="B1439" s="84">
        <v>0</v>
      </c>
      <c r="C1439" s="84">
        <v>0</v>
      </c>
      <c r="D1439" s="84">
        <v>0</v>
      </c>
      <c r="E1439" s="84">
        <v>0</v>
      </c>
      <c r="F1439" s="84">
        <v>0</v>
      </c>
      <c r="G1439" s="84">
        <v>0</v>
      </c>
    </row>
    <row r="1440" spans="1:7" x14ac:dyDescent="0.2">
      <c r="A1440" s="81"/>
      <c r="B1440" s="84"/>
      <c r="C1440" s="84"/>
      <c r="D1440" s="84"/>
      <c r="E1440" s="84"/>
      <c r="F1440" s="84"/>
    </row>
    <row r="1441" spans="1:7" ht="15.75" x14ac:dyDescent="0.25">
      <c r="A1441" s="96" t="s">
        <v>193</v>
      </c>
      <c r="B1441" s="84"/>
      <c r="C1441" s="84"/>
      <c r="D1441" s="84"/>
      <c r="E1441" s="84"/>
      <c r="F1441" s="84"/>
      <c r="G1441" s="84"/>
    </row>
    <row r="1442" spans="1:7" x14ac:dyDescent="0.2">
      <c r="A1442" s="27" t="s">
        <v>254</v>
      </c>
    </row>
    <row r="1443" spans="1:7" x14ac:dyDescent="0.2">
      <c r="A1443" s="83" t="s">
        <v>255</v>
      </c>
      <c r="B1443" s="84">
        <v>1395</v>
      </c>
      <c r="C1443" s="84">
        <v>1494</v>
      </c>
      <c r="D1443" s="84">
        <v>1791</v>
      </c>
      <c r="E1443" s="84">
        <v>2070</v>
      </c>
      <c r="F1443" s="84">
        <v>2310</v>
      </c>
      <c r="G1443" s="84">
        <v>2548</v>
      </c>
    </row>
    <row r="1444" spans="1:7" x14ac:dyDescent="0.2">
      <c r="A1444" s="85" t="s">
        <v>256</v>
      </c>
      <c r="B1444" s="84">
        <v>928</v>
      </c>
      <c r="C1444" s="84">
        <v>995</v>
      </c>
      <c r="D1444" s="84">
        <v>1193</v>
      </c>
      <c r="E1444" s="84">
        <v>1379</v>
      </c>
      <c r="F1444" s="84">
        <v>1538</v>
      </c>
      <c r="G1444" s="84">
        <v>1698</v>
      </c>
    </row>
    <row r="1445" spans="1:7" x14ac:dyDescent="0.2">
      <c r="A1445" s="81" t="s">
        <v>257</v>
      </c>
      <c r="B1445" s="84">
        <v>697</v>
      </c>
      <c r="C1445" s="84">
        <v>747</v>
      </c>
      <c r="D1445" s="84">
        <v>895</v>
      </c>
      <c r="E1445" s="84">
        <v>1035</v>
      </c>
      <c r="F1445" s="84">
        <v>1155</v>
      </c>
      <c r="G1445" s="84">
        <v>1274</v>
      </c>
    </row>
    <row r="1446" spans="1:7" x14ac:dyDescent="0.2">
      <c r="A1446" s="81" t="s">
        <v>258</v>
      </c>
      <c r="B1446" s="84">
        <v>581</v>
      </c>
      <c r="C1446" s="84">
        <v>622</v>
      </c>
      <c r="D1446" s="84">
        <v>746</v>
      </c>
      <c r="E1446" s="84">
        <v>862</v>
      </c>
      <c r="F1446" s="84">
        <v>962</v>
      </c>
      <c r="G1446" s="84">
        <v>1061</v>
      </c>
    </row>
    <row r="1447" spans="1:7" x14ac:dyDescent="0.2">
      <c r="A1447" s="81" t="s">
        <v>259</v>
      </c>
      <c r="B1447" s="84">
        <v>465</v>
      </c>
      <c r="C1447" s="84">
        <v>498</v>
      </c>
      <c r="D1447" s="84">
        <v>597</v>
      </c>
      <c r="E1447" s="84">
        <v>690</v>
      </c>
      <c r="F1447" s="84">
        <v>770</v>
      </c>
      <c r="G1447" s="84">
        <v>849</v>
      </c>
    </row>
    <row r="1448" spans="1:7" x14ac:dyDescent="0.2">
      <c r="A1448" s="81" t="s">
        <v>260</v>
      </c>
      <c r="B1448" s="84">
        <v>348</v>
      </c>
      <c r="C1448" s="84">
        <v>373</v>
      </c>
      <c r="D1448" s="84">
        <v>447</v>
      </c>
      <c r="E1448" s="84">
        <v>517</v>
      </c>
      <c r="F1448" s="84">
        <v>577</v>
      </c>
      <c r="G1448" s="84">
        <v>637</v>
      </c>
    </row>
    <row r="1449" spans="1:7" x14ac:dyDescent="0.2">
      <c r="A1449" s="81" t="s">
        <v>261</v>
      </c>
      <c r="B1449" s="84">
        <v>232</v>
      </c>
      <c r="C1449" s="84">
        <v>249</v>
      </c>
      <c r="D1449" s="84">
        <v>298</v>
      </c>
      <c r="E1449" s="84">
        <v>345</v>
      </c>
      <c r="F1449" s="84">
        <v>385</v>
      </c>
      <c r="G1449" s="84">
        <v>424</v>
      </c>
    </row>
    <row r="1450" spans="1:7" x14ac:dyDescent="0.2">
      <c r="A1450" s="81" t="s">
        <v>262</v>
      </c>
      <c r="B1450" s="84">
        <v>116</v>
      </c>
      <c r="C1450" s="84">
        <v>124</v>
      </c>
      <c r="D1450" s="84">
        <v>149</v>
      </c>
      <c r="E1450" s="84">
        <v>172</v>
      </c>
      <c r="F1450" s="84">
        <v>192</v>
      </c>
      <c r="G1450" s="84">
        <v>212</v>
      </c>
    </row>
    <row r="1451" spans="1:7" x14ac:dyDescent="0.2">
      <c r="A1451" s="81"/>
      <c r="B1451" s="84"/>
      <c r="C1451" s="84"/>
      <c r="D1451" s="84"/>
      <c r="E1451" s="84"/>
      <c r="F1451" s="84"/>
      <c r="G1451" s="84"/>
    </row>
    <row r="1452" spans="1:7" ht="15.75" x14ac:dyDescent="0.25">
      <c r="A1452" s="86" t="s">
        <v>263</v>
      </c>
      <c r="B1452" s="44" t="s">
        <v>102</v>
      </c>
      <c r="C1452" s="84"/>
      <c r="D1452" s="84"/>
      <c r="E1452" s="84"/>
      <c r="F1452" s="84"/>
    </row>
    <row r="1453" spans="1:7" x14ac:dyDescent="0.2">
      <c r="A1453" s="81" t="s">
        <v>257</v>
      </c>
      <c r="B1453" s="84">
        <v>0</v>
      </c>
      <c r="C1453" s="84">
        <v>0</v>
      </c>
      <c r="D1453" s="84">
        <v>0</v>
      </c>
      <c r="E1453" s="84">
        <v>0</v>
      </c>
      <c r="F1453" s="84">
        <v>0</v>
      </c>
      <c r="G1453" s="84">
        <v>0</v>
      </c>
    </row>
    <row r="1454" spans="1:7" x14ac:dyDescent="0.2">
      <c r="A1454" s="81" t="s">
        <v>258</v>
      </c>
      <c r="B1454" s="84">
        <v>0</v>
      </c>
      <c r="C1454" s="84">
        <v>0</v>
      </c>
      <c r="D1454" s="84">
        <v>0</v>
      </c>
      <c r="E1454" s="84">
        <v>0</v>
      </c>
      <c r="F1454" s="84">
        <v>0</v>
      </c>
      <c r="G1454" s="84">
        <v>0</v>
      </c>
    </row>
    <row r="1455" spans="1:7" x14ac:dyDescent="0.2">
      <c r="A1455" s="81" t="s">
        <v>259</v>
      </c>
      <c r="B1455" s="84">
        <v>0</v>
      </c>
      <c r="C1455" s="84">
        <v>0</v>
      </c>
      <c r="D1455" s="84">
        <v>0</v>
      </c>
      <c r="E1455" s="84">
        <v>0</v>
      </c>
      <c r="F1455" s="84">
        <v>0</v>
      </c>
      <c r="G1455" s="84">
        <v>0</v>
      </c>
    </row>
    <row r="1456" spans="1:7" x14ac:dyDescent="0.2">
      <c r="A1456" s="81" t="s">
        <v>260</v>
      </c>
      <c r="B1456" s="84">
        <v>0</v>
      </c>
      <c r="C1456" s="84">
        <v>0</v>
      </c>
      <c r="D1456" s="84">
        <v>0</v>
      </c>
      <c r="E1456" s="84">
        <v>0</v>
      </c>
      <c r="F1456" s="84">
        <v>0</v>
      </c>
      <c r="G1456" s="84">
        <v>0</v>
      </c>
    </row>
    <row r="1457" spans="1:7" x14ac:dyDescent="0.2">
      <c r="A1457" s="81" t="s">
        <v>261</v>
      </c>
      <c r="B1457" s="84">
        <v>0</v>
      </c>
      <c r="C1457" s="84">
        <v>0</v>
      </c>
      <c r="D1457" s="84">
        <v>0</v>
      </c>
      <c r="E1457" s="84">
        <v>0</v>
      </c>
      <c r="F1457" s="84">
        <v>0</v>
      </c>
      <c r="G1457" s="84">
        <v>0</v>
      </c>
    </row>
    <row r="1458" spans="1:7" x14ac:dyDescent="0.2">
      <c r="A1458" s="81" t="s">
        <v>262</v>
      </c>
      <c r="B1458" s="84">
        <v>0</v>
      </c>
      <c r="C1458" s="84">
        <v>0</v>
      </c>
      <c r="D1458" s="84">
        <v>0</v>
      </c>
      <c r="E1458" s="84">
        <v>0</v>
      </c>
      <c r="F1458" s="84">
        <v>0</v>
      </c>
      <c r="G1458" s="84">
        <v>0</v>
      </c>
    </row>
    <row r="1459" spans="1:7" x14ac:dyDescent="0.2">
      <c r="A1459" s="81"/>
      <c r="B1459" s="84"/>
      <c r="C1459" s="84"/>
      <c r="D1459" s="84"/>
      <c r="E1459" s="84"/>
      <c r="F1459" s="84"/>
    </row>
    <row r="1460" spans="1:7" ht="15.75" x14ac:dyDescent="0.25">
      <c r="A1460" s="97" t="s">
        <v>194</v>
      </c>
      <c r="B1460" s="84"/>
      <c r="C1460" s="84"/>
      <c r="D1460" s="84"/>
      <c r="E1460" s="84"/>
      <c r="F1460" s="84"/>
      <c r="G1460" s="84"/>
    </row>
    <row r="1461" spans="1:7" x14ac:dyDescent="0.2">
      <c r="A1461" s="27" t="s">
        <v>254</v>
      </c>
    </row>
    <row r="1462" spans="1:7" x14ac:dyDescent="0.2">
      <c r="A1462" s="83" t="s">
        <v>255</v>
      </c>
      <c r="B1462" s="84">
        <v>1395</v>
      </c>
      <c r="C1462" s="84">
        <v>1494</v>
      </c>
      <c r="D1462" s="84">
        <v>1791</v>
      </c>
      <c r="E1462" s="84">
        <v>2070</v>
      </c>
      <c r="F1462" s="84">
        <v>2310</v>
      </c>
      <c r="G1462" s="84">
        <v>2548</v>
      </c>
    </row>
    <row r="1463" spans="1:7" x14ac:dyDescent="0.2">
      <c r="A1463" s="85" t="s">
        <v>256</v>
      </c>
      <c r="B1463" s="84">
        <v>928</v>
      </c>
      <c r="C1463" s="84">
        <v>995</v>
      </c>
      <c r="D1463" s="84">
        <v>1193</v>
      </c>
      <c r="E1463" s="84">
        <v>1379</v>
      </c>
      <c r="F1463" s="84">
        <v>1538</v>
      </c>
      <c r="G1463" s="84">
        <v>1698</v>
      </c>
    </row>
    <row r="1464" spans="1:7" x14ac:dyDescent="0.2">
      <c r="A1464" s="81" t="s">
        <v>257</v>
      </c>
      <c r="B1464" s="84">
        <v>697</v>
      </c>
      <c r="C1464" s="84">
        <v>747</v>
      </c>
      <c r="D1464" s="84">
        <v>895</v>
      </c>
      <c r="E1464" s="84">
        <v>1035</v>
      </c>
      <c r="F1464" s="84">
        <v>1155</v>
      </c>
      <c r="G1464" s="84">
        <v>1274</v>
      </c>
    </row>
    <row r="1465" spans="1:7" x14ac:dyDescent="0.2">
      <c r="A1465" s="81" t="s">
        <v>258</v>
      </c>
      <c r="B1465" s="84">
        <v>581</v>
      </c>
      <c r="C1465" s="84">
        <v>622</v>
      </c>
      <c r="D1465" s="84">
        <v>746</v>
      </c>
      <c r="E1465" s="84">
        <v>862</v>
      </c>
      <c r="F1465" s="84">
        <v>962</v>
      </c>
      <c r="G1465" s="84">
        <v>1061</v>
      </c>
    </row>
    <row r="1466" spans="1:7" x14ac:dyDescent="0.2">
      <c r="A1466" s="81" t="s">
        <v>259</v>
      </c>
      <c r="B1466" s="84">
        <v>465</v>
      </c>
      <c r="C1466" s="84">
        <v>498</v>
      </c>
      <c r="D1466" s="84">
        <v>597</v>
      </c>
      <c r="E1466" s="84">
        <v>690</v>
      </c>
      <c r="F1466" s="84">
        <v>770</v>
      </c>
      <c r="G1466" s="84">
        <v>849</v>
      </c>
    </row>
    <row r="1467" spans="1:7" x14ac:dyDescent="0.2">
      <c r="A1467" s="81" t="s">
        <v>260</v>
      </c>
      <c r="B1467" s="84">
        <v>348</v>
      </c>
      <c r="C1467" s="84">
        <v>373</v>
      </c>
      <c r="D1467" s="84">
        <v>447</v>
      </c>
      <c r="E1467" s="84">
        <v>517</v>
      </c>
      <c r="F1467" s="84">
        <v>577</v>
      </c>
      <c r="G1467" s="84">
        <v>637</v>
      </c>
    </row>
    <row r="1468" spans="1:7" x14ac:dyDescent="0.2">
      <c r="A1468" s="81" t="s">
        <v>261</v>
      </c>
      <c r="B1468" s="84">
        <v>232</v>
      </c>
      <c r="C1468" s="84">
        <v>249</v>
      </c>
      <c r="D1468" s="84">
        <v>298</v>
      </c>
      <c r="E1468" s="84">
        <v>345</v>
      </c>
      <c r="F1468" s="84">
        <v>385</v>
      </c>
      <c r="G1468" s="84">
        <v>424</v>
      </c>
    </row>
    <row r="1469" spans="1:7" x14ac:dyDescent="0.2">
      <c r="A1469" s="81" t="s">
        <v>262</v>
      </c>
      <c r="B1469" s="84">
        <v>116</v>
      </c>
      <c r="C1469" s="84">
        <v>124</v>
      </c>
      <c r="D1469" s="84">
        <v>149</v>
      </c>
      <c r="E1469" s="84">
        <v>172</v>
      </c>
      <c r="F1469" s="84">
        <v>192</v>
      </c>
      <c r="G1469" s="84">
        <v>212</v>
      </c>
    </row>
    <row r="1470" spans="1:7" x14ac:dyDescent="0.2">
      <c r="A1470" s="81"/>
      <c r="B1470" s="84"/>
      <c r="C1470" s="84"/>
      <c r="D1470" s="84"/>
      <c r="E1470" s="84"/>
      <c r="F1470" s="84"/>
      <c r="G1470" s="84"/>
    </row>
    <row r="1471" spans="1:7" x14ac:dyDescent="0.2">
      <c r="A1471" s="86" t="s">
        <v>263</v>
      </c>
      <c r="B1471" s="84"/>
      <c r="C1471" s="84"/>
      <c r="D1471" s="84"/>
      <c r="E1471" s="84"/>
      <c r="F1471" s="84"/>
    </row>
    <row r="1472" spans="1:7" x14ac:dyDescent="0.2">
      <c r="A1472" s="81" t="s">
        <v>257</v>
      </c>
      <c r="B1472" s="84">
        <v>732</v>
      </c>
      <c r="C1472" s="84">
        <v>784</v>
      </c>
      <c r="D1472" s="84">
        <v>942</v>
      </c>
      <c r="E1472" s="84">
        <v>1087</v>
      </c>
      <c r="F1472" s="84">
        <v>1213</v>
      </c>
      <c r="G1472" s="84">
        <v>1339</v>
      </c>
    </row>
    <row r="1473" spans="1:7" x14ac:dyDescent="0.2">
      <c r="A1473" s="81" t="s">
        <v>258</v>
      </c>
      <c r="B1473" s="84">
        <v>610</v>
      </c>
      <c r="C1473" s="84">
        <v>653</v>
      </c>
      <c r="D1473" s="84">
        <v>785</v>
      </c>
      <c r="E1473" s="84">
        <v>906</v>
      </c>
      <c r="F1473" s="84">
        <v>1011</v>
      </c>
      <c r="G1473" s="84">
        <v>1116</v>
      </c>
    </row>
    <row r="1474" spans="1:7" x14ac:dyDescent="0.2">
      <c r="A1474" s="81" t="s">
        <v>259</v>
      </c>
      <c r="B1474" s="84">
        <v>488</v>
      </c>
      <c r="C1474" s="84">
        <v>523</v>
      </c>
      <c r="D1474" s="84">
        <v>628</v>
      </c>
      <c r="E1474" s="84">
        <v>725</v>
      </c>
      <c r="F1474" s="84">
        <v>809</v>
      </c>
      <c r="G1474" s="84">
        <v>893</v>
      </c>
    </row>
    <row r="1475" spans="1:7" x14ac:dyDescent="0.2">
      <c r="A1475" s="81" t="s">
        <v>260</v>
      </c>
      <c r="B1475" s="84">
        <v>366</v>
      </c>
      <c r="C1475" s="84">
        <v>392</v>
      </c>
      <c r="D1475" s="84">
        <v>471</v>
      </c>
      <c r="E1475" s="84">
        <v>543</v>
      </c>
      <c r="F1475" s="84">
        <v>606</v>
      </c>
      <c r="G1475" s="84">
        <v>669</v>
      </c>
    </row>
    <row r="1476" spans="1:7" x14ac:dyDescent="0.2">
      <c r="A1476" s="81" t="s">
        <v>261</v>
      </c>
      <c r="B1476" s="84">
        <v>244</v>
      </c>
      <c r="C1476" s="84">
        <v>261</v>
      </c>
      <c r="D1476" s="84">
        <v>314</v>
      </c>
      <c r="E1476" s="84">
        <v>362</v>
      </c>
      <c r="F1476" s="84">
        <v>404</v>
      </c>
      <c r="G1476" s="84">
        <v>446</v>
      </c>
    </row>
    <row r="1477" spans="1:7" x14ac:dyDescent="0.2">
      <c r="A1477" s="81" t="s">
        <v>262</v>
      </c>
      <c r="B1477" s="84">
        <v>122</v>
      </c>
      <c r="C1477" s="84">
        <v>130</v>
      </c>
      <c r="D1477" s="84">
        <v>157</v>
      </c>
      <c r="E1477" s="84">
        <v>181</v>
      </c>
      <c r="F1477" s="84">
        <v>202</v>
      </c>
      <c r="G1477" s="84">
        <v>223</v>
      </c>
    </row>
    <row r="1478" spans="1:7" x14ac:dyDescent="0.2">
      <c r="A1478" s="81"/>
      <c r="B1478" s="84"/>
      <c r="C1478" s="84"/>
      <c r="D1478" s="84"/>
      <c r="E1478" s="84"/>
      <c r="F1478" s="84"/>
    </row>
    <row r="1479" spans="1:7" ht="15.75" x14ac:dyDescent="0.25">
      <c r="A1479" s="97" t="s">
        <v>195</v>
      </c>
      <c r="B1479" s="84"/>
      <c r="C1479" s="84"/>
      <c r="D1479" s="84"/>
      <c r="E1479" s="84"/>
      <c r="F1479" s="84"/>
      <c r="G1479" s="84"/>
    </row>
    <row r="1480" spans="1:7" x14ac:dyDescent="0.2">
      <c r="A1480" s="27" t="s">
        <v>254</v>
      </c>
    </row>
    <row r="1481" spans="1:7" x14ac:dyDescent="0.2">
      <c r="A1481" s="83" t="s">
        <v>255</v>
      </c>
      <c r="B1481" s="84">
        <v>1395</v>
      </c>
      <c r="C1481" s="84">
        <v>1494</v>
      </c>
      <c r="D1481" s="84">
        <v>1791</v>
      </c>
      <c r="E1481" s="84">
        <v>2070</v>
      </c>
      <c r="F1481" s="84">
        <v>2310</v>
      </c>
      <c r="G1481" s="84">
        <v>2548</v>
      </c>
    </row>
    <row r="1482" spans="1:7" x14ac:dyDescent="0.2">
      <c r="A1482" s="85" t="s">
        <v>256</v>
      </c>
      <c r="B1482" s="84">
        <v>928</v>
      </c>
      <c r="C1482" s="84">
        <v>995</v>
      </c>
      <c r="D1482" s="84">
        <v>1193</v>
      </c>
      <c r="E1482" s="84">
        <v>1379</v>
      </c>
      <c r="F1482" s="84">
        <v>1538</v>
      </c>
      <c r="G1482" s="84">
        <v>1698</v>
      </c>
    </row>
    <row r="1483" spans="1:7" x14ac:dyDescent="0.2">
      <c r="A1483" s="81" t="s">
        <v>257</v>
      </c>
      <c r="B1483" s="84">
        <v>697</v>
      </c>
      <c r="C1483" s="84">
        <v>747</v>
      </c>
      <c r="D1483" s="84">
        <v>895</v>
      </c>
      <c r="E1483" s="84">
        <v>1035</v>
      </c>
      <c r="F1483" s="84">
        <v>1155</v>
      </c>
      <c r="G1483" s="84">
        <v>1274</v>
      </c>
    </row>
    <row r="1484" spans="1:7" x14ac:dyDescent="0.2">
      <c r="A1484" s="81" t="s">
        <v>258</v>
      </c>
      <c r="B1484" s="84">
        <v>581</v>
      </c>
      <c r="C1484" s="84">
        <v>622</v>
      </c>
      <c r="D1484" s="84">
        <v>746</v>
      </c>
      <c r="E1484" s="84">
        <v>862</v>
      </c>
      <c r="F1484" s="84">
        <v>962</v>
      </c>
      <c r="G1484" s="84">
        <v>1061</v>
      </c>
    </row>
    <row r="1485" spans="1:7" x14ac:dyDescent="0.2">
      <c r="A1485" s="81" t="s">
        <v>259</v>
      </c>
      <c r="B1485" s="84">
        <v>465</v>
      </c>
      <c r="C1485" s="84">
        <v>498</v>
      </c>
      <c r="D1485" s="84">
        <v>597</v>
      </c>
      <c r="E1485" s="84">
        <v>690</v>
      </c>
      <c r="F1485" s="84">
        <v>770</v>
      </c>
      <c r="G1485" s="84">
        <v>849</v>
      </c>
    </row>
    <row r="1486" spans="1:7" x14ac:dyDescent="0.2">
      <c r="A1486" s="81" t="s">
        <v>260</v>
      </c>
      <c r="B1486" s="84">
        <v>348</v>
      </c>
      <c r="C1486" s="84">
        <v>373</v>
      </c>
      <c r="D1486" s="84">
        <v>447</v>
      </c>
      <c r="E1486" s="84">
        <v>517</v>
      </c>
      <c r="F1486" s="84">
        <v>577</v>
      </c>
      <c r="G1486" s="84">
        <v>637</v>
      </c>
    </row>
    <row r="1487" spans="1:7" x14ac:dyDescent="0.2">
      <c r="A1487" s="81" t="s">
        <v>261</v>
      </c>
      <c r="B1487" s="84">
        <v>232</v>
      </c>
      <c r="C1487" s="84">
        <v>249</v>
      </c>
      <c r="D1487" s="84">
        <v>298</v>
      </c>
      <c r="E1487" s="84">
        <v>345</v>
      </c>
      <c r="F1487" s="84">
        <v>385</v>
      </c>
      <c r="G1487" s="84">
        <v>424</v>
      </c>
    </row>
    <row r="1488" spans="1:7" x14ac:dyDescent="0.2">
      <c r="A1488" s="81" t="s">
        <v>262</v>
      </c>
      <c r="B1488" s="84">
        <v>116</v>
      </c>
      <c r="C1488" s="84">
        <v>124</v>
      </c>
      <c r="D1488" s="84">
        <v>149</v>
      </c>
      <c r="E1488" s="84">
        <v>172</v>
      </c>
      <c r="F1488" s="84">
        <v>192</v>
      </c>
      <c r="G1488" s="84">
        <v>212</v>
      </c>
    </row>
    <row r="1489" spans="1:7" x14ac:dyDescent="0.2">
      <c r="A1489" s="81"/>
      <c r="B1489" s="84"/>
      <c r="C1489" s="84"/>
      <c r="D1489" s="84"/>
      <c r="E1489" s="84"/>
      <c r="F1489" s="84"/>
      <c r="G1489" s="84"/>
    </row>
    <row r="1490" spans="1:7" x14ac:dyDescent="0.2">
      <c r="A1490" s="86" t="s">
        <v>263</v>
      </c>
      <c r="B1490" s="84"/>
      <c r="C1490" s="84"/>
      <c r="D1490" s="84"/>
      <c r="E1490" s="84"/>
      <c r="F1490" s="84"/>
    </row>
    <row r="1491" spans="1:7" x14ac:dyDescent="0.2">
      <c r="A1491" s="81" t="s">
        <v>257</v>
      </c>
      <c r="B1491" s="84">
        <v>724</v>
      </c>
      <c r="C1491" s="84">
        <v>776</v>
      </c>
      <c r="D1491" s="84">
        <v>931</v>
      </c>
      <c r="E1491" s="84">
        <v>1075</v>
      </c>
      <c r="F1491" s="84">
        <v>1200</v>
      </c>
      <c r="G1491" s="84">
        <v>1323</v>
      </c>
    </row>
    <row r="1492" spans="1:7" x14ac:dyDescent="0.2">
      <c r="A1492" s="81" t="s">
        <v>258</v>
      </c>
      <c r="B1492" s="84">
        <v>603</v>
      </c>
      <c r="C1492" s="84">
        <v>646</v>
      </c>
      <c r="D1492" s="84">
        <v>776</v>
      </c>
      <c r="E1492" s="84">
        <v>896</v>
      </c>
      <c r="F1492" s="84">
        <v>1000</v>
      </c>
      <c r="G1492" s="84">
        <v>1103</v>
      </c>
    </row>
    <row r="1493" spans="1:7" x14ac:dyDescent="0.2">
      <c r="A1493" s="81" t="s">
        <v>259</v>
      </c>
      <c r="B1493" s="84">
        <v>483</v>
      </c>
      <c r="C1493" s="84">
        <v>517</v>
      </c>
      <c r="D1493" s="84">
        <v>621</v>
      </c>
      <c r="E1493" s="84">
        <v>717</v>
      </c>
      <c r="F1493" s="84">
        <v>800</v>
      </c>
      <c r="G1493" s="84">
        <v>882</v>
      </c>
    </row>
    <row r="1494" spans="1:7" x14ac:dyDescent="0.2">
      <c r="A1494" s="81" t="s">
        <v>260</v>
      </c>
      <c r="B1494" s="84">
        <v>362</v>
      </c>
      <c r="C1494" s="84">
        <v>388</v>
      </c>
      <c r="D1494" s="84">
        <v>465</v>
      </c>
      <c r="E1494" s="84">
        <v>537</v>
      </c>
      <c r="F1494" s="84">
        <v>600</v>
      </c>
      <c r="G1494" s="84">
        <v>661</v>
      </c>
    </row>
    <row r="1495" spans="1:7" x14ac:dyDescent="0.2">
      <c r="A1495" s="81" t="s">
        <v>261</v>
      </c>
      <c r="B1495" s="84">
        <v>241</v>
      </c>
      <c r="C1495" s="84">
        <v>258</v>
      </c>
      <c r="D1495" s="84">
        <v>310</v>
      </c>
      <c r="E1495" s="84">
        <v>358</v>
      </c>
      <c r="F1495" s="84">
        <v>400</v>
      </c>
      <c r="G1495" s="84">
        <v>441</v>
      </c>
    </row>
    <row r="1496" spans="1:7" x14ac:dyDescent="0.2">
      <c r="A1496" s="81" t="s">
        <v>262</v>
      </c>
      <c r="B1496" s="84">
        <v>120</v>
      </c>
      <c r="C1496" s="84">
        <v>129</v>
      </c>
      <c r="D1496" s="84">
        <v>155</v>
      </c>
      <c r="E1496" s="84">
        <v>179</v>
      </c>
      <c r="F1496" s="84">
        <v>200</v>
      </c>
      <c r="G1496" s="84">
        <v>220</v>
      </c>
    </row>
    <row r="1497" spans="1:7" x14ac:dyDescent="0.2">
      <c r="A1497" s="81"/>
      <c r="B1497" s="84"/>
      <c r="C1497" s="84"/>
      <c r="D1497" s="84"/>
      <c r="E1497" s="84"/>
      <c r="F1497" s="84"/>
    </row>
    <row r="1498" spans="1:7" ht="15.75" x14ac:dyDescent="0.25">
      <c r="A1498" s="97" t="s">
        <v>196</v>
      </c>
      <c r="B1498" s="84"/>
      <c r="C1498" s="84"/>
      <c r="D1498" s="84"/>
      <c r="E1498" s="84"/>
      <c r="F1498" s="84"/>
      <c r="G1498" s="84"/>
    </row>
    <row r="1499" spans="1:7" x14ac:dyDescent="0.2">
      <c r="A1499" s="27" t="s">
        <v>254</v>
      </c>
    </row>
    <row r="1500" spans="1:7" x14ac:dyDescent="0.2">
      <c r="A1500" s="83" t="s">
        <v>255</v>
      </c>
      <c r="B1500" s="84">
        <v>1395</v>
      </c>
      <c r="C1500" s="84">
        <v>1494</v>
      </c>
      <c r="D1500" s="84">
        <v>1791</v>
      </c>
      <c r="E1500" s="84">
        <v>2070</v>
      </c>
      <c r="F1500" s="84">
        <v>2310</v>
      </c>
      <c r="G1500" s="84">
        <v>2548</v>
      </c>
    </row>
    <row r="1501" spans="1:7" x14ac:dyDescent="0.2">
      <c r="A1501" s="85" t="s">
        <v>256</v>
      </c>
      <c r="B1501" s="84">
        <v>928</v>
      </c>
      <c r="C1501" s="84">
        <v>995</v>
      </c>
      <c r="D1501" s="84">
        <v>1193</v>
      </c>
      <c r="E1501" s="84">
        <v>1379</v>
      </c>
      <c r="F1501" s="84">
        <v>1538</v>
      </c>
      <c r="G1501" s="84">
        <v>1698</v>
      </c>
    </row>
    <row r="1502" spans="1:7" x14ac:dyDescent="0.2">
      <c r="A1502" s="81" t="s">
        <v>257</v>
      </c>
      <c r="B1502" s="84">
        <v>697</v>
      </c>
      <c r="C1502" s="84">
        <v>747</v>
      </c>
      <c r="D1502" s="84">
        <v>895</v>
      </c>
      <c r="E1502" s="84">
        <v>1035</v>
      </c>
      <c r="F1502" s="84">
        <v>1155</v>
      </c>
      <c r="G1502" s="84">
        <v>1274</v>
      </c>
    </row>
    <row r="1503" spans="1:7" x14ac:dyDescent="0.2">
      <c r="A1503" s="81" t="s">
        <v>258</v>
      </c>
      <c r="B1503" s="84">
        <v>581</v>
      </c>
      <c r="C1503" s="84">
        <v>622</v>
      </c>
      <c r="D1503" s="84">
        <v>746</v>
      </c>
      <c r="E1503" s="84">
        <v>862</v>
      </c>
      <c r="F1503" s="84">
        <v>962</v>
      </c>
      <c r="G1503" s="84">
        <v>1061</v>
      </c>
    </row>
    <row r="1504" spans="1:7" x14ac:dyDescent="0.2">
      <c r="A1504" s="81" t="s">
        <v>259</v>
      </c>
      <c r="B1504" s="84">
        <v>465</v>
      </c>
      <c r="C1504" s="84">
        <v>498</v>
      </c>
      <c r="D1504" s="84">
        <v>597</v>
      </c>
      <c r="E1504" s="84">
        <v>690</v>
      </c>
      <c r="F1504" s="84">
        <v>770</v>
      </c>
      <c r="G1504" s="84">
        <v>849</v>
      </c>
    </row>
    <row r="1505" spans="1:7" x14ac:dyDescent="0.2">
      <c r="A1505" s="81" t="s">
        <v>260</v>
      </c>
      <c r="B1505" s="84">
        <v>348</v>
      </c>
      <c r="C1505" s="84">
        <v>373</v>
      </c>
      <c r="D1505" s="84">
        <v>447</v>
      </c>
      <c r="E1505" s="84">
        <v>517</v>
      </c>
      <c r="F1505" s="84">
        <v>577</v>
      </c>
      <c r="G1505" s="84">
        <v>637</v>
      </c>
    </row>
    <row r="1506" spans="1:7" x14ac:dyDescent="0.2">
      <c r="A1506" s="81" t="s">
        <v>261</v>
      </c>
      <c r="B1506" s="84">
        <v>232</v>
      </c>
      <c r="C1506" s="84">
        <v>249</v>
      </c>
      <c r="D1506" s="84">
        <v>298</v>
      </c>
      <c r="E1506" s="84">
        <v>345</v>
      </c>
      <c r="F1506" s="84">
        <v>385</v>
      </c>
      <c r="G1506" s="84">
        <v>424</v>
      </c>
    </row>
    <row r="1507" spans="1:7" x14ac:dyDescent="0.2">
      <c r="A1507" s="81" t="s">
        <v>262</v>
      </c>
      <c r="B1507" s="84">
        <v>116</v>
      </c>
      <c r="C1507" s="84">
        <v>124</v>
      </c>
      <c r="D1507" s="84">
        <v>149</v>
      </c>
      <c r="E1507" s="84">
        <v>172</v>
      </c>
      <c r="F1507" s="84">
        <v>192</v>
      </c>
      <c r="G1507" s="84">
        <v>212</v>
      </c>
    </row>
    <row r="1508" spans="1:7" x14ac:dyDescent="0.2">
      <c r="A1508" s="81"/>
      <c r="B1508" s="84"/>
      <c r="C1508" s="84"/>
      <c r="D1508" s="84"/>
      <c r="E1508" s="84"/>
      <c r="F1508" s="84"/>
      <c r="G1508" s="84"/>
    </row>
    <row r="1509" spans="1:7" ht="15.75" x14ac:dyDescent="0.25">
      <c r="A1509" s="86" t="s">
        <v>263</v>
      </c>
      <c r="B1509" s="44" t="s">
        <v>102</v>
      </c>
      <c r="C1509" s="84"/>
      <c r="D1509" s="84"/>
      <c r="E1509" s="84"/>
      <c r="F1509" s="84"/>
    </row>
    <row r="1510" spans="1:7" x14ac:dyDescent="0.2">
      <c r="A1510" s="81" t="s">
        <v>257</v>
      </c>
      <c r="B1510" s="84">
        <v>0</v>
      </c>
      <c r="C1510" s="84">
        <v>0</v>
      </c>
      <c r="D1510" s="84">
        <v>0</v>
      </c>
      <c r="E1510" s="84">
        <v>0</v>
      </c>
      <c r="F1510" s="84">
        <v>0</v>
      </c>
      <c r="G1510" s="84">
        <v>0</v>
      </c>
    </row>
    <row r="1511" spans="1:7" x14ac:dyDescent="0.2">
      <c r="A1511" s="81" t="s">
        <v>258</v>
      </c>
      <c r="B1511" s="84">
        <v>0</v>
      </c>
      <c r="C1511" s="84">
        <v>0</v>
      </c>
      <c r="D1511" s="84">
        <v>0</v>
      </c>
      <c r="E1511" s="84">
        <v>0</v>
      </c>
      <c r="F1511" s="84">
        <v>0</v>
      </c>
      <c r="G1511" s="84">
        <v>0</v>
      </c>
    </row>
    <row r="1512" spans="1:7" x14ac:dyDescent="0.2">
      <c r="A1512" s="81" t="s">
        <v>259</v>
      </c>
      <c r="B1512" s="84">
        <v>0</v>
      </c>
      <c r="C1512" s="84">
        <v>0</v>
      </c>
      <c r="D1512" s="84">
        <v>0</v>
      </c>
      <c r="E1512" s="84">
        <v>0</v>
      </c>
      <c r="F1512" s="84">
        <v>0</v>
      </c>
      <c r="G1512" s="84">
        <v>0</v>
      </c>
    </row>
    <row r="1513" spans="1:7" x14ac:dyDescent="0.2">
      <c r="A1513" s="81" t="s">
        <v>260</v>
      </c>
      <c r="B1513" s="84">
        <v>0</v>
      </c>
      <c r="C1513" s="84">
        <v>0</v>
      </c>
      <c r="D1513" s="84">
        <v>0</v>
      </c>
      <c r="E1513" s="84">
        <v>0</v>
      </c>
      <c r="F1513" s="84">
        <v>0</v>
      </c>
      <c r="G1513" s="84">
        <v>0</v>
      </c>
    </row>
    <row r="1514" spans="1:7" x14ac:dyDescent="0.2">
      <c r="A1514" s="81" t="s">
        <v>261</v>
      </c>
      <c r="B1514" s="84">
        <v>0</v>
      </c>
      <c r="C1514" s="84">
        <v>0</v>
      </c>
      <c r="D1514" s="84">
        <v>0</v>
      </c>
      <c r="E1514" s="84">
        <v>0</v>
      </c>
      <c r="F1514" s="84">
        <v>0</v>
      </c>
      <c r="G1514" s="84">
        <v>0</v>
      </c>
    </row>
    <row r="1515" spans="1:7" x14ac:dyDescent="0.2">
      <c r="A1515" s="81" t="s">
        <v>262</v>
      </c>
      <c r="B1515" s="84">
        <v>0</v>
      </c>
      <c r="C1515" s="84">
        <v>0</v>
      </c>
      <c r="D1515" s="84">
        <v>0</v>
      </c>
      <c r="E1515" s="84">
        <v>0</v>
      </c>
      <c r="F1515" s="84">
        <v>0</v>
      </c>
      <c r="G1515" s="84">
        <v>0</v>
      </c>
    </row>
    <row r="1516" spans="1:7" x14ac:dyDescent="0.2">
      <c r="A1516" s="81"/>
      <c r="B1516" s="84"/>
      <c r="C1516" s="84"/>
      <c r="D1516" s="84"/>
      <c r="E1516" s="84"/>
      <c r="F1516" s="84"/>
    </row>
    <row r="1517" spans="1:7" ht="15.75" x14ac:dyDescent="0.25">
      <c r="A1517" s="55" t="s">
        <v>197</v>
      </c>
      <c r="B1517" s="84"/>
      <c r="C1517" s="84"/>
      <c r="D1517" s="84"/>
      <c r="E1517" s="84"/>
      <c r="F1517" s="84"/>
    </row>
    <row r="1518" spans="1:7" x14ac:dyDescent="0.2">
      <c r="A1518" s="27" t="s">
        <v>254</v>
      </c>
    </row>
    <row r="1519" spans="1:7" x14ac:dyDescent="0.2">
      <c r="A1519" s="83" t="s">
        <v>255</v>
      </c>
      <c r="B1519" s="84">
        <v>1542</v>
      </c>
      <c r="C1519" s="84">
        <v>1651</v>
      </c>
      <c r="D1519" s="84">
        <v>1980</v>
      </c>
      <c r="E1519" s="84">
        <v>2287</v>
      </c>
      <c r="F1519" s="84">
        <v>2553</v>
      </c>
      <c r="G1519" s="84">
        <v>2815</v>
      </c>
    </row>
    <row r="1520" spans="1:7" x14ac:dyDescent="0.2">
      <c r="A1520" s="85" t="s">
        <v>256</v>
      </c>
      <c r="B1520" s="84">
        <v>1027</v>
      </c>
      <c r="C1520" s="84">
        <v>1100</v>
      </c>
      <c r="D1520" s="84">
        <v>1320</v>
      </c>
      <c r="E1520" s="84">
        <v>1525</v>
      </c>
      <c r="F1520" s="84">
        <v>1701</v>
      </c>
      <c r="G1520" s="84">
        <v>1877</v>
      </c>
    </row>
    <row r="1521" spans="1:7" x14ac:dyDescent="0.2">
      <c r="A1521" s="81" t="s">
        <v>257</v>
      </c>
      <c r="B1521" s="84">
        <v>771</v>
      </c>
      <c r="C1521" s="84">
        <v>825</v>
      </c>
      <c r="D1521" s="84">
        <v>990</v>
      </c>
      <c r="E1521" s="84">
        <v>1143</v>
      </c>
      <c r="F1521" s="84">
        <v>1276</v>
      </c>
      <c r="G1521" s="84">
        <v>1407</v>
      </c>
    </row>
    <row r="1522" spans="1:7" x14ac:dyDescent="0.2">
      <c r="A1522" s="81" t="s">
        <v>258</v>
      </c>
      <c r="B1522" s="84">
        <v>642</v>
      </c>
      <c r="C1522" s="84">
        <v>688</v>
      </c>
      <c r="D1522" s="84">
        <v>825</v>
      </c>
      <c r="E1522" s="84">
        <v>953</v>
      </c>
      <c r="F1522" s="84">
        <v>1063</v>
      </c>
      <c r="G1522" s="84">
        <v>1173</v>
      </c>
    </row>
    <row r="1523" spans="1:7" x14ac:dyDescent="0.2">
      <c r="A1523" s="81" t="s">
        <v>259</v>
      </c>
      <c r="B1523" s="84">
        <v>514</v>
      </c>
      <c r="C1523" s="84">
        <v>550</v>
      </c>
      <c r="D1523" s="84">
        <v>660</v>
      </c>
      <c r="E1523" s="84">
        <v>762</v>
      </c>
      <c r="F1523" s="84">
        <v>851</v>
      </c>
      <c r="G1523" s="84">
        <v>938</v>
      </c>
    </row>
    <row r="1524" spans="1:7" x14ac:dyDescent="0.2">
      <c r="A1524" s="81" t="s">
        <v>260</v>
      </c>
      <c r="B1524" s="84">
        <v>385</v>
      </c>
      <c r="C1524" s="84">
        <v>412</v>
      </c>
      <c r="D1524" s="84">
        <v>495</v>
      </c>
      <c r="E1524" s="84">
        <v>571</v>
      </c>
      <c r="F1524" s="84">
        <v>638</v>
      </c>
      <c r="G1524" s="84">
        <v>703</v>
      </c>
    </row>
    <row r="1525" spans="1:7" x14ac:dyDescent="0.2">
      <c r="A1525" s="81" t="s">
        <v>261</v>
      </c>
      <c r="B1525" s="84">
        <v>257</v>
      </c>
      <c r="C1525" s="84">
        <v>275</v>
      </c>
      <c r="D1525" s="84">
        <v>330</v>
      </c>
      <c r="E1525" s="84">
        <v>381</v>
      </c>
      <c r="F1525" s="84">
        <v>425</v>
      </c>
      <c r="G1525" s="84">
        <v>469</v>
      </c>
    </row>
    <row r="1526" spans="1:7" x14ac:dyDescent="0.2">
      <c r="A1526" s="81" t="s">
        <v>262</v>
      </c>
      <c r="B1526" s="84">
        <v>128</v>
      </c>
      <c r="C1526" s="84">
        <v>137</v>
      </c>
      <c r="D1526" s="84">
        <v>165</v>
      </c>
      <c r="E1526" s="84">
        <v>190</v>
      </c>
      <c r="F1526" s="84">
        <v>212</v>
      </c>
      <c r="G1526" s="84">
        <v>234</v>
      </c>
    </row>
    <row r="1527" spans="1:7" x14ac:dyDescent="0.2">
      <c r="A1527" s="54"/>
      <c r="B1527" s="84"/>
      <c r="C1527" s="84"/>
      <c r="D1527" s="84"/>
      <c r="E1527" s="84"/>
      <c r="F1527" s="84"/>
      <c r="G1527" s="84"/>
    </row>
    <row r="1528" spans="1:7" x14ac:dyDescent="0.2">
      <c r="A1528" s="86" t="s">
        <v>263</v>
      </c>
      <c r="B1528" s="84"/>
      <c r="C1528" s="84"/>
      <c r="D1528" s="84"/>
      <c r="E1528" s="84"/>
      <c r="F1528" s="84"/>
    </row>
    <row r="1529" spans="1:7" x14ac:dyDescent="0.2">
      <c r="A1529" s="81" t="s">
        <v>257</v>
      </c>
      <c r="B1529" s="84">
        <v>831</v>
      </c>
      <c r="C1529" s="84">
        <v>890</v>
      </c>
      <c r="D1529" s="84">
        <v>1068</v>
      </c>
      <c r="E1529" s="84">
        <v>1234</v>
      </c>
      <c r="F1529" s="84">
        <v>1377</v>
      </c>
      <c r="G1529" s="84">
        <v>1519</v>
      </c>
    </row>
    <row r="1530" spans="1:7" x14ac:dyDescent="0.2">
      <c r="A1530" s="81" t="s">
        <v>258</v>
      </c>
      <c r="B1530" s="84">
        <v>692</v>
      </c>
      <c r="C1530" s="84">
        <v>741</v>
      </c>
      <c r="D1530" s="84">
        <v>890</v>
      </c>
      <c r="E1530" s="84">
        <v>1028</v>
      </c>
      <c r="F1530" s="84">
        <v>1147</v>
      </c>
      <c r="G1530" s="84">
        <v>1266</v>
      </c>
    </row>
    <row r="1531" spans="1:7" x14ac:dyDescent="0.2">
      <c r="A1531" s="81" t="s">
        <v>259</v>
      </c>
      <c r="B1531" s="84">
        <v>554</v>
      </c>
      <c r="C1531" s="84">
        <v>593</v>
      </c>
      <c r="D1531" s="84">
        <v>712</v>
      </c>
      <c r="E1531" s="84">
        <v>823</v>
      </c>
      <c r="F1531" s="84">
        <v>918</v>
      </c>
      <c r="G1531" s="84">
        <v>1013</v>
      </c>
    </row>
    <row r="1532" spans="1:7" x14ac:dyDescent="0.2">
      <c r="A1532" s="81" t="s">
        <v>260</v>
      </c>
      <c r="B1532" s="84">
        <v>415</v>
      </c>
      <c r="C1532" s="84">
        <v>445</v>
      </c>
      <c r="D1532" s="84">
        <v>534</v>
      </c>
      <c r="E1532" s="84">
        <v>617</v>
      </c>
      <c r="F1532" s="84">
        <v>688</v>
      </c>
      <c r="G1532" s="84">
        <v>759</v>
      </c>
    </row>
    <row r="1533" spans="1:7" x14ac:dyDescent="0.2">
      <c r="A1533" s="81" t="s">
        <v>261</v>
      </c>
      <c r="B1533" s="84">
        <v>277</v>
      </c>
      <c r="C1533" s="84">
        <v>296</v>
      </c>
      <c r="D1533" s="84">
        <v>356</v>
      </c>
      <c r="E1533" s="84">
        <v>411</v>
      </c>
      <c r="F1533" s="84">
        <v>459</v>
      </c>
      <c r="G1533" s="84">
        <v>506</v>
      </c>
    </row>
    <row r="1534" spans="1:7" x14ac:dyDescent="0.2">
      <c r="A1534" s="81" t="s">
        <v>262</v>
      </c>
      <c r="B1534" s="84">
        <v>138</v>
      </c>
      <c r="C1534" s="84">
        <v>148</v>
      </c>
      <c r="D1534" s="84">
        <v>178</v>
      </c>
      <c r="E1534" s="84">
        <v>205</v>
      </c>
      <c r="F1534" s="84">
        <v>229</v>
      </c>
      <c r="G1534" s="84">
        <v>253</v>
      </c>
    </row>
    <row r="1535" spans="1:7" x14ac:dyDescent="0.2">
      <c r="A1535" s="81"/>
      <c r="B1535" s="84"/>
      <c r="C1535" s="84"/>
      <c r="D1535" s="84"/>
      <c r="E1535" s="84"/>
      <c r="F1535" s="84"/>
    </row>
    <row r="1536" spans="1:7" ht="15.75" x14ac:dyDescent="0.25">
      <c r="A1536" s="55" t="s">
        <v>198</v>
      </c>
      <c r="B1536" s="84"/>
      <c r="C1536" s="84"/>
      <c r="D1536" s="84"/>
      <c r="E1536" s="84"/>
      <c r="F1536" s="84"/>
    </row>
    <row r="1537" spans="1:7" x14ac:dyDescent="0.2">
      <c r="A1537" s="27" t="s">
        <v>254</v>
      </c>
    </row>
    <row r="1538" spans="1:7" x14ac:dyDescent="0.2">
      <c r="A1538" s="83" t="s">
        <v>255</v>
      </c>
      <c r="B1538" s="84">
        <v>1395</v>
      </c>
      <c r="C1538" s="84">
        <v>1494</v>
      </c>
      <c r="D1538" s="84">
        <v>1791</v>
      </c>
      <c r="E1538" s="84">
        <v>2070</v>
      </c>
      <c r="F1538" s="84">
        <v>2310</v>
      </c>
      <c r="G1538" s="84">
        <v>2548</v>
      </c>
    </row>
    <row r="1539" spans="1:7" x14ac:dyDescent="0.2">
      <c r="A1539" s="85" t="s">
        <v>256</v>
      </c>
      <c r="B1539" s="84">
        <v>928</v>
      </c>
      <c r="C1539" s="84">
        <v>995</v>
      </c>
      <c r="D1539" s="84">
        <v>1193</v>
      </c>
      <c r="E1539" s="84">
        <v>1379</v>
      </c>
      <c r="F1539" s="84">
        <v>1538</v>
      </c>
      <c r="G1539" s="84">
        <v>1698</v>
      </c>
    </row>
    <row r="1540" spans="1:7" x14ac:dyDescent="0.2">
      <c r="A1540" s="81" t="s">
        <v>257</v>
      </c>
      <c r="B1540" s="84">
        <v>697</v>
      </c>
      <c r="C1540" s="84">
        <v>747</v>
      </c>
      <c r="D1540" s="84">
        <v>895</v>
      </c>
      <c r="E1540" s="84">
        <v>1035</v>
      </c>
      <c r="F1540" s="84">
        <v>1155</v>
      </c>
      <c r="G1540" s="84">
        <v>1274</v>
      </c>
    </row>
    <row r="1541" spans="1:7" x14ac:dyDescent="0.2">
      <c r="A1541" s="81" t="s">
        <v>258</v>
      </c>
      <c r="B1541" s="84">
        <v>581</v>
      </c>
      <c r="C1541" s="84">
        <v>622</v>
      </c>
      <c r="D1541" s="84">
        <v>746</v>
      </c>
      <c r="E1541" s="84">
        <v>862</v>
      </c>
      <c r="F1541" s="84">
        <v>962</v>
      </c>
      <c r="G1541" s="84">
        <v>1061</v>
      </c>
    </row>
    <row r="1542" spans="1:7" x14ac:dyDescent="0.2">
      <c r="A1542" s="81" t="s">
        <v>259</v>
      </c>
      <c r="B1542" s="84">
        <v>465</v>
      </c>
      <c r="C1542" s="84">
        <v>498</v>
      </c>
      <c r="D1542" s="84">
        <v>597</v>
      </c>
      <c r="E1542" s="84">
        <v>690</v>
      </c>
      <c r="F1542" s="84">
        <v>770</v>
      </c>
      <c r="G1542" s="84">
        <v>849</v>
      </c>
    </row>
    <row r="1543" spans="1:7" x14ac:dyDescent="0.2">
      <c r="A1543" s="81" t="s">
        <v>260</v>
      </c>
      <c r="B1543" s="84">
        <v>348</v>
      </c>
      <c r="C1543" s="84">
        <v>373</v>
      </c>
      <c r="D1543" s="84">
        <v>447</v>
      </c>
      <c r="E1543" s="84">
        <v>517</v>
      </c>
      <c r="F1543" s="84">
        <v>577</v>
      </c>
      <c r="G1543" s="84">
        <v>637</v>
      </c>
    </row>
    <row r="1544" spans="1:7" x14ac:dyDescent="0.2">
      <c r="A1544" s="81" t="s">
        <v>261</v>
      </c>
      <c r="B1544" s="84">
        <v>232</v>
      </c>
      <c r="C1544" s="84">
        <v>249</v>
      </c>
      <c r="D1544" s="84">
        <v>298</v>
      </c>
      <c r="E1544" s="84">
        <v>345</v>
      </c>
      <c r="F1544" s="84">
        <v>385</v>
      </c>
      <c r="G1544" s="84">
        <v>424</v>
      </c>
    </row>
    <row r="1545" spans="1:7" x14ac:dyDescent="0.2">
      <c r="A1545" s="81" t="s">
        <v>262</v>
      </c>
      <c r="B1545" s="84">
        <v>116</v>
      </c>
      <c r="C1545" s="84">
        <v>124</v>
      </c>
      <c r="D1545" s="84">
        <v>149</v>
      </c>
      <c r="E1545" s="84">
        <v>172</v>
      </c>
      <c r="F1545" s="84">
        <v>192</v>
      </c>
      <c r="G1545" s="84">
        <v>212</v>
      </c>
    </row>
    <row r="1546" spans="1:7" x14ac:dyDescent="0.2">
      <c r="A1546" s="54"/>
      <c r="B1546" s="84"/>
      <c r="C1546" s="84"/>
      <c r="D1546" s="84"/>
      <c r="E1546" s="84"/>
      <c r="F1546" s="84"/>
      <c r="G1546" s="84"/>
    </row>
    <row r="1547" spans="1:7" x14ac:dyDescent="0.2">
      <c r="A1547" s="86" t="s">
        <v>263</v>
      </c>
      <c r="B1547" s="84"/>
      <c r="C1547" s="84"/>
      <c r="D1547" s="84"/>
      <c r="E1547" s="84"/>
      <c r="F1547" s="84"/>
    </row>
    <row r="1548" spans="1:7" x14ac:dyDescent="0.2">
      <c r="A1548" s="81" t="s">
        <v>257</v>
      </c>
      <c r="B1548" s="84">
        <v>732</v>
      </c>
      <c r="C1548" s="84">
        <v>784</v>
      </c>
      <c r="D1548" s="84">
        <v>942</v>
      </c>
      <c r="E1548" s="84">
        <v>1087</v>
      </c>
      <c r="F1548" s="84">
        <v>1213</v>
      </c>
      <c r="G1548" s="84">
        <v>1339</v>
      </c>
    </row>
    <row r="1549" spans="1:7" x14ac:dyDescent="0.2">
      <c r="A1549" s="81" t="s">
        <v>258</v>
      </c>
      <c r="B1549" s="84">
        <v>610</v>
      </c>
      <c r="C1549" s="84">
        <v>653</v>
      </c>
      <c r="D1549" s="84">
        <v>785</v>
      </c>
      <c r="E1549" s="84">
        <v>906</v>
      </c>
      <c r="F1549" s="84">
        <v>1011</v>
      </c>
      <c r="G1549" s="84">
        <v>1116</v>
      </c>
    </row>
    <row r="1550" spans="1:7" x14ac:dyDescent="0.2">
      <c r="A1550" s="81" t="s">
        <v>259</v>
      </c>
      <c r="B1550" s="84">
        <v>488</v>
      </c>
      <c r="C1550" s="84">
        <v>523</v>
      </c>
      <c r="D1550" s="84">
        <v>628</v>
      </c>
      <c r="E1550" s="84">
        <v>725</v>
      </c>
      <c r="F1550" s="84">
        <v>809</v>
      </c>
      <c r="G1550" s="84">
        <v>893</v>
      </c>
    </row>
    <row r="1551" spans="1:7" x14ac:dyDescent="0.2">
      <c r="A1551" s="81" t="s">
        <v>260</v>
      </c>
      <c r="B1551" s="84">
        <v>366</v>
      </c>
      <c r="C1551" s="84">
        <v>392</v>
      </c>
      <c r="D1551" s="84">
        <v>471</v>
      </c>
      <c r="E1551" s="84">
        <v>543</v>
      </c>
      <c r="F1551" s="84">
        <v>606</v>
      </c>
      <c r="G1551" s="84">
        <v>669</v>
      </c>
    </row>
    <row r="1552" spans="1:7" x14ac:dyDescent="0.2">
      <c r="A1552" s="81" t="s">
        <v>261</v>
      </c>
      <c r="B1552" s="84">
        <v>244</v>
      </c>
      <c r="C1552" s="84">
        <v>261</v>
      </c>
      <c r="D1552" s="84">
        <v>314</v>
      </c>
      <c r="E1552" s="84">
        <v>362</v>
      </c>
      <c r="F1552" s="84">
        <v>404</v>
      </c>
      <c r="G1552" s="84">
        <v>446</v>
      </c>
    </row>
    <row r="1553" spans="1:7" x14ac:dyDescent="0.2">
      <c r="A1553" s="81" t="s">
        <v>262</v>
      </c>
      <c r="B1553" s="84">
        <v>122</v>
      </c>
      <c r="C1553" s="84">
        <v>130</v>
      </c>
      <c r="D1553" s="84">
        <v>157</v>
      </c>
      <c r="E1553" s="84">
        <v>181</v>
      </c>
      <c r="F1553" s="84">
        <v>202</v>
      </c>
      <c r="G1553" s="84">
        <v>223</v>
      </c>
    </row>
    <row r="1554" spans="1:7" x14ac:dyDescent="0.2">
      <c r="A1554" s="81"/>
      <c r="B1554" s="84"/>
      <c r="C1554" s="84"/>
      <c r="D1554" s="84"/>
      <c r="E1554" s="84"/>
      <c r="F1554" s="84"/>
    </row>
    <row r="1555" spans="1:7" ht="15.75" x14ac:dyDescent="0.25">
      <c r="A1555" s="55" t="s">
        <v>199</v>
      </c>
      <c r="B1555" s="84"/>
      <c r="C1555" s="84"/>
      <c r="D1555" s="84"/>
      <c r="E1555" s="84"/>
      <c r="F1555" s="84"/>
    </row>
    <row r="1556" spans="1:7" x14ac:dyDescent="0.2">
      <c r="A1556" s="27" t="s">
        <v>254</v>
      </c>
    </row>
    <row r="1557" spans="1:7" x14ac:dyDescent="0.2">
      <c r="A1557" s="83" t="s">
        <v>255</v>
      </c>
      <c r="B1557" s="84">
        <v>1395</v>
      </c>
      <c r="C1557" s="84">
        <v>1494</v>
      </c>
      <c r="D1557" s="84">
        <v>1791</v>
      </c>
      <c r="E1557" s="84">
        <v>2070</v>
      </c>
      <c r="F1557" s="84">
        <v>2310</v>
      </c>
      <c r="G1557" s="84">
        <v>2548</v>
      </c>
    </row>
    <row r="1558" spans="1:7" x14ac:dyDescent="0.2">
      <c r="A1558" s="85" t="s">
        <v>256</v>
      </c>
      <c r="B1558" s="84">
        <v>928</v>
      </c>
      <c r="C1558" s="84">
        <v>995</v>
      </c>
      <c r="D1558" s="84">
        <v>1193</v>
      </c>
      <c r="E1558" s="84">
        <v>1379</v>
      </c>
      <c r="F1558" s="84">
        <v>1538</v>
      </c>
      <c r="G1558" s="84">
        <v>1698</v>
      </c>
    </row>
    <row r="1559" spans="1:7" x14ac:dyDescent="0.2">
      <c r="A1559" s="81" t="s">
        <v>257</v>
      </c>
      <c r="B1559" s="84">
        <v>697</v>
      </c>
      <c r="C1559" s="84">
        <v>747</v>
      </c>
      <c r="D1559" s="84">
        <v>895</v>
      </c>
      <c r="E1559" s="84">
        <v>1035</v>
      </c>
      <c r="F1559" s="84">
        <v>1155</v>
      </c>
      <c r="G1559" s="84">
        <v>1274</v>
      </c>
    </row>
    <row r="1560" spans="1:7" x14ac:dyDescent="0.2">
      <c r="A1560" s="81" t="s">
        <v>258</v>
      </c>
      <c r="B1560" s="84">
        <v>581</v>
      </c>
      <c r="C1560" s="84">
        <v>622</v>
      </c>
      <c r="D1560" s="84">
        <v>746</v>
      </c>
      <c r="E1560" s="84">
        <v>862</v>
      </c>
      <c r="F1560" s="84">
        <v>962</v>
      </c>
      <c r="G1560" s="84">
        <v>1061</v>
      </c>
    </row>
    <row r="1561" spans="1:7" x14ac:dyDescent="0.2">
      <c r="A1561" s="81" t="s">
        <v>259</v>
      </c>
      <c r="B1561" s="84">
        <v>465</v>
      </c>
      <c r="C1561" s="84">
        <v>498</v>
      </c>
      <c r="D1561" s="84">
        <v>597</v>
      </c>
      <c r="E1561" s="84">
        <v>690</v>
      </c>
      <c r="F1561" s="84">
        <v>770</v>
      </c>
      <c r="G1561" s="84">
        <v>849</v>
      </c>
    </row>
    <row r="1562" spans="1:7" x14ac:dyDescent="0.2">
      <c r="A1562" s="81" t="s">
        <v>260</v>
      </c>
      <c r="B1562" s="84">
        <v>348</v>
      </c>
      <c r="C1562" s="84">
        <v>373</v>
      </c>
      <c r="D1562" s="84">
        <v>447</v>
      </c>
      <c r="E1562" s="84">
        <v>517</v>
      </c>
      <c r="F1562" s="84">
        <v>577</v>
      </c>
      <c r="G1562" s="84">
        <v>637</v>
      </c>
    </row>
    <row r="1563" spans="1:7" x14ac:dyDescent="0.2">
      <c r="A1563" s="81" t="s">
        <v>261</v>
      </c>
      <c r="B1563" s="84">
        <v>232</v>
      </c>
      <c r="C1563" s="84">
        <v>249</v>
      </c>
      <c r="D1563" s="84">
        <v>298</v>
      </c>
      <c r="E1563" s="84">
        <v>345</v>
      </c>
      <c r="F1563" s="84">
        <v>385</v>
      </c>
      <c r="G1563" s="84">
        <v>424</v>
      </c>
    </row>
    <row r="1564" spans="1:7" x14ac:dyDescent="0.2">
      <c r="A1564" s="81" t="s">
        <v>262</v>
      </c>
      <c r="B1564" s="84">
        <v>116</v>
      </c>
      <c r="C1564" s="84">
        <v>124</v>
      </c>
      <c r="D1564" s="84">
        <v>149</v>
      </c>
      <c r="E1564" s="84">
        <v>172</v>
      </c>
      <c r="F1564" s="84">
        <v>192</v>
      </c>
      <c r="G1564" s="84">
        <v>212</v>
      </c>
    </row>
    <row r="1565" spans="1:7" x14ac:dyDescent="0.2">
      <c r="A1565" s="54"/>
      <c r="B1565" s="84"/>
      <c r="C1565" s="84"/>
      <c r="D1565" s="84"/>
      <c r="E1565" s="84"/>
      <c r="F1565" s="84"/>
      <c r="G1565" s="84"/>
    </row>
    <row r="1566" spans="1:7" x14ac:dyDescent="0.2">
      <c r="A1566" s="86" t="s">
        <v>263</v>
      </c>
      <c r="B1566" s="84"/>
      <c r="C1566" s="84"/>
      <c r="D1566" s="84"/>
      <c r="E1566" s="84"/>
      <c r="F1566" s="84"/>
    </row>
    <row r="1567" spans="1:7" x14ac:dyDescent="0.2">
      <c r="A1567" s="81" t="s">
        <v>257</v>
      </c>
      <c r="B1567" s="84">
        <v>774</v>
      </c>
      <c r="C1567" s="84">
        <v>828</v>
      </c>
      <c r="D1567" s="84">
        <v>994</v>
      </c>
      <c r="E1567" s="84">
        <v>1148</v>
      </c>
      <c r="F1567" s="84">
        <v>1281</v>
      </c>
      <c r="G1567" s="84">
        <v>1413</v>
      </c>
    </row>
    <row r="1568" spans="1:7" x14ac:dyDescent="0.2">
      <c r="A1568" s="81" t="s">
        <v>258</v>
      </c>
      <c r="B1568" s="84">
        <v>645</v>
      </c>
      <c r="C1568" s="84">
        <v>690</v>
      </c>
      <c r="D1568" s="84">
        <v>828</v>
      </c>
      <c r="E1568" s="84">
        <v>956</v>
      </c>
      <c r="F1568" s="84">
        <v>1067</v>
      </c>
      <c r="G1568" s="84">
        <v>1178</v>
      </c>
    </row>
    <row r="1569" spans="1:7" x14ac:dyDescent="0.2">
      <c r="A1569" s="81" t="s">
        <v>259</v>
      </c>
      <c r="B1569" s="84">
        <v>516</v>
      </c>
      <c r="C1569" s="84">
        <v>552</v>
      </c>
      <c r="D1569" s="84">
        <v>663</v>
      </c>
      <c r="E1569" s="84">
        <v>765</v>
      </c>
      <c r="F1569" s="84">
        <v>854</v>
      </c>
      <c r="G1569" s="84">
        <v>942</v>
      </c>
    </row>
    <row r="1570" spans="1:7" x14ac:dyDescent="0.2">
      <c r="A1570" s="81" t="s">
        <v>260</v>
      </c>
      <c r="B1570" s="84">
        <v>387</v>
      </c>
      <c r="C1570" s="84">
        <v>414</v>
      </c>
      <c r="D1570" s="84">
        <v>497</v>
      </c>
      <c r="E1570" s="84">
        <v>574</v>
      </c>
      <c r="F1570" s="84">
        <v>640</v>
      </c>
      <c r="G1570" s="84">
        <v>706</v>
      </c>
    </row>
    <row r="1571" spans="1:7" x14ac:dyDescent="0.2">
      <c r="A1571" s="81" t="s">
        <v>261</v>
      </c>
      <c r="B1571" s="84">
        <v>258</v>
      </c>
      <c r="C1571" s="84">
        <v>276</v>
      </c>
      <c r="D1571" s="84">
        <v>331</v>
      </c>
      <c r="E1571" s="84">
        <v>382</v>
      </c>
      <c r="F1571" s="84">
        <v>427</v>
      </c>
      <c r="G1571" s="84">
        <v>471</v>
      </c>
    </row>
    <row r="1572" spans="1:7" x14ac:dyDescent="0.2">
      <c r="A1572" s="81" t="s">
        <v>262</v>
      </c>
      <c r="B1572" s="84">
        <v>129</v>
      </c>
      <c r="C1572" s="84">
        <v>138</v>
      </c>
      <c r="D1572" s="84">
        <v>165</v>
      </c>
      <c r="E1572" s="84">
        <v>191</v>
      </c>
      <c r="F1572" s="84">
        <v>213</v>
      </c>
      <c r="G1572" s="84">
        <v>235</v>
      </c>
    </row>
    <row r="1573" spans="1:7" x14ac:dyDescent="0.2">
      <c r="A1573" s="81"/>
      <c r="B1573" s="84"/>
      <c r="C1573" s="84"/>
      <c r="D1573" s="84"/>
      <c r="E1573" s="84"/>
      <c r="F1573" s="84"/>
    </row>
    <row r="1574" spans="1:7" ht="15.75" x14ac:dyDescent="0.25">
      <c r="A1574" s="88" t="s">
        <v>200</v>
      </c>
      <c r="B1574" s="84"/>
      <c r="C1574" s="84"/>
      <c r="D1574" s="84"/>
      <c r="E1574" s="84"/>
      <c r="F1574" s="84"/>
      <c r="G1574" s="84"/>
    </row>
    <row r="1575" spans="1:7" x14ac:dyDescent="0.2">
      <c r="A1575" s="27" t="s">
        <v>254</v>
      </c>
    </row>
    <row r="1576" spans="1:7" x14ac:dyDescent="0.2">
      <c r="A1576" s="83" t="s">
        <v>255</v>
      </c>
      <c r="B1576" s="84">
        <v>1395</v>
      </c>
      <c r="C1576" s="84">
        <v>1494</v>
      </c>
      <c r="D1576" s="84">
        <v>1791</v>
      </c>
      <c r="E1576" s="84">
        <v>2070</v>
      </c>
      <c r="F1576" s="84">
        <v>2310</v>
      </c>
      <c r="G1576" s="84">
        <v>2548</v>
      </c>
    </row>
    <row r="1577" spans="1:7" x14ac:dyDescent="0.2">
      <c r="A1577" s="85" t="s">
        <v>256</v>
      </c>
      <c r="B1577" s="84">
        <v>928</v>
      </c>
      <c r="C1577" s="84">
        <v>995</v>
      </c>
      <c r="D1577" s="84">
        <v>1193</v>
      </c>
      <c r="E1577" s="84">
        <v>1379</v>
      </c>
      <c r="F1577" s="84">
        <v>1538</v>
      </c>
      <c r="G1577" s="84">
        <v>1698</v>
      </c>
    </row>
    <row r="1578" spans="1:7" x14ac:dyDescent="0.2">
      <c r="A1578" s="81" t="s">
        <v>257</v>
      </c>
      <c r="B1578" s="84">
        <v>697</v>
      </c>
      <c r="C1578" s="84">
        <v>747</v>
      </c>
      <c r="D1578" s="84">
        <v>895</v>
      </c>
      <c r="E1578" s="84">
        <v>1035</v>
      </c>
      <c r="F1578" s="84">
        <v>1155</v>
      </c>
      <c r="G1578" s="84">
        <v>1274</v>
      </c>
    </row>
    <row r="1579" spans="1:7" x14ac:dyDescent="0.2">
      <c r="A1579" s="81" t="s">
        <v>258</v>
      </c>
      <c r="B1579" s="84">
        <v>581</v>
      </c>
      <c r="C1579" s="84">
        <v>622</v>
      </c>
      <c r="D1579" s="84">
        <v>746</v>
      </c>
      <c r="E1579" s="84">
        <v>862</v>
      </c>
      <c r="F1579" s="84">
        <v>962</v>
      </c>
      <c r="G1579" s="84">
        <v>1061</v>
      </c>
    </row>
    <row r="1580" spans="1:7" x14ac:dyDescent="0.2">
      <c r="A1580" s="81" t="s">
        <v>259</v>
      </c>
      <c r="B1580" s="84">
        <v>465</v>
      </c>
      <c r="C1580" s="84">
        <v>498</v>
      </c>
      <c r="D1580" s="84">
        <v>597</v>
      </c>
      <c r="E1580" s="84">
        <v>690</v>
      </c>
      <c r="F1580" s="84">
        <v>770</v>
      </c>
      <c r="G1580" s="84">
        <v>849</v>
      </c>
    </row>
    <row r="1581" spans="1:7" x14ac:dyDescent="0.2">
      <c r="A1581" s="81" t="s">
        <v>260</v>
      </c>
      <c r="B1581" s="84">
        <v>348</v>
      </c>
      <c r="C1581" s="84">
        <v>373</v>
      </c>
      <c r="D1581" s="84">
        <v>447</v>
      </c>
      <c r="E1581" s="84">
        <v>517</v>
      </c>
      <c r="F1581" s="84">
        <v>577</v>
      </c>
      <c r="G1581" s="84">
        <v>637</v>
      </c>
    </row>
    <row r="1582" spans="1:7" x14ac:dyDescent="0.2">
      <c r="A1582" s="81" t="s">
        <v>261</v>
      </c>
      <c r="B1582" s="84">
        <v>232</v>
      </c>
      <c r="C1582" s="84">
        <v>249</v>
      </c>
      <c r="D1582" s="84">
        <v>298</v>
      </c>
      <c r="E1582" s="84">
        <v>345</v>
      </c>
      <c r="F1582" s="84">
        <v>385</v>
      </c>
      <c r="G1582" s="84">
        <v>424</v>
      </c>
    </row>
    <row r="1583" spans="1:7" x14ac:dyDescent="0.2">
      <c r="A1583" s="81" t="s">
        <v>262</v>
      </c>
      <c r="B1583" s="84">
        <v>116</v>
      </c>
      <c r="C1583" s="84">
        <v>124</v>
      </c>
      <c r="D1583" s="84">
        <v>149</v>
      </c>
      <c r="E1583" s="84">
        <v>172</v>
      </c>
      <c r="F1583" s="84">
        <v>192</v>
      </c>
      <c r="G1583" s="84">
        <v>212</v>
      </c>
    </row>
    <row r="1585" spans="1:8" ht="15.75" x14ac:dyDescent="0.25">
      <c r="A1585" s="86" t="s">
        <v>263</v>
      </c>
      <c r="B1585" s="44" t="s">
        <v>102</v>
      </c>
      <c r="C1585" s="84"/>
      <c r="D1585" s="84"/>
      <c r="E1585" s="84"/>
      <c r="F1585" s="84"/>
    </row>
    <row r="1586" spans="1:8" x14ac:dyDescent="0.2">
      <c r="A1586" s="81" t="s">
        <v>257</v>
      </c>
      <c r="B1586" s="84">
        <v>0</v>
      </c>
      <c r="C1586" s="84">
        <v>0</v>
      </c>
      <c r="D1586" s="84">
        <v>0</v>
      </c>
      <c r="E1586" s="84">
        <v>0</v>
      </c>
      <c r="F1586" s="84">
        <v>0</v>
      </c>
      <c r="G1586" s="84">
        <v>0</v>
      </c>
    </row>
    <row r="1587" spans="1:8" x14ac:dyDescent="0.2">
      <c r="A1587" s="81" t="s">
        <v>258</v>
      </c>
      <c r="B1587" s="84">
        <v>0</v>
      </c>
      <c r="C1587" s="84">
        <v>0</v>
      </c>
      <c r="D1587" s="84">
        <v>0</v>
      </c>
      <c r="E1587" s="84">
        <v>0</v>
      </c>
      <c r="F1587" s="84">
        <v>0</v>
      </c>
      <c r="G1587" s="84">
        <v>0</v>
      </c>
    </row>
    <row r="1588" spans="1:8" x14ac:dyDescent="0.2">
      <c r="A1588" s="81" t="s">
        <v>259</v>
      </c>
      <c r="B1588" s="84">
        <v>0</v>
      </c>
      <c r="C1588" s="84">
        <v>0</v>
      </c>
      <c r="D1588" s="84">
        <v>0</v>
      </c>
      <c r="E1588" s="84">
        <v>0</v>
      </c>
      <c r="F1588" s="84">
        <v>0</v>
      </c>
      <c r="G1588" s="84">
        <v>0</v>
      </c>
    </row>
    <row r="1589" spans="1:8" x14ac:dyDescent="0.2">
      <c r="A1589" s="81" t="s">
        <v>260</v>
      </c>
      <c r="B1589" s="84">
        <v>0</v>
      </c>
      <c r="C1589" s="84">
        <v>0</v>
      </c>
      <c r="D1589" s="84">
        <v>0</v>
      </c>
      <c r="E1589" s="84">
        <v>0</v>
      </c>
      <c r="F1589" s="84">
        <v>0</v>
      </c>
      <c r="G1589" s="84">
        <v>0</v>
      </c>
    </row>
    <row r="1590" spans="1:8" x14ac:dyDescent="0.2">
      <c r="A1590" s="81" t="s">
        <v>261</v>
      </c>
      <c r="B1590" s="84">
        <v>0</v>
      </c>
      <c r="C1590" s="84">
        <v>0</v>
      </c>
      <c r="D1590" s="84">
        <v>0</v>
      </c>
      <c r="E1590" s="84">
        <v>0</v>
      </c>
      <c r="F1590" s="84">
        <v>0</v>
      </c>
      <c r="G1590" s="84">
        <v>0</v>
      </c>
    </row>
    <row r="1591" spans="1:8" x14ac:dyDescent="0.2">
      <c r="A1591" s="81" t="s">
        <v>262</v>
      </c>
      <c r="B1591" s="84">
        <v>0</v>
      </c>
      <c r="C1591" s="84">
        <v>0</v>
      </c>
      <c r="D1591" s="84">
        <v>0</v>
      </c>
      <c r="E1591" s="84">
        <v>0</v>
      </c>
      <c r="F1591" s="84">
        <v>0</v>
      </c>
      <c r="G1591" s="84">
        <v>0</v>
      </c>
    </row>
    <row r="1592" spans="1:8" x14ac:dyDescent="0.2">
      <c r="A1592" s="81"/>
      <c r="B1592" s="84"/>
      <c r="C1592" s="84"/>
      <c r="D1592" s="84"/>
      <c r="E1592" s="84"/>
      <c r="F1592" s="84"/>
    </row>
    <row r="1593" spans="1:8" x14ac:dyDescent="0.2">
      <c r="A1593" s="24"/>
      <c r="B1593" s="24"/>
      <c r="C1593" s="24"/>
      <c r="D1593" s="24"/>
      <c r="E1593" s="24"/>
      <c r="F1593" s="24"/>
      <c r="G1593" s="24"/>
      <c r="H1593" s="24"/>
    </row>
    <row r="1594" spans="1:8" x14ac:dyDescent="0.2">
      <c r="A1594" s="24"/>
      <c r="B1594" s="24"/>
      <c r="C1594" s="24"/>
      <c r="D1594" s="24"/>
      <c r="E1594" s="24"/>
      <c r="F1594" s="24"/>
      <c r="G1594" s="24"/>
      <c r="H1594" s="24"/>
    </row>
    <row r="1595" spans="1:8" x14ac:dyDescent="0.2">
      <c r="A1595" s="24"/>
      <c r="B1595" s="24"/>
      <c r="C1595" s="24"/>
      <c r="D1595" s="24"/>
      <c r="E1595" s="24"/>
      <c r="F1595" s="24"/>
      <c r="G1595" s="24"/>
      <c r="H1595" s="24"/>
    </row>
    <row r="1596" spans="1:8" ht="18" x14ac:dyDescent="0.25">
      <c r="A1596" s="24"/>
      <c r="B1596" s="59" t="s">
        <v>274</v>
      </c>
      <c r="C1596" s="24"/>
      <c r="D1596" s="24"/>
      <c r="E1596" s="24"/>
      <c r="F1596" s="24"/>
      <c r="G1596" s="24"/>
      <c r="H1596" s="24"/>
    </row>
    <row r="1597" spans="1:8" ht="16.5" customHeight="1" x14ac:dyDescent="0.2">
      <c r="A1597" s="98"/>
      <c r="B1597" s="98"/>
      <c r="C1597" s="98"/>
      <c r="D1597" s="98"/>
      <c r="E1597" s="98"/>
      <c r="F1597" s="98"/>
      <c r="G1597" s="98"/>
    </row>
    <row r="1598" spans="1:8" ht="16.5" customHeight="1" x14ac:dyDescent="0.2">
      <c r="A1598" s="98"/>
      <c r="B1598" s="98"/>
      <c r="C1598" s="98"/>
      <c r="D1598" s="98"/>
      <c r="E1598" s="98"/>
      <c r="F1598" s="98"/>
      <c r="G1598" s="98"/>
    </row>
    <row r="1599" spans="1:8" ht="16.5" customHeight="1" x14ac:dyDescent="0.25">
      <c r="A1599" s="60" t="s">
        <v>275</v>
      </c>
      <c r="B1599" s="98"/>
      <c r="C1599" s="98"/>
      <c r="D1599" s="98"/>
      <c r="E1599" s="98"/>
      <c r="F1599" s="98"/>
      <c r="G1599" s="98"/>
    </row>
    <row r="1600" spans="1:8" x14ac:dyDescent="0.2">
      <c r="B1600" s="24" t="s">
        <v>276</v>
      </c>
      <c r="C1600" s="24"/>
      <c r="D1600" s="24"/>
      <c r="E1600" s="24"/>
      <c r="F1600" s="24"/>
      <c r="G1600" s="24"/>
      <c r="H1600" s="24"/>
    </row>
    <row r="1601" spans="1:9" x14ac:dyDescent="0.2">
      <c r="B1601" s="24" t="s">
        <v>277</v>
      </c>
      <c r="C1601" s="24"/>
      <c r="D1601" s="24"/>
      <c r="E1601" s="24"/>
      <c r="F1601" s="24"/>
      <c r="G1601" s="24"/>
      <c r="H1601" s="24"/>
    </row>
    <row r="1602" spans="1:9" x14ac:dyDescent="0.2">
      <c r="B1602" s="24" t="s">
        <v>278</v>
      </c>
      <c r="C1602" s="24"/>
      <c r="D1602" s="24"/>
      <c r="E1602" s="24"/>
      <c r="F1602" s="24"/>
      <c r="G1602" s="24"/>
      <c r="H1602" s="24"/>
    </row>
    <row r="1603" spans="1:9" x14ac:dyDescent="0.2">
      <c r="B1603" s="24" t="s">
        <v>279</v>
      </c>
      <c r="C1603" s="24"/>
      <c r="D1603" s="24"/>
      <c r="E1603" s="24"/>
      <c r="F1603" s="24"/>
      <c r="G1603" s="24"/>
      <c r="H1603" s="24"/>
    </row>
    <row r="1604" spans="1:9" x14ac:dyDescent="0.2">
      <c r="A1604" s="24"/>
      <c r="B1604" s="24"/>
      <c r="C1604" s="24"/>
      <c r="D1604" s="24"/>
      <c r="E1604" s="24"/>
      <c r="F1604" s="24"/>
      <c r="G1604" s="24"/>
      <c r="H1604" s="24"/>
    </row>
    <row r="1605" spans="1:9" ht="15.75" x14ac:dyDescent="0.25">
      <c r="A1605" s="24"/>
      <c r="B1605" s="55" t="s">
        <v>280</v>
      </c>
      <c r="C1605" s="24"/>
      <c r="D1605" s="24"/>
      <c r="E1605" s="24"/>
      <c r="F1605" s="24"/>
      <c r="G1605" s="24"/>
      <c r="H1605" s="24"/>
    </row>
    <row r="1606" spans="1:9" x14ac:dyDescent="0.2">
      <c r="A1606" s="24"/>
      <c r="B1606" s="24" t="s">
        <v>281</v>
      </c>
      <c r="C1606" s="24"/>
      <c r="D1606" s="24"/>
      <c r="E1606" s="24"/>
      <c r="F1606" s="24"/>
      <c r="G1606" s="24"/>
      <c r="H1606" s="24"/>
    </row>
    <row r="1607" spans="1:9" x14ac:dyDescent="0.2">
      <c r="A1607" s="24"/>
      <c r="B1607" s="24" t="s">
        <v>282</v>
      </c>
      <c r="C1607" s="24"/>
      <c r="D1607" s="24"/>
      <c r="E1607" s="24"/>
      <c r="F1607" s="24"/>
      <c r="G1607" s="24"/>
      <c r="H1607" s="24"/>
    </row>
    <row r="1608" spans="1:9" x14ac:dyDescent="0.2">
      <c r="A1608" s="24"/>
      <c r="B1608" s="24"/>
      <c r="C1608" s="24"/>
      <c r="D1608" s="24"/>
      <c r="E1608" s="24"/>
      <c r="F1608" s="24"/>
      <c r="G1608" s="24"/>
      <c r="H1608" s="24"/>
    </row>
    <row r="1609" spans="1:9" x14ac:dyDescent="0.2">
      <c r="A1609" s="24"/>
      <c r="B1609" s="24" t="s">
        <v>283</v>
      </c>
      <c r="C1609" s="24"/>
      <c r="D1609" s="24"/>
      <c r="E1609" s="24"/>
      <c r="F1609" s="24"/>
      <c r="G1609" s="24"/>
      <c r="H1609" s="24"/>
    </row>
    <row r="1610" spans="1:9" x14ac:dyDescent="0.2">
      <c r="A1610" s="24"/>
      <c r="B1610" s="24" t="s">
        <v>284</v>
      </c>
      <c r="C1610" s="24"/>
      <c r="D1610" s="24"/>
      <c r="E1610" s="24"/>
      <c r="F1610" s="24"/>
      <c r="G1610" s="24"/>
      <c r="H1610" s="24"/>
    </row>
    <row r="1611" spans="1:9" x14ac:dyDescent="0.2">
      <c r="A1611" s="24"/>
      <c r="B1611" s="24" t="s">
        <v>285</v>
      </c>
      <c r="C1611" s="24"/>
      <c r="D1611" s="24"/>
      <c r="E1611" s="24"/>
      <c r="F1611" s="24"/>
      <c r="G1611" s="24"/>
      <c r="H1611" s="24"/>
    </row>
    <row r="1612" spans="1:9" x14ac:dyDescent="0.2">
      <c r="A1612" s="24"/>
      <c r="B1612" s="24" t="s">
        <v>286</v>
      </c>
      <c r="C1612" s="24"/>
      <c r="D1612" s="24"/>
      <c r="E1612" s="24"/>
      <c r="F1612" s="24"/>
      <c r="G1612" s="24"/>
      <c r="H1612" s="24"/>
    </row>
    <row r="1613" spans="1:9" x14ac:dyDescent="0.2">
      <c r="A1613" s="24"/>
      <c r="B1613" s="24" t="s">
        <v>287</v>
      </c>
      <c r="C1613" s="24"/>
      <c r="D1613" s="24"/>
      <c r="E1613" s="24"/>
      <c r="F1613" s="24"/>
      <c r="G1613" s="24"/>
      <c r="H1613" s="24"/>
    </row>
    <row r="1614" spans="1:9" x14ac:dyDescent="0.2">
      <c r="A1614" s="24"/>
      <c r="B1614" s="24"/>
      <c r="C1614" s="24"/>
      <c r="D1614" s="24"/>
      <c r="E1614" s="24"/>
      <c r="F1614" s="24"/>
      <c r="G1614" s="24"/>
      <c r="H1614" s="24"/>
    </row>
    <row r="1615" spans="1:9" s="24" customFormat="1" ht="15.75" x14ac:dyDescent="0.25">
      <c r="A1615" s="61" t="s">
        <v>288</v>
      </c>
      <c r="B1615" s="63" t="s">
        <v>289</v>
      </c>
      <c r="C1615" s="21"/>
      <c r="D1615" s="21"/>
      <c r="E1615" s="21"/>
      <c r="F1615" s="21"/>
      <c r="G1615" s="21"/>
      <c r="H1615" s="21"/>
      <c r="I1615" s="21"/>
    </row>
    <row r="1616" spans="1:9" s="24" customFormat="1" x14ac:dyDescent="0.2">
      <c r="B1616" s="63" t="s">
        <v>290</v>
      </c>
      <c r="C1616" s="21"/>
      <c r="D1616" s="21"/>
      <c r="E1616" s="21"/>
      <c r="F1616" s="21"/>
      <c r="G1616" s="21"/>
      <c r="H1616" s="21"/>
      <c r="I1616" s="21"/>
    </row>
    <row r="1617" spans="2:10" s="24" customFormat="1" x14ac:dyDescent="0.2">
      <c r="B1617" s="63"/>
      <c r="C1617" s="21"/>
      <c r="D1617" s="21"/>
      <c r="E1617" s="21"/>
      <c r="F1617" s="21"/>
      <c r="G1617" s="21"/>
      <c r="H1617" s="21"/>
      <c r="I1617" s="21"/>
    </row>
    <row r="1618" spans="2:10" s="24" customFormat="1" x14ac:dyDescent="0.2">
      <c r="B1618" s="63" t="s">
        <v>291</v>
      </c>
      <c r="C1618" s="21"/>
      <c r="D1618" s="21"/>
      <c r="E1618" s="21"/>
      <c r="F1618" s="21"/>
      <c r="G1618" s="21"/>
      <c r="H1618" s="21"/>
      <c r="I1618" s="21"/>
    </row>
    <row r="1619" spans="2:10" s="24" customFormat="1" x14ac:dyDescent="0.2">
      <c r="B1619" s="63" t="s">
        <v>292</v>
      </c>
      <c r="C1619" s="21"/>
      <c r="D1619" s="21"/>
      <c r="E1619" s="21"/>
      <c r="F1619" s="21"/>
      <c r="G1619" s="21"/>
      <c r="H1619" s="21"/>
      <c r="I1619" s="21"/>
    </row>
    <row r="1620" spans="2:10" s="24" customFormat="1" x14ac:dyDescent="0.2">
      <c r="B1620" s="63" t="s">
        <v>293</v>
      </c>
      <c r="C1620" s="21"/>
      <c r="D1620" s="21"/>
      <c r="E1620" s="21"/>
      <c r="F1620" s="21"/>
      <c r="G1620" s="21"/>
      <c r="H1620" s="21"/>
      <c r="I1620" s="21"/>
    </row>
    <row r="1621" spans="2:10" s="24" customFormat="1" x14ac:dyDescent="0.2">
      <c r="B1621" s="63" t="s">
        <v>294</v>
      </c>
      <c r="C1621" s="21"/>
      <c r="D1621" s="21"/>
      <c r="E1621" s="21"/>
      <c r="F1621" s="21"/>
      <c r="G1621" s="21"/>
      <c r="H1621" s="21"/>
      <c r="I1621" s="21"/>
    </row>
    <row r="1622" spans="2:10" s="24" customFormat="1" x14ac:dyDescent="0.2">
      <c r="B1622" s="63"/>
      <c r="C1622" s="21"/>
      <c r="D1622" s="21"/>
      <c r="E1622" s="21"/>
      <c r="F1622" s="21"/>
      <c r="G1622" s="21"/>
      <c r="H1622" s="21"/>
      <c r="I1622" s="21"/>
    </row>
    <row r="1623" spans="2:10" s="24" customFormat="1" ht="15.75" x14ac:dyDescent="0.25">
      <c r="B1623" s="64" t="s">
        <v>221</v>
      </c>
      <c r="C1623" s="21"/>
      <c r="D1623" s="21"/>
      <c r="E1623" s="21"/>
      <c r="F1623" s="21"/>
      <c r="G1623" s="21"/>
      <c r="H1623" s="21"/>
      <c r="I1623" s="21"/>
    </row>
    <row r="1624" spans="2:10" s="24" customFormat="1" ht="15.75" x14ac:dyDescent="0.25">
      <c r="B1624" s="65" t="s">
        <v>24</v>
      </c>
      <c r="C1624" s="66"/>
      <c r="D1624" s="66"/>
      <c r="E1624" s="66"/>
      <c r="F1624" s="66"/>
      <c r="G1624" s="66"/>
      <c r="H1624" s="71"/>
      <c r="I1624" s="71"/>
    </row>
    <row r="1625" spans="2:10" s="24" customFormat="1" ht="15.75" x14ac:dyDescent="0.25">
      <c r="B1625" s="65" t="s">
        <v>295</v>
      </c>
      <c r="C1625" s="66"/>
      <c r="D1625" s="66"/>
      <c r="E1625" s="66"/>
      <c r="F1625" s="66"/>
      <c r="G1625" s="66"/>
      <c r="H1625" s="71"/>
      <c r="I1625" s="71"/>
    </row>
    <row r="1626" spans="2:10" s="24" customFormat="1" ht="15.75" x14ac:dyDescent="0.25">
      <c r="B1626" s="67" t="s">
        <v>296</v>
      </c>
      <c r="C1626" s="66"/>
      <c r="D1626" s="66"/>
      <c r="E1626" s="66"/>
      <c r="F1626" s="66"/>
      <c r="G1626" s="66"/>
      <c r="H1626" s="71"/>
      <c r="I1626" s="71"/>
    </row>
    <row r="1627" spans="2:10" s="24" customFormat="1" ht="15.75" x14ac:dyDescent="0.25">
      <c r="B1627" s="67" t="s">
        <v>297</v>
      </c>
      <c r="C1627" s="71"/>
      <c r="D1627" s="71"/>
      <c r="E1627" s="71"/>
      <c r="F1627" s="71"/>
      <c r="G1627" s="71"/>
      <c r="H1627" s="71"/>
      <c r="I1627" s="71"/>
    </row>
    <row r="1628" spans="2:10" s="24" customFormat="1" ht="15.75" x14ac:dyDescent="0.25">
      <c r="B1628" s="67" t="s">
        <v>298</v>
      </c>
      <c r="C1628" s="71"/>
      <c r="D1628" s="71"/>
      <c r="E1628" s="71"/>
      <c r="F1628" s="71"/>
      <c r="G1628" s="71"/>
      <c r="H1628" s="71"/>
      <c r="I1628" s="71"/>
    </row>
    <row r="1629" spans="2:10" s="24" customFormat="1" x14ac:dyDescent="0.2">
      <c r="B1629" s="86"/>
      <c r="C1629" s="21"/>
      <c r="D1629" s="21"/>
      <c r="E1629" s="21"/>
      <c r="F1629" s="21"/>
      <c r="G1629" s="21"/>
      <c r="H1629" s="73"/>
      <c r="I1629" s="73"/>
    </row>
    <row r="1630" spans="2:10" s="24" customFormat="1" ht="15.75" x14ac:dyDescent="0.25">
      <c r="B1630" s="69" t="s">
        <v>228</v>
      </c>
      <c r="C1630" s="21"/>
      <c r="D1630" s="21"/>
      <c r="E1630" s="21"/>
      <c r="F1630" s="21"/>
      <c r="G1630" s="21"/>
      <c r="H1630" s="73"/>
      <c r="I1630" s="73"/>
    </row>
    <row r="1631" spans="2:10" s="24" customFormat="1" ht="15.75" x14ac:dyDescent="0.25">
      <c r="B1631" s="70" t="s">
        <v>299</v>
      </c>
      <c r="C1631" s="66"/>
      <c r="D1631" s="66"/>
      <c r="E1631" s="66"/>
      <c r="F1631" s="66"/>
      <c r="G1631" s="66"/>
      <c r="H1631" s="71"/>
      <c r="I1631" s="71"/>
      <c r="J1631" s="68"/>
    </row>
    <row r="1632" spans="2:10" s="24" customFormat="1" ht="15.75" x14ac:dyDescent="0.25">
      <c r="B1632" s="70" t="s">
        <v>58</v>
      </c>
      <c r="C1632" s="66"/>
      <c r="D1632" s="66"/>
      <c r="E1632" s="66"/>
      <c r="F1632" s="66"/>
      <c r="G1632" s="66"/>
      <c r="H1632" s="71"/>
      <c r="I1632" s="71"/>
      <c r="J1632" s="68"/>
    </row>
    <row r="1633" spans="2:9" s="24" customFormat="1" ht="15.75" x14ac:dyDescent="0.25">
      <c r="B1633" s="67" t="s">
        <v>300</v>
      </c>
      <c r="C1633" s="66"/>
      <c r="D1633" s="71"/>
      <c r="E1633" s="71"/>
      <c r="F1633" s="71"/>
      <c r="G1633" s="71"/>
      <c r="H1633" s="71"/>
      <c r="I1633" s="71"/>
    </row>
    <row r="1634" spans="2:9" s="24" customFormat="1" x14ac:dyDescent="0.2">
      <c r="B1634" s="86"/>
      <c r="C1634" s="21"/>
      <c r="D1634" s="21"/>
      <c r="E1634" s="21"/>
      <c r="F1634" s="21"/>
      <c r="G1634" s="21"/>
      <c r="H1634" s="73"/>
      <c r="I1634" s="73"/>
    </row>
    <row r="1635" spans="2:9" s="24" customFormat="1" ht="15.75" x14ac:dyDescent="0.25">
      <c r="B1635" s="72" t="s">
        <v>33</v>
      </c>
      <c r="C1635" s="21"/>
      <c r="D1635" s="21"/>
      <c r="E1635" s="21"/>
      <c r="F1635" s="21"/>
      <c r="G1635" s="21"/>
      <c r="H1635" s="73"/>
      <c r="I1635" s="73"/>
    </row>
    <row r="1636" spans="2:9" s="24" customFormat="1" ht="15.75" x14ac:dyDescent="0.25">
      <c r="B1636" s="65" t="s">
        <v>301</v>
      </c>
      <c r="C1636" s="66"/>
      <c r="D1636" s="66"/>
      <c r="E1636" s="66"/>
      <c r="F1636" s="66"/>
      <c r="G1636" s="66"/>
      <c r="H1636" s="71"/>
      <c r="I1636" s="71"/>
    </row>
    <row r="1637" spans="2:9" s="24" customFormat="1" ht="15.75" x14ac:dyDescent="0.25">
      <c r="B1637" s="70" t="s">
        <v>302</v>
      </c>
      <c r="C1637" s="66"/>
      <c r="D1637" s="66"/>
      <c r="E1637" s="66"/>
      <c r="F1637" s="66"/>
      <c r="G1637" s="66"/>
      <c r="H1637" s="71"/>
      <c r="I1637" s="71"/>
    </row>
    <row r="1638" spans="2:9" s="24" customFormat="1" ht="15.75" x14ac:dyDescent="0.25">
      <c r="B1638" s="70" t="s">
        <v>303</v>
      </c>
      <c r="C1638" s="66"/>
      <c r="D1638" s="66"/>
      <c r="E1638" s="66"/>
      <c r="F1638" s="66"/>
      <c r="G1638" s="66"/>
      <c r="H1638" s="71"/>
      <c r="I1638" s="71"/>
    </row>
    <row r="1639" spans="2:9" s="24" customFormat="1" ht="15.75" x14ac:dyDescent="0.25">
      <c r="B1639" s="70" t="s">
        <v>304</v>
      </c>
      <c r="C1639" s="66"/>
      <c r="D1639" s="66"/>
      <c r="E1639" s="66"/>
      <c r="F1639" s="66"/>
      <c r="G1639" s="66"/>
      <c r="H1639" s="71"/>
      <c r="I1639" s="71"/>
    </row>
    <row r="1640" spans="2:9" s="24" customFormat="1" ht="15.75" x14ac:dyDescent="0.25">
      <c r="B1640" s="67" t="s">
        <v>305</v>
      </c>
      <c r="C1640" s="66"/>
      <c r="D1640" s="66"/>
      <c r="E1640" s="66"/>
      <c r="F1640" s="66"/>
      <c r="G1640" s="66"/>
      <c r="H1640" s="71"/>
      <c r="I1640" s="71"/>
    </row>
    <row r="1641" spans="2:9" s="24" customFormat="1" x14ac:dyDescent="0.2">
      <c r="C1641" s="21"/>
      <c r="D1641" s="21"/>
      <c r="E1641" s="21"/>
      <c r="F1641" s="21"/>
      <c r="G1641" s="21"/>
      <c r="H1641" s="21"/>
      <c r="I1641" s="21"/>
    </row>
    <row r="1642" spans="2:9" s="24" customFormat="1" x14ac:dyDescent="0.2">
      <c r="B1642" s="24" t="s">
        <v>306</v>
      </c>
    </row>
    <row r="1643" spans="2:9" s="24" customFormat="1" x14ac:dyDescent="0.2">
      <c r="B1643" s="24" t="s">
        <v>632</v>
      </c>
    </row>
    <row r="1644" spans="2:9" s="24" customFormat="1" x14ac:dyDescent="0.2"/>
    <row r="1645" spans="2:9" ht="18" x14ac:dyDescent="0.25">
      <c r="D1645" s="99" t="s">
        <v>244</v>
      </c>
    </row>
  </sheetData>
  <sheetProtection algorithmName="SHA-512" hashValue="zX72UwPi2sUbM8gf0uCpMZCJH+H1F9EExQUwIz5y6aaxFS9sSlzDUZ1EJ7go/Tb70kddyRSyXR0d55lZaoiTqw==" saltValue="11FaIzqlnfSdWI0XOGVYHw==" spinCount="100000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opLeftCell="A112" workbookViewId="0">
      <selection activeCell="N136" sqref="N136"/>
    </sheetView>
  </sheetViews>
  <sheetFormatPr defaultRowHeight="12.75" x14ac:dyDescent="0.2"/>
  <cols>
    <col min="1" max="1" width="9.140625" style="107"/>
    <col min="2" max="3" width="9.140625" style="112"/>
    <col min="4" max="4" width="10" style="112" customWidth="1"/>
    <col min="5" max="5" width="11.140625" style="112" bestFit="1" customWidth="1"/>
    <col min="6" max="6" width="12" style="112" bestFit="1" customWidth="1"/>
    <col min="7" max="11" width="12.28515625" style="112" bestFit="1" customWidth="1"/>
    <col min="12" max="259" width="9.140625" style="112"/>
    <col min="260" max="260" width="10" style="112" customWidth="1"/>
    <col min="261" max="261" width="11.140625" style="112" bestFit="1" customWidth="1"/>
    <col min="262" max="262" width="12" style="112" bestFit="1" customWidth="1"/>
    <col min="263" max="267" width="12.28515625" style="112" bestFit="1" customWidth="1"/>
    <col min="268" max="515" width="9.140625" style="112"/>
    <col min="516" max="516" width="10" style="112" customWidth="1"/>
    <col min="517" max="517" width="11.140625" style="112" bestFit="1" customWidth="1"/>
    <col min="518" max="518" width="12" style="112" bestFit="1" customWidth="1"/>
    <col min="519" max="523" width="12.28515625" style="112" bestFit="1" customWidth="1"/>
    <col min="524" max="771" width="9.140625" style="112"/>
    <col min="772" max="772" width="10" style="112" customWidth="1"/>
    <col min="773" max="773" width="11.140625" style="112" bestFit="1" customWidth="1"/>
    <col min="774" max="774" width="12" style="112" bestFit="1" customWidth="1"/>
    <col min="775" max="779" width="12.28515625" style="112" bestFit="1" customWidth="1"/>
    <col min="780" max="1027" width="9.140625" style="112"/>
    <col min="1028" max="1028" width="10" style="112" customWidth="1"/>
    <col min="1029" max="1029" width="11.140625" style="112" bestFit="1" customWidth="1"/>
    <col min="1030" max="1030" width="12" style="112" bestFit="1" customWidth="1"/>
    <col min="1031" max="1035" width="12.28515625" style="112" bestFit="1" customWidth="1"/>
    <col min="1036" max="1283" width="9.140625" style="112"/>
    <col min="1284" max="1284" width="10" style="112" customWidth="1"/>
    <col min="1285" max="1285" width="11.140625" style="112" bestFit="1" customWidth="1"/>
    <col min="1286" max="1286" width="12" style="112" bestFit="1" customWidth="1"/>
    <col min="1287" max="1291" width="12.28515625" style="112" bestFit="1" customWidth="1"/>
    <col min="1292" max="1539" width="9.140625" style="112"/>
    <col min="1540" max="1540" width="10" style="112" customWidth="1"/>
    <col min="1541" max="1541" width="11.140625" style="112" bestFit="1" customWidth="1"/>
    <col min="1542" max="1542" width="12" style="112" bestFit="1" customWidth="1"/>
    <col min="1543" max="1547" width="12.28515625" style="112" bestFit="1" customWidth="1"/>
    <col min="1548" max="1795" width="9.140625" style="112"/>
    <col min="1796" max="1796" width="10" style="112" customWidth="1"/>
    <col min="1797" max="1797" width="11.140625" style="112" bestFit="1" customWidth="1"/>
    <col min="1798" max="1798" width="12" style="112" bestFit="1" customWidth="1"/>
    <col min="1799" max="1803" width="12.28515625" style="112" bestFit="1" customWidth="1"/>
    <col min="1804" max="2051" width="9.140625" style="112"/>
    <col min="2052" max="2052" width="10" style="112" customWidth="1"/>
    <col min="2053" max="2053" width="11.140625" style="112" bestFit="1" customWidth="1"/>
    <col min="2054" max="2054" width="12" style="112" bestFit="1" customWidth="1"/>
    <col min="2055" max="2059" width="12.28515625" style="112" bestFit="1" customWidth="1"/>
    <col min="2060" max="2307" width="9.140625" style="112"/>
    <col min="2308" max="2308" width="10" style="112" customWidth="1"/>
    <col min="2309" max="2309" width="11.140625" style="112" bestFit="1" customWidth="1"/>
    <col min="2310" max="2310" width="12" style="112" bestFit="1" customWidth="1"/>
    <col min="2311" max="2315" width="12.28515625" style="112" bestFit="1" customWidth="1"/>
    <col min="2316" max="2563" width="9.140625" style="112"/>
    <col min="2564" max="2564" width="10" style="112" customWidth="1"/>
    <col min="2565" max="2565" width="11.140625" style="112" bestFit="1" customWidth="1"/>
    <col min="2566" max="2566" width="12" style="112" bestFit="1" customWidth="1"/>
    <col min="2567" max="2571" width="12.28515625" style="112" bestFit="1" customWidth="1"/>
    <col min="2572" max="2819" width="9.140625" style="112"/>
    <col min="2820" max="2820" width="10" style="112" customWidth="1"/>
    <col min="2821" max="2821" width="11.140625" style="112" bestFit="1" customWidth="1"/>
    <col min="2822" max="2822" width="12" style="112" bestFit="1" customWidth="1"/>
    <col min="2823" max="2827" width="12.28515625" style="112" bestFit="1" customWidth="1"/>
    <col min="2828" max="3075" width="9.140625" style="112"/>
    <col min="3076" max="3076" width="10" style="112" customWidth="1"/>
    <col min="3077" max="3077" width="11.140625" style="112" bestFit="1" customWidth="1"/>
    <col min="3078" max="3078" width="12" style="112" bestFit="1" customWidth="1"/>
    <col min="3079" max="3083" width="12.28515625" style="112" bestFit="1" customWidth="1"/>
    <col min="3084" max="3331" width="9.140625" style="112"/>
    <col min="3332" max="3332" width="10" style="112" customWidth="1"/>
    <col min="3333" max="3333" width="11.140625" style="112" bestFit="1" customWidth="1"/>
    <col min="3334" max="3334" width="12" style="112" bestFit="1" customWidth="1"/>
    <col min="3335" max="3339" width="12.28515625" style="112" bestFit="1" customWidth="1"/>
    <col min="3340" max="3587" width="9.140625" style="112"/>
    <col min="3588" max="3588" width="10" style="112" customWidth="1"/>
    <col min="3589" max="3589" width="11.140625" style="112" bestFit="1" customWidth="1"/>
    <col min="3590" max="3590" width="12" style="112" bestFit="1" customWidth="1"/>
    <col min="3591" max="3595" width="12.28515625" style="112" bestFit="1" customWidth="1"/>
    <col min="3596" max="3843" width="9.140625" style="112"/>
    <col min="3844" max="3844" width="10" style="112" customWidth="1"/>
    <col min="3845" max="3845" width="11.140625" style="112" bestFit="1" customWidth="1"/>
    <col min="3846" max="3846" width="12" style="112" bestFit="1" customWidth="1"/>
    <col min="3847" max="3851" width="12.28515625" style="112" bestFit="1" customWidth="1"/>
    <col min="3852" max="4099" width="9.140625" style="112"/>
    <col min="4100" max="4100" width="10" style="112" customWidth="1"/>
    <col min="4101" max="4101" width="11.140625" style="112" bestFit="1" customWidth="1"/>
    <col min="4102" max="4102" width="12" style="112" bestFit="1" customWidth="1"/>
    <col min="4103" max="4107" width="12.28515625" style="112" bestFit="1" customWidth="1"/>
    <col min="4108" max="4355" width="9.140625" style="112"/>
    <col min="4356" max="4356" width="10" style="112" customWidth="1"/>
    <col min="4357" max="4357" width="11.140625" style="112" bestFit="1" customWidth="1"/>
    <col min="4358" max="4358" width="12" style="112" bestFit="1" customWidth="1"/>
    <col min="4359" max="4363" width="12.28515625" style="112" bestFit="1" customWidth="1"/>
    <col min="4364" max="4611" width="9.140625" style="112"/>
    <col min="4612" max="4612" width="10" style="112" customWidth="1"/>
    <col min="4613" max="4613" width="11.140625" style="112" bestFit="1" customWidth="1"/>
    <col min="4614" max="4614" width="12" style="112" bestFit="1" customWidth="1"/>
    <col min="4615" max="4619" width="12.28515625" style="112" bestFit="1" customWidth="1"/>
    <col min="4620" max="4867" width="9.140625" style="112"/>
    <col min="4868" max="4868" width="10" style="112" customWidth="1"/>
    <col min="4869" max="4869" width="11.140625" style="112" bestFit="1" customWidth="1"/>
    <col min="4870" max="4870" width="12" style="112" bestFit="1" customWidth="1"/>
    <col min="4871" max="4875" width="12.28515625" style="112" bestFit="1" customWidth="1"/>
    <col min="4876" max="5123" width="9.140625" style="112"/>
    <col min="5124" max="5124" width="10" style="112" customWidth="1"/>
    <col min="5125" max="5125" width="11.140625" style="112" bestFit="1" customWidth="1"/>
    <col min="5126" max="5126" width="12" style="112" bestFit="1" customWidth="1"/>
    <col min="5127" max="5131" width="12.28515625" style="112" bestFit="1" customWidth="1"/>
    <col min="5132" max="5379" width="9.140625" style="112"/>
    <col min="5380" max="5380" width="10" style="112" customWidth="1"/>
    <col min="5381" max="5381" width="11.140625" style="112" bestFit="1" customWidth="1"/>
    <col min="5382" max="5382" width="12" style="112" bestFit="1" customWidth="1"/>
    <col min="5383" max="5387" width="12.28515625" style="112" bestFit="1" customWidth="1"/>
    <col min="5388" max="5635" width="9.140625" style="112"/>
    <col min="5636" max="5636" width="10" style="112" customWidth="1"/>
    <col min="5637" max="5637" width="11.140625" style="112" bestFit="1" customWidth="1"/>
    <col min="5638" max="5638" width="12" style="112" bestFit="1" customWidth="1"/>
    <col min="5639" max="5643" width="12.28515625" style="112" bestFit="1" customWidth="1"/>
    <col min="5644" max="5891" width="9.140625" style="112"/>
    <col min="5892" max="5892" width="10" style="112" customWidth="1"/>
    <col min="5893" max="5893" width="11.140625" style="112" bestFit="1" customWidth="1"/>
    <col min="5894" max="5894" width="12" style="112" bestFit="1" customWidth="1"/>
    <col min="5895" max="5899" width="12.28515625" style="112" bestFit="1" customWidth="1"/>
    <col min="5900" max="6147" width="9.140625" style="112"/>
    <col min="6148" max="6148" width="10" style="112" customWidth="1"/>
    <col min="6149" max="6149" width="11.140625" style="112" bestFit="1" customWidth="1"/>
    <col min="6150" max="6150" width="12" style="112" bestFit="1" customWidth="1"/>
    <col min="6151" max="6155" width="12.28515625" style="112" bestFit="1" customWidth="1"/>
    <col min="6156" max="6403" width="9.140625" style="112"/>
    <col min="6404" max="6404" width="10" style="112" customWidth="1"/>
    <col min="6405" max="6405" width="11.140625" style="112" bestFit="1" customWidth="1"/>
    <col min="6406" max="6406" width="12" style="112" bestFit="1" customWidth="1"/>
    <col min="6407" max="6411" width="12.28515625" style="112" bestFit="1" customWidth="1"/>
    <col min="6412" max="6659" width="9.140625" style="112"/>
    <col min="6660" max="6660" width="10" style="112" customWidth="1"/>
    <col min="6661" max="6661" width="11.140625" style="112" bestFit="1" customWidth="1"/>
    <col min="6662" max="6662" width="12" style="112" bestFit="1" customWidth="1"/>
    <col min="6663" max="6667" width="12.28515625" style="112" bestFit="1" customWidth="1"/>
    <col min="6668" max="6915" width="9.140625" style="112"/>
    <col min="6916" max="6916" width="10" style="112" customWidth="1"/>
    <col min="6917" max="6917" width="11.140625" style="112" bestFit="1" customWidth="1"/>
    <col min="6918" max="6918" width="12" style="112" bestFit="1" customWidth="1"/>
    <col min="6919" max="6923" width="12.28515625" style="112" bestFit="1" customWidth="1"/>
    <col min="6924" max="7171" width="9.140625" style="112"/>
    <col min="7172" max="7172" width="10" style="112" customWidth="1"/>
    <col min="7173" max="7173" width="11.140625" style="112" bestFit="1" customWidth="1"/>
    <col min="7174" max="7174" width="12" style="112" bestFit="1" customWidth="1"/>
    <col min="7175" max="7179" width="12.28515625" style="112" bestFit="1" customWidth="1"/>
    <col min="7180" max="7427" width="9.140625" style="112"/>
    <col min="7428" max="7428" width="10" style="112" customWidth="1"/>
    <col min="7429" max="7429" width="11.140625" style="112" bestFit="1" customWidth="1"/>
    <col min="7430" max="7430" width="12" style="112" bestFit="1" customWidth="1"/>
    <col min="7431" max="7435" width="12.28515625" style="112" bestFit="1" customWidth="1"/>
    <col min="7436" max="7683" width="9.140625" style="112"/>
    <col min="7684" max="7684" width="10" style="112" customWidth="1"/>
    <col min="7685" max="7685" width="11.140625" style="112" bestFit="1" customWidth="1"/>
    <col min="7686" max="7686" width="12" style="112" bestFit="1" customWidth="1"/>
    <col min="7687" max="7691" width="12.28515625" style="112" bestFit="1" customWidth="1"/>
    <col min="7692" max="7939" width="9.140625" style="112"/>
    <col min="7940" max="7940" width="10" style="112" customWidth="1"/>
    <col min="7941" max="7941" width="11.140625" style="112" bestFit="1" customWidth="1"/>
    <col min="7942" max="7942" width="12" style="112" bestFit="1" customWidth="1"/>
    <col min="7943" max="7947" width="12.28515625" style="112" bestFit="1" customWidth="1"/>
    <col min="7948" max="8195" width="9.140625" style="112"/>
    <col min="8196" max="8196" width="10" style="112" customWidth="1"/>
    <col min="8197" max="8197" width="11.140625" style="112" bestFit="1" customWidth="1"/>
    <col min="8198" max="8198" width="12" style="112" bestFit="1" customWidth="1"/>
    <col min="8199" max="8203" width="12.28515625" style="112" bestFit="1" customWidth="1"/>
    <col min="8204" max="8451" width="9.140625" style="112"/>
    <col min="8452" max="8452" width="10" style="112" customWidth="1"/>
    <col min="8453" max="8453" width="11.140625" style="112" bestFit="1" customWidth="1"/>
    <col min="8454" max="8454" width="12" style="112" bestFit="1" customWidth="1"/>
    <col min="8455" max="8459" width="12.28515625" style="112" bestFit="1" customWidth="1"/>
    <col min="8460" max="8707" width="9.140625" style="112"/>
    <col min="8708" max="8708" width="10" style="112" customWidth="1"/>
    <col min="8709" max="8709" width="11.140625" style="112" bestFit="1" customWidth="1"/>
    <col min="8710" max="8710" width="12" style="112" bestFit="1" customWidth="1"/>
    <col min="8711" max="8715" width="12.28515625" style="112" bestFit="1" customWidth="1"/>
    <col min="8716" max="8963" width="9.140625" style="112"/>
    <col min="8964" max="8964" width="10" style="112" customWidth="1"/>
    <col min="8965" max="8965" width="11.140625" style="112" bestFit="1" customWidth="1"/>
    <col min="8966" max="8966" width="12" style="112" bestFit="1" customWidth="1"/>
    <col min="8967" max="8971" width="12.28515625" style="112" bestFit="1" customWidth="1"/>
    <col min="8972" max="9219" width="9.140625" style="112"/>
    <col min="9220" max="9220" width="10" style="112" customWidth="1"/>
    <col min="9221" max="9221" width="11.140625" style="112" bestFit="1" customWidth="1"/>
    <col min="9222" max="9222" width="12" style="112" bestFit="1" customWidth="1"/>
    <col min="9223" max="9227" width="12.28515625" style="112" bestFit="1" customWidth="1"/>
    <col min="9228" max="9475" width="9.140625" style="112"/>
    <col min="9476" max="9476" width="10" style="112" customWidth="1"/>
    <col min="9477" max="9477" width="11.140625" style="112" bestFit="1" customWidth="1"/>
    <col min="9478" max="9478" width="12" style="112" bestFit="1" customWidth="1"/>
    <col min="9479" max="9483" width="12.28515625" style="112" bestFit="1" customWidth="1"/>
    <col min="9484" max="9731" width="9.140625" style="112"/>
    <col min="9732" max="9732" width="10" style="112" customWidth="1"/>
    <col min="9733" max="9733" width="11.140625" style="112" bestFit="1" customWidth="1"/>
    <col min="9734" max="9734" width="12" style="112" bestFit="1" customWidth="1"/>
    <col min="9735" max="9739" width="12.28515625" style="112" bestFit="1" customWidth="1"/>
    <col min="9740" max="9987" width="9.140625" style="112"/>
    <col min="9988" max="9988" width="10" style="112" customWidth="1"/>
    <col min="9989" max="9989" width="11.140625" style="112" bestFit="1" customWidth="1"/>
    <col min="9990" max="9990" width="12" style="112" bestFit="1" customWidth="1"/>
    <col min="9991" max="9995" width="12.28515625" style="112" bestFit="1" customWidth="1"/>
    <col min="9996" max="10243" width="9.140625" style="112"/>
    <col min="10244" max="10244" width="10" style="112" customWidth="1"/>
    <col min="10245" max="10245" width="11.140625" style="112" bestFit="1" customWidth="1"/>
    <col min="10246" max="10246" width="12" style="112" bestFit="1" customWidth="1"/>
    <col min="10247" max="10251" width="12.28515625" style="112" bestFit="1" customWidth="1"/>
    <col min="10252" max="10499" width="9.140625" style="112"/>
    <col min="10500" max="10500" width="10" style="112" customWidth="1"/>
    <col min="10501" max="10501" width="11.140625" style="112" bestFit="1" customWidth="1"/>
    <col min="10502" max="10502" width="12" style="112" bestFit="1" customWidth="1"/>
    <col min="10503" max="10507" width="12.28515625" style="112" bestFit="1" customWidth="1"/>
    <col min="10508" max="10755" width="9.140625" style="112"/>
    <col min="10756" max="10756" width="10" style="112" customWidth="1"/>
    <col min="10757" max="10757" width="11.140625" style="112" bestFit="1" customWidth="1"/>
    <col min="10758" max="10758" width="12" style="112" bestFit="1" customWidth="1"/>
    <col min="10759" max="10763" width="12.28515625" style="112" bestFit="1" customWidth="1"/>
    <col min="10764" max="11011" width="9.140625" style="112"/>
    <col min="11012" max="11012" width="10" style="112" customWidth="1"/>
    <col min="11013" max="11013" width="11.140625" style="112" bestFit="1" customWidth="1"/>
    <col min="11014" max="11014" width="12" style="112" bestFit="1" customWidth="1"/>
    <col min="11015" max="11019" width="12.28515625" style="112" bestFit="1" customWidth="1"/>
    <col min="11020" max="11267" width="9.140625" style="112"/>
    <col min="11268" max="11268" width="10" style="112" customWidth="1"/>
    <col min="11269" max="11269" width="11.140625" style="112" bestFit="1" customWidth="1"/>
    <col min="11270" max="11270" width="12" style="112" bestFit="1" customWidth="1"/>
    <col min="11271" max="11275" width="12.28515625" style="112" bestFit="1" customWidth="1"/>
    <col min="11276" max="11523" width="9.140625" style="112"/>
    <col min="11524" max="11524" width="10" style="112" customWidth="1"/>
    <col min="11525" max="11525" width="11.140625" style="112" bestFit="1" customWidth="1"/>
    <col min="11526" max="11526" width="12" style="112" bestFit="1" customWidth="1"/>
    <col min="11527" max="11531" width="12.28515625" style="112" bestFit="1" customWidth="1"/>
    <col min="11532" max="11779" width="9.140625" style="112"/>
    <col min="11780" max="11780" width="10" style="112" customWidth="1"/>
    <col min="11781" max="11781" width="11.140625" style="112" bestFit="1" customWidth="1"/>
    <col min="11782" max="11782" width="12" style="112" bestFit="1" customWidth="1"/>
    <col min="11783" max="11787" width="12.28515625" style="112" bestFit="1" customWidth="1"/>
    <col min="11788" max="12035" width="9.140625" style="112"/>
    <col min="12036" max="12036" width="10" style="112" customWidth="1"/>
    <col min="12037" max="12037" width="11.140625" style="112" bestFit="1" customWidth="1"/>
    <col min="12038" max="12038" width="12" style="112" bestFit="1" customWidth="1"/>
    <col min="12039" max="12043" width="12.28515625" style="112" bestFit="1" customWidth="1"/>
    <col min="12044" max="12291" width="9.140625" style="112"/>
    <col min="12292" max="12292" width="10" style="112" customWidth="1"/>
    <col min="12293" max="12293" width="11.140625" style="112" bestFit="1" customWidth="1"/>
    <col min="12294" max="12294" width="12" style="112" bestFit="1" customWidth="1"/>
    <col min="12295" max="12299" width="12.28515625" style="112" bestFit="1" customWidth="1"/>
    <col min="12300" max="12547" width="9.140625" style="112"/>
    <col min="12548" max="12548" width="10" style="112" customWidth="1"/>
    <col min="12549" max="12549" width="11.140625" style="112" bestFit="1" customWidth="1"/>
    <col min="12550" max="12550" width="12" style="112" bestFit="1" customWidth="1"/>
    <col min="12551" max="12555" width="12.28515625" style="112" bestFit="1" customWidth="1"/>
    <col min="12556" max="12803" width="9.140625" style="112"/>
    <col min="12804" max="12804" width="10" style="112" customWidth="1"/>
    <col min="12805" max="12805" width="11.140625" style="112" bestFit="1" customWidth="1"/>
    <col min="12806" max="12806" width="12" style="112" bestFit="1" customWidth="1"/>
    <col min="12807" max="12811" width="12.28515625" style="112" bestFit="1" customWidth="1"/>
    <col min="12812" max="13059" width="9.140625" style="112"/>
    <col min="13060" max="13060" width="10" style="112" customWidth="1"/>
    <col min="13061" max="13061" width="11.140625" style="112" bestFit="1" customWidth="1"/>
    <col min="13062" max="13062" width="12" style="112" bestFit="1" customWidth="1"/>
    <col min="13063" max="13067" width="12.28515625" style="112" bestFit="1" customWidth="1"/>
    <col min="13068" max="13315" width="9.140625" style="112"/>
    <col min="13316" max="13316" width="10" style="112" customWidth="1"/>
    <col min="13317" max="13317" width="11.140625" style="112" bestFit="1" customWidth="1"/>
    <col min="13318" max="13318" width="12" style="112" bestFit="1" customWidth="1"/>
    <col min="13319" max="13323" width="12.28515625" style="112" bestFit="1" customWidth="1"/>
    <col min="13324" max="13571" width="9.140625" style="112"/>
    <col min="13572" max="13572" width="10" style="112" customWidth="1"/>
    <col min="13573" max="13573" width="11.140625" style="112" bestFit="1" customWidth="1"/>
    <col min="13574" max="13574" width="12" style="112" bestFit="1" customWidth="1"/>
    <col min="13575" max="13579" width="12.28515625" style="112" bestFit="1" customWidth="1"/>
    <col min="13580" max="13827" width="9.140625" style="112"/>
    <col min="13828" max="13828" width="10" style="112" customWidth="1"/>
    <col min="13829" max="13829" width="11.140625" style="112" bestFit="1" customWidth="1"/>
    <col min="13830" max="13830" width="12" style="112" bestFit="1" customWidth="1"/>
    <col min="13831" max="13835" width="12.28515625" style="112" bestFit="1" customWidth="1"/>
    <col min="13836" max="14083" width="9.140625" style="112"/>
    <col min="14084" max="14084" width="10" style="112" customWidth="1"/>
    <col min="14085" max="14085" width="11.140625" style="112" bestFit="1" customWidth="1"/>
    <col min="14086" max="14086" width="12" style="112" bestFit="1" customWidth="1"/>
    <col min="14087" max="14091" width="12.28515625" style="112" bestFit="1" customWidth="1"/>
    <col min="14092" max="14339" width="9.140625" style="112"/>
    <col min="14340" max="14340" width="10" style="112" customWidth="1"/>
    <col min="14341" max="14341" width="11.140625" style="112" bestFit="1" customWidth="1"/>
    <col min="14342" max="14342" width="12" style="112" bestFit="1" customWidth="1"/>
    <col min="14343" max="14347" width="12.28515625" style="112" bestFit="1" customWidth="1"/>
    <col min="14348" max="14595" width="9.140625" style="112"/>
    <col min="14596" max="14596" width="10" style="112" customWidth="1"/>
    <col min="14597" max="14597" width="11.140625" style="112" bestFit="1" customWidth="1"/>
    <col min="14598" max="14598" width="12" style="112" bestFit="1" customWidth="1"/>
    <col min="14599" max="14603" width="12.28515625" style="112" bestFit="1" customWidth="1"/>
    <col min="14604" max="14851" width="9.140625" style="112"/>
    <col min="14852" max="14852" width="10" style="112" customWidth="1"/>
    <col min="14853" max="14853" width="11.140625" style="112" bestFit="1" customWidth="1"/>
    <col min="14854" max="14854" width="12" style="112" bestFit="1" customWidth="1"/>
    <col min="14855" max="14859" width="12.28515625" style="112" bestFit="1" customWidth="1"/>
    <col min="14860" max="15107" width="9.140625" style="112"/>
    <col min="15108" max="15108" width="10" style="112" customWidth="1"/>
    <col min="15109" max="15109" width="11.140625" style="112" bestFit="1" customWidth="1"/>
    <col min="15110" max="15110" width="12" style="112" bestFit="1" customWidth="1"/>
    <col min="15111" max="15115" width="12.28515625" style="112" bestFit="1" customWidth="1"/>
    <col min="15116" max="15363" width="9.140625" style="112"/>
    <col min="15364" max="15364" width="10" style="112" customWidth="1"/>
    <col min="15365" max="15365" width="11.140625" style="112" bestFit="1" customWidth="1"/>
    <col min="15366" max="15366" width="12" style="112" bestFit="1" customWidth="1"/>
    <col min="15367" max="15371" width="12.28515625" style="112" bestFit="1" customWidth="1"/>
    <col min="15372" max="15619" width="9.140625" style="112"/>
    <col min="15620" max="15620" width="10" style="112" customWidth="1"/>
    <col min="15621" max="15621" width="11.140625" style="112" bestFit="1" customWidth="1"/>
    <col min="15622" max="15622" width="12" style="112" bestFit="1" customWidth="1"/>
    <col min="15623" max="15627" width="12.28515625" style="112" bestFit="1" customWidth="1"/>
    <col min="15628" max="15875" width="9.140625" style="112"/>
    <col min="15876" max="15876" width="10" style="112" customWidth="1"/>
    <col min="15877" max="15877" width="11.140625" style="112" bestFit="1" customWidth="1"/>
    <col min="15878" max="15878" width="12" style="112" bestFit="1" customWidth="1"/>
    <col min="15879" max="15883" width="12.28515625" style="112" bestFit="1" customWidth="1"/>
    <col min="15884" max="16131" width="9.140625" style="112"/>
    <col min="16132" max="16132" width="10" style="112" customWidth="1"/>
    <col min="16133" max="16133" width="11.140625" style="112" bestFit="1" customWidth="1"/>
    <col min="16134" max="16134" width="12" style="112" bestFit="1" customWidth="1"/>
    <col min="16135" max="16139" width="12.28515625" style="112" bestFit="1" customWidth="1"/>
    <col min="16140" max="16384" width="9.140625" style="112"/>
  </cols>
  <sheetData>
    <row r="1" spans="1:11" s="101" customFormat="1" x14ac:dyDescent="0.2">
      <c r="A1" s="100" t="s">
        <v>76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104" customFormat="1" x14ac:dyDescent="0.2">
      <c r="A2" s="102" t="s">
        <v>307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s="104" customFormat="1" x14ac:dyDescent="0.2">
      <c r="A3" s="102" t="s">
        <v>308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s="104" customFormat="1" x14ac:dyDescent="0.2">
      <c r="A4" s="102" t="s">
        <v>309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s="104" customForma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11" s="107" customFormat="1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6"/>
    </row>
    <row r="7" spans="1:11" s="107" customFormat="1" x14ac:dyDescent="0.2">
      <c r="A7" s="108"/>
      <c r="E7" s="109" t="s">
        <v>310</v>
      </c>
      <c r="F7" s="109" t="s">
        <v>311</v>
      </c>
      <c r="G7" s="109" t="s">
        <v>312</v>
      </c>
      <c r="H7" s="109" t="s">
        <v>313</v>
      </c>
      <c r="I7" s="109" t="s">
        <v>314</v>
      </c>
      <c r="J7" s="109" t="s">
        <v>315</v>
      </c>
      <c r="K7" s="109" t="s">
        <v>316</v>
      </c>
    </row>
    <row r="8" spans="1:11" s="107" customFormat="1" x14ac:dyDescent="0.2">
      <c r="A8" s="108"/>
      <c r="E8" s="109"/>
      <c r="F8" s="109"/>
      <c r="G8" s="109"/>
      <c r="H8" s="109"/>
      <c r="I8" s="109"/>
      <c r="J8" s="109"/>
      <c r="K8" s="109"/>
    </row>
    <row r="9" spans="1:11" s="107" customFormat="1" ht="15" x14ac:dyDescent="0.25">
      <c r="A9" s="245" t="s">
        <v>626</v>
      </c>
      <c r="B9" s="110"/>
      <c r="C9" s="110"/>
      <c r="E9" s="109"/>
      <c r="F9" s="109"/>
      <c r="G9" s="109"/>
      <c r="H9" s="109"/>
      <c r="I9" s="109"/>
      <c r="J9" s="109"/>
      <c r="K9" s="109"/>
    </row>
    <row r="10" spans="1:11" s="107" customFormat="1" ht="14.25" x14ac:dyDescent="0.2">
      <c r="A10" s="246" t="s">
        <v>627</v>
      </c>
      <c r="E10" s="109"/>
      <c r="F10" s="109"/>
      <c r="G10" s="109"/>
      <c r="H10" s="109"/>
      <c r="I10" s="109"/>
      <c r="J10" s="109"/>
      <c r="K10" s="109"/>
    </row>
    <row r="11" spans="1:11" s="107" customFormat="1" x14ac:dyDescent="0.2">
      <c r="A11" s="108"/>
      <c r="E11" s="109"/>
      <c r="F11" s="109"/>
      <c r="G11" s="109"/>
      <c r="H11" s="109"/>
      <c r="I11" s="109"/>
      <c r="J11" s="109"/>
      <c r="K11" s="109"/>
    </row>
    <row r="12" spans="1:11" s="107" customFormat="1" x14ac:dyDescent="0.2">
      <c r="A12" s="110" t="s">
        <v>319</v>
      </c>
    </row>
    <row r="13" spans="1:11" s="107" customFormat="1" x14ac:dyDescent="0.2">
      <c r="A13" s="107" t="s">
        <v>320</v>
      </c>
    </row>
    <row r="14" spans="1:11" s="107" customFormat="1" x14ac:dyDescent="0.2">
      <c r="A14" s="107" t="s">
        <v>321</v>
      </c>
      <c r="E14" s="107">
        <v>585</v>
      </c>
      <c r="F14" s="107">
        <v>647</v>
      </c>
      <c r="G14" s="107">
        <v>846</v>
      </c>
      <c r="H14" s="107">
        <v>1185</v>
      </c>
      <c r="I14" s="107">
        <v>1470</v>
      </c>
      <c r="J14" s="107">
        <v>1691</v>
      </c>
      <c r="K14" s="107">
        <v>1911</v>
      </c>
    </row>
    <row r="15" spans="1:11" s="107" customFormat="1" x14ac:dyDescent="0.2">
      <c r="A15" s="107" t="s">
        <v>322</v>
      </c>
      <c r="E15" s="107">
        <v>585</v>
      </c>
      <c r="F15" s="107">
        <v>647</v>
      </c>
      <c r="G15" s="107">
        <v>846</v>
      </c>
      <c r="H15" s="107">
        <v>1185</v>
      </c>
      <c r="I15" s="107">
        <v>1328</v>
      </c>
      <c r="J15" s="107">
        <v>1466</v>
      </c>
      <c r="K15" s="107">
        <v>1603</v>
      </c>
    </row>
    <row r="16" spans="1:11" s="107" customFormat="1" x14ac:dyDescent="0.2"/>
    <row r="17" spans="1:11" s="107" customFormat="1" x14ac:dyDescent="0.2">
      <c r="E17" s="104"/>
      <c r="F17" s="104"/>
      <c r="G17" s="104"/>
      <c r="H17" s="104"/>
      <c r="I17" s="104"/>
      <c r="J17" s="104"/>
      <c r="K17" s="104"/>
    </row>
    <row r="18" spans="1:11" s="107" customFormat="1" x14ac:dyDescent="0.2">
      <c r="A18" s="107" t="s">
        <v>323</v>
      </c>
      <c r="E18" s="104"/>
      <c r="F18" s="104"/>
      <c r="G18" s="104"/>
      <c r="H18" s="104"/>
      <c r="I18" s="104"/>
      <c r="J18" s="104"/>
      <c r="K18" s="104"/>
    </row>
    <row r="19" spans="1:11" s="107" customFormat="1" x14ac:dyDescent="0.2">
      <c r="A19" s="107" t="s">
        <v>321</v>
      </c>
      <c r="E19" s="107">
        <v>563</v>
      </c>
      <c r="F19" s="107">
        <v>567</v>
      </c>
      <c r="G19" s="107">
        <v>697</v>
      </c>
      <c r="H19" s="107">
        <v>939</v>
      </c>
      <c r="I19" s="107">
        <v>942</v>
      </c>
      <c r="J19" s="107">
        <v>1083</v>
      </c>
      <c r="K19" s="107">
        <v>1225</v>
      </c>
    </row>
    <row r="20" spans="1:11" s="107" customFormat="1" x14ac:dyDescent="0.2">
      <c r="A20" s="107" t="s">
        <v>324</v>
      </c>
      <c r="E20" s="107">
        <v>563</v>
      </c>
      <c r="F20" s="107">
        <v>567</v>
      </c>
      <c r="G20" s="107">
        <v>697</v>
      </c>
      <c r="H20" s="107">
        <v>939</v>
      </c>
      <c r="I20" s="107">
        <v>942</v>
      </c>
      <c r="J20" s="107">
        <v>1083</v>
      </c>
      <c r="K20" s="107">
        <v>1225</v>
      </c>
    </row>
    <row r="21" spans="1:11" s="107" customFormat="1" x14ac:dyDescent="0.2"/>
    <row r="22" spans="1:11" s="107" customFormat="1" x14ac:dyDescent="0.2"/>
    <row r="23" spans="1:11" s="107" customFormat="1" x14ac:dyDescent="0.2">
      <c r="A23" s="110" t="s">
        <v>325</v>
      </c>
    </row>
    <row r="24" spans="1:11" s="107" customFormat="1" x14ac:dyDescent="0.2">
      <c r="A24" s="107" t="s">
        <v>321</v>
      </c>
      <c r="E24" s="107">
        <v>563</v>
      </c>
      <c r="F24" s="107">
        <v>565</v>
      </c>
      <c r="G24" s="107">
        <v>748</v>
      </c>
      <c r="H24" s="107">
        <v>1059</v>
      </c>
      <c r="I24" s="107">
        <v>1161</v>
      </c>
      <c r="J24" s="107">
        <v>1262</v>
      </c>
      <c r="K24" s="107">
        <v>1364</v>
      </c>
    </row>
    <row r="25" spans="1:11" s="107" customFormat="1" x14ac:dyDescent="0.2">
      <c r="A25" s="107" t="s">
        <v>322</v>
      </c>
      <c r="E25" s="107">
        <v>563</v>
      </c>
      <c r="F25" s="107">
        <v>565</v>
      </c>
      <c r="G25" s="107">
        <v>727</v>
      </c>
      <c r="H25" s="107">
        <v>840</v>
      </c>
      <c r="I25" s="107">
        <v>937</v>
      </c>
      <c r="J25" s="107">
        <v>1034</v>
      </c>
      <c r="K25" s="107">
        <v>1130</v>
      </c>
    </row>
    <row r="26" spans="1:11" s="107" customFormat="1" x14ac:dyDescent="0.2"/>
    <row r="27" spans="1:11" s="107" customFormat="1" x14ac:dyDescent="0.2"/>
    <row r="28" spans="1:11" s="107" customFormat="1" x14ac:dyDescent="0.2">
      <c r="A28" s="110" t="s">
        <v>326</v>
      </c>
    </row>
    <row r="29" spans="1:11" s="107" customFormat="1" x14ac:dyDescent="0.2">
      <c r="A29" s="107" t="s">
        <v>327</v>
      </c>
    </row>
    <row r="30" spans="1:11" s="107" customFormat="1" x14ac:dyDescent="0.2">
      <c r="A30" s="107" t="s">
        <v>321</v>
      </c>
      <c r="E30" s="107">
        <v>458</v>
      </c>
      <c r="F30" s="107">
        <v>563</v>
      </c>
      <c r="G30" s="107">
        <v>713</v>
      </c>
      <c r="H30" s="107">
        <v>923</v>
      </c>
      <c r="I30" s="107">
        <v>964</v>
      </c>
      <c r="J30" s="107">
        <v>1109</v>
      </c>
      <c r="K30" s="107">
        <v>1253</v>
      </c>
    </row>
    <row r="31" spans="1:11" s="107" customFormat="1" x14ac:dyDescent="0.2">
      <c r="A31" s="107" t="s">
        <v>322</v>
      </c>
      <c r="E31" s="107">
        <v>458</v>
      </c>
      <c r="F31" s="107">
        <v>563</v>
      </c>
      <c r="G31" s="107">
        <v>713</v>
      </c>
      <c r="H31" s="107">
        <v>862</v>
      </c>
      <c r="I31" s="107">
        <v>962</v>
      </c>
      <c r="J31" s="107">
        <v>1061</v>
      </c>
      <c r="K31" s="107">
        <v>1160</v>
      </c>
    </row>
    <row r="32" spans="1:11" s="107" customFormat="1" x14ac:dyDescent="0.2"/>
    <row r="33" spans="1:11" s="107" customFormat="1" x14ac:dyDescent="0.2"/>
    <row r="34" spans="1:11" s="107" customFormat="1" x14ac:dyDescent="0.2">
      <c r="A34" s="107" t="s">
        <v>328</v>
      </c>
    </row>
    <row r="35" spans="1:11" s="107" customFormat="1" x14ac:dyDescent="0.2">
      <c r="A35" s="107" t="s">
        <v>321</v>
      </c>
      <c r="E35" s="107">
        <v>526</v>
      </c>
      <c r="F35" s="107">
        <v>529</v>
      </c>
      <c r="G35" s="107">
        <v>700</v>
      </c>
      <c r="H35" s="107">
        <v>958</v>
      </c>
      <c r="I35" s="107">
        <v>1220</v>
      </c>
      <c r="J35" s="107">
        <v>1365</v>
      </c>
      <c r="K35" s="107">
        <v>1476</v>
      </c>
    </row>
    <row r="36" spans="1:11" s="107" customFormat="1" x14ac:dyDescent="0.2">
      <c r="A36" s="107" t="s">
        <v>322</v>
      </c>
      <c r="E36" s="107">
        <v>526</v>
      </c>
      <c r="F36" s="107">
        <v>529</v>
      </c>
      <c r="G36" s="107">
        <v>700</v>
      </c>
      <c r="H36" s="107">
        <v>903</v>
      </c>
      <c r="I36" s="107">
        <v>1008</v>
      </c>
      <c r="J36" s="107">
        <v>1112</v>
      </c>
      <c r="K36" s="107">
        <v>1216</v>
      </c>
    </row>
    <row r="37" spans="1:11" s="107" customFormat="1" x14ac:dyDescent="0.2"/>
    <row r="38" spans="1:11" s="107" customFormat="1" x14ac:dyDescent="0.2"/>
    <row r="39" spans="1:11" s="107" customFormat="1" x14ac:dyDescent="0.2">
      <c r="A39" s="110" t="s">
        <v>329</v>
      </c>
    </row>
    <row r="40" spans="1:11" s="107" customFormat="1" x14ac:dyDescent="0.2">
      <c r="A40" s="107" t="s">
        <v>321</v>
      </c>
      <c r="E40" s="107">
        <v>678</v>
      </c>
      <c r="F40" s="107">
        <v>696</v>
      </c>
      <c r="G40" s="107">
        <v>836</v>
      </c>
      <c r="H40" s="107">
        <v>1069</v>
      </c>
      <c r="I40" s="107">
        <v>1330</v>
      </c>
      <c r="J40" s="107">
        <v>1530</v>
      </c>
      <c r="K40" s="107">
        <v>1704</v>
      </c>
    </row>
    <row r="41" spans="1:11" s="107" customFormat="1" x14ac:dyDescent="0.2">
      <c r="A41" s="107" t="s">
        <v>322</v>
      </c>
      <c r="E41" s="107">
        <v>678</v>
      </c>
      <c r="F41" s="107">
        <v>696</v>
      </c>
      <c r="G41" s="107">
        <v>836</v>
      </c>
      <c r="H41" s="107">
        <v>1033</v>
      </c>
      <c r="I41" s="107">
        <v>1153</v>
      </c>
      <c r="J41" s="107">
        <v>1272</v>
      </c>
      <c r="K41" s="107">
        <v>1391</v>
      </c>
    </row>
    <row r="42" spans="1:11" s="107" customFormat="1" x14ac:dyDescent="0.2"/>
    <row r="43" spans="1:11" s="107" customFormat="1" x14ac:dyDescent="0.2"/>
    <row r="44" spans="1:11" s="107" customFormat="1" x14ac:dyDescent="0.2">
      <c r="A44" s="110" t="s">
        <v>330</v>
      </c>
    </row>
    <row r="45" spans="1:11" s="107" customFormat="1" x14ac:dyDescent="0.2">
      <c r="A45" s="107" t="s">
        <v>331</v>
      </c>
    </row>
    <row r="46" spans="1:11" s="107" customFormat="1" x14ac:dyDescent="0.2">
      <c r="A46" s="107" t="s">
        <v>321</v>
      </c>
      <c r="E46" s="107">
        <v>915</v>
      </c>
      <c r="F46" s="107">
        <v>1044</v>
      </c>
      <c r="G46" s="107">
        <v>1212</v>
      </c>
      <c r="H46" s="107">
        <v>1472</v>
      </c>
      <c r="I46" s="107">
        <v>1623</v>
      </c>
      <c r="J46" s="107">
        <v>1771</v>
      </c>
      <c r="K46" s="107">
        <v>1921</v>
      </c>
    </row>
    <row r="47" spans="1:11" s="107" customFormat="1" x14ac:dyDescent="0.2">
      <c r="A47" s="107" t="s">
        <v>322</v>
      </c>
      <c r="E47" s="107">
        <v>780</v>
      </c>
      <c r="F47" s="107">
        <v>835</v>
      </c>
      <c r="G47" s="107">
        <v>1002</v>
      </c>
      <c r="H47" s="107">
        <v>1158</v>
      </c>
      <c r="I47" s="107">
        <v>1292</v>
      </c>
      <c r="J47" s="107">
        <v>1426</v>
      </c>
      <c r="K47" s="107">
        <v>1559</v>
      </c>
    </row>
    <row r="48" spans="1:11" s="107" customFormat="1" x14ac:dyDescent="0.2"/>
    <row r="49" spans="1:11" s="107" customFormat="1" x14ac:dyDescent="0.2"/>
    <row r="50" spans="1:11" s="107" customFormat="1" x14ac:dyDescent="0.2">
      <c r="A50" s="107" t="s">
        <v>332</v>
      </c>
    </row>
    <row r="51" spans="1:11" s="107" customFormat="1" x14ac:dyDescent="0.2">
      <c r="A51" s="107" t="s">
        <v>321</v>
      </c>
      <c r="E51" s="107">
        <v>645</v>
      </c>
      <c r="F51" s="107">
        <v>733</v>
      </c>
      <c r="G51" s="107">
        <v>963</v>
      </c>
      <c r="H51" s="107">
        <v>1274</v>
      </c>
      <c r="I51" s="107">
        <v>1401</v>
      </c>
      <c r="J51" s="107">
        <v>1528</v>
      </c>
      <c r="K51" s="107">
        <v>1655</v>
      </c>
    </row>
    <row r="52" spans="1:11" s="107" customFormat="1" x14ac:dyDescent="0.2">
      <c r="A52" s="107" t="s">
        <v>322</v>
      </c>
      <c r="E52" s="107">
        <v>645</v>
      </c>
      <c r="F52" s="107">
        <v>726</v>
      </c>
      <c r="G52" s="107">
        <v>871</v>
      </c>
      <c r="H52" s="107">
        <v>1006</v>
      </c>
      <c r="I52" s="107">
        <v>1122</v>
      </c>
      <c r="J52" s="107">
        <v>1238</v>
      </c>
      <c r="K52" s="107">
        <v>1354</v>
      </c>
    </row>
    <row r="53" spans="1:11" s="107" customFormat="1" x14ac:dyDescent="0.2"/>
    <row r="54" spans="1:11" s="107" customFormat="1" x14ac:dyDescent="0.2"/>
    <row r="55" spans="1:11" s="107" customFormat="1" x14ac:dyDescent="0.2">
      <c r="A55" s="107" t="s">
        <v>333</v>
      </c>
    </row>
    <row r="56" spans="1:11" s="107" customFormat="1" x14ac:dyDescent="0.2">
      <c r="A56" s="107" t="s">
        <v>321</v>
      </c>
      <c r="E56" s="107">
        <v>843</v>
      </c>
      <c r="F56" s="107">
        <v>849</v>
      </c>
      <c r="G56" s="107">
        <v>1123</v>
      </c>
      <c r="H56" s="107">
        <v>1468</v>
      </c>
      <c r="I56" s="107">
        <v>1518</v>
      </c>
      <c r="J56" s="107">
        <v>1746</v>
      </c>
      <c r="K56" s="107">
        <v>1915</v>
      </c>
    </row>
    <row r="57" spans="1:11" s="107" customFormat="1" x14ac:dyDescent="0.2">
      <c r="A57" s="107" t="s">
        <v>324</v>
      </c>
      <c r="E57" s="107">
        <v>747</v>
      </c>
      <c r="F57" s="107">
        <v>800</v>
      </c>
      <c r="G57" s="107">
        <v>960</v>
      </c>
      <c r="H57" s="107">
        <v>1109</v>
      </c>
      <c r="I57" s="107">
        <v>1237</v>
      </c>
      <c r="J57" s="107">
        <v>1365</v>
      </c>
      <c r="K57" s="107">
        <v>1492</v>
      </c>
    </row>
    <row r="58" spans="1:11" s="107" customFormat="1" x14ac:dyDescent="0.2"/>
    <row r="59" spans="1:11" s="107" customFormat="1" x14ac:dyDescent="0.2"/>
    <row r="60" spans="1:11" s="107" customFormat="1" x14ac:dyDescent="0.2">
      <c r="A60" s="107" t="s">
        <v>334</v>
      </c>
    </row>
    <row r="61" spans="1:11" s="107" customFormat="1" x14ac:dyDescent="0.2">
      <c r="A61" s="107" t="s">
        <v>321</v>
      </c>
      <c r="E61" s="107">
        <v>927</v>
      </c>
      <c r="F61" s="107">
        <v>934</v>
      </c>
      <c r="G61" s="107">
        <v>1235</v>
      </c>
      <c r="H61" s="107">
        <v>1714</v>
      </c>
      <c r="I61" s="107">
        <v>1893</v>
      </c>
      <c r="J61" s="107">
        <v>2069</v>
      </c>
      <c r="K61" s="107">
        <v>2246</v>
      </c>
    </row>
    <row r="62" spans="1:11" s="107" customFormat="1" x14ac:dyDescent="0.2">
      <c r="A62" s="107" t="s">
        <v>322</v>
      </c>
      <c r="E62" s="107">
        <v>905</v>
      </c>
      <c r="F62" s="107">
        <v>934</v>
      </c>
      <c r="G62" s="107">
        <v>1163</v>
      </c>
      <c r="H62" s="107">
        <v>1344</v>
      </c>
      <c r="I62" s="107">
        <v>1500</v>
      </c>
      <c r="J62" s="107">
        <v>1655</v>
      </c>
      <c r="K62" s="107">
        <v>1809</v>
      </c>
    </row>
    <row r="63" spans="1:11" s="107" customFormat="1" x14ac:dyDescent="0.2"/>
    <row r="64" spans="1:11" s="107" customFormat="1" x14ac:dyDescent="0.2"/>
    <row r="65" spans="1:11" s="107" customFormat="1" x14ac:dyDescent="0.2">
      <c r="A65" s="110" t="s">
        <v>335</v>
      </c>
    </row>
    <row r="66" spans="1:11" s="107" customFormat="1" x14ac:dyDescent="0.2">
      <c r="A66" s="107" t="s">
        <v>321</v>
      </c>
      <c r="E66" s="107">
        <v>468</v>
      </c>
      <c r="F66" s="107">
        <v>561</v>
      </c>
      <c r="G66" s="107">
        <v>728</v>
      </c>
      <c r="H66" s="107">
        <v>921</v>
      </c>
      <c r="I66" s="107">
        <v>984</v>
      </c>
      <c r="J66" s="107">
        <v>1132</v>
      </c>
      <c r="K66" s="107">
        <v>1279</v>
      </c>
    </row>
    <row r="67" spans="1:11" s="107" customFormat="1" x14ac:dyDescent="0.2">
      <c r="A67" s="107" t="s">
        <v>322</v>
      </c>
      <c r="E67" s="107">
        <v>468</v>
      </c>
      <c r="F67" s="107">
        <v>561</v>
      </c>
      <c r="G67" s="107">
        <v>728</v>
      </c>
      <c r="H67" s="107">
        <v>862</v>
      </c>
      <c r="I67" s="107">
        <v>962</v>
      </c>
      <c r="J67" s="107">
        <v>1061</v>
      </c>
      <c r="K67" s="107">
        <v>1160</v>
      </c>
    </row>
    <row r="68" spans="1:11" s="107" customFormat="1" x14ac:dyDescent="0.2"/>
    <row r="69" spans="1:11" s="107" customFormat="1" x14ac:dyDescent="0.2"/>
    <row r="70" spans="1:11" s="107" customFormat="1" x14ac:dyDescent="0.2">
      <c r="A70" s="110" t="s">
        <v>336</v>
      </c>
    </row>
    <row r="71" spans="1:11" s="107" customFormat="1" x14ac:dyDescent="0.2">
      <c r="A71" s="107" t="s">
        <v>321</v>
      </c>
      <c r="E71" s="107">
        <v>556</v>
      </c>
      <c r="F71" s="107">
        <v>648</v>
      </c>
      <c r="G71" s="107">
        <v>830</v>
      </c>
      <c r="H71" s="107">
        <v>1087</v>
      </c>
      <c r="I71" s="107">
        <v>1225</v>
      </c>
      <c r="J71" s="107">
        <v>1409</v>
      </c>
      <c r="K71" s="107">
        <v>1592</v>
      </c>
    </row>
    <row r="72" spans="1:11" s="107" customFormat="1" x14ac:dyDescent="0.2">
      <c r="A72" s="107" t="s">
        <v>322</v>
      </c>
      <c r="E72" s="107">
        <v>556</v>
      </c>
      <c r="F72" s="107">
        <v>648</v>
      </c>
      <c r="G72" s="107">
        <v>818</v>
      </c>
      <c r="H72" s="107">
        <v>945</v>
      </c>
      <c r="I72" s="107">
        <v>1055</v>
      </c>
      <c r="J72" s="107">
        <v>1163</v>
      </c>
      <c r="K72" s="107">
        <v>1272</v>
      </c>
    </row>
    <row r="73" spans="1:11" s="107" customFormat="1" x14ac:dyDescent="0.2"/>
    <row r="74" spans="1:11" s="107" customFormat="1" x14ac:dyDescent="0.2"/>
    <row r="75" spans="1:11" s="107" customFormat="1" x14ac:dyDescent="0.2">
      <c r="A75" s="110" t="s">
        <v>337</v>
      </c>
      <c r="E75" s="104"/>
      <c r="F75" s="104"/>
      <c r="G75" s="104"/>
      <c r="H75" s="104"/>
      <c r="I75" s="104"/>
      <c r="J75" s="104"/>
      <c r="K75" s="104"/>
    </row>
    <row r="76" spans="1:11" s="107" customFormat="1" x14ac:dyDescent="0.2">
      <c r="A76" s="107" t="s">
        <v>338</v>
      </c>
      <c r="E76" s="107">
        <v>475</v>
      </c>
      <c r="F76" s="107">
        <v>571</v>
      </c>
      <c r="G76" s="107">
        <v>739</v>
      </c>
      <c r="H76" s="107">
        <v>1013</v>
      </c>
      <c r="I76" s="107">
        <v>1052</v>
      </c>
      <c r="J76" s="107">
        <v>1210</v>
      </c>
      <c r="K76" s="107">
        <v>1368</v>
      </c>
    </row>
    <row r="77" spans="1:11" s="107" customFormat="1" x14ac:dyDescent="0.2">
      <c r="A77" s="107" t="s">
        <v>324</v>
      </c>
      <c r="E77" s="107">
        <v>475</v>
      </c>
      <c r="F77" s="107">
        <v>571</v>
      </c>
      <c r="G77" s="107">
        <v>739</v>
      </c>
      <c r="H77" s="107">
        <v>870</v>
      </c>
      <c r="I77" s="107">
        <v>971</v>
      </c>
      <c r="J77" s="107">
        <v>1071</v>
      </c>
      <c r="K77" s="107">
        <v>1170</v>
      </c>
    </row>
    <row r="78" spans="1:11" s="107" customFormat="1" x14ac:dyDescent="0.2">
      <c r="E78" s="104"/>
      <c r="F78" s="104"/>
      <c r="G78" s="104"/>
      <c r="H78" s="104"/>
      <c r="I78" s="104"/>
      <c r="J78" s="104"/>
      <c r="K78" s="104"/>
    </row>
    <row r="79" spans="1:11" s="107" customFormat="1" x14ac:dyDescent="0.2">
      <c r="E79" s="104"/>
      <c r="F79" s="104"/>
      <c r="G79" s="104"/>
      <c r="H79" s="104"/>
      <c r="I79" s="104"/>
      <c r="J79" s="104"/>
      <c r="K79" s="104"/>
    </row>
    <row r="80" spans="1:11" s="107" customFormat="1" x14ac:dyDescent="0.2">
      <c r="A80" s="110" t="s">
        <v>339</v>
      </c>
      <c r="E80" s="104"/>
      <c r="F80" s="104"/>
      <c r="G80" s="104"/>
      <c r="H80" s="104"/>
      <c r="I80" s="104"/>
      <c r="J80" s="104"/>
      <c r="K80" s="104"/>
    </row>
    <row r="81" spans="1:11" s="107" customFormat="1" x14ac:dyDescent="0.2">
      <c r="A81" s="107" t="s">
        <v>321</v>
      </c>
      <c r="E81" s="107">
        <v>586</v>
      </c>
      <c r="F81" s="107">
        <v>674</v>
      </c>
      <c r="G81" s="107">
        <v>892</v>
      </c>
      <c r="H81" s="107">
        <v>1150</v>
      </c>
      <c r="I81" s="107">
        <v>1264</v>
      </c>
      <c r="J81" s="107">
        <v>1376</v>
      </c>
      <c r="K81" s="107">
        <v>1488</v>
      </c>
    </row>
    <row r="82" spans="1:11" s="107" customFormat="1" x14ac:dyDescent="0.2">
      <c r="A82" s="107" t="s">
        <v>322</v>
      </c>
      <c r="E82" s="107">
        <v>586</v>
      </c>
      <c r="F82" s="107">
        <v>649</v>
      </c>
      <c r="G82" s="107">
        <v>778</v>
      </c>
      <c r="H82" s="107">
        <v>900</v>
      </c>
      <c r="I82" s="107">
        <v>1003</v>
      </c>
      <c r="J82" s="107">
        <v>1108</v>
      </c>
      <c r="K82" s="107">
        <v>1211</v>
      </c>
    </row>
    <row r="83" spans="1:11" s="107" customFormat="1" x14ac:dyDescent="0.2">
      <c r="E83" s="104"/>
      <c r="F83" s="104"/>
      <c r="G83" s="104"/>
      <c r="H83" s="104"/>
      <c r="I83" s="104"/>
      <c r="J83" s="104"/>
      <c r="K83" s="104"/>
    </row>
    <row r="84" spans="1:11" s="107" customFormat="1" x14ac:dyDescent="0.2">
      <c r="E84" s="104"/>
      <c r="F84" s="104"/>
      <c r="G84" s="104"/>
      <c r="H84" s="104"/>
      <c r="I84" s="104"/>
      <c r="J84" s="104"/>
      <c r="K84" s="104"/>
    </row>
    <row r="85" spans="1:11" s="107" customFormat="1" x14ac:dyDescent="0.2">
      <c r="A85" s="110" t="s">
        <v>340</v>
      </c>
      <c r="E85" s="104"/>
      <c r="F85" s="104"/>
      <c r="G85" s="104"/>
      <c r="H85" s="104"/>
      <c r="I85" s="104"/>
      <c r="J85" s="104"/>
      <c r="K85" s="104"/>
    </row>
    <row r="86" spans="1:11" s="107" customFormat="1" x14ac:dyDescent="0.2">
      <c r="A86" s="107" t="s">
        <v>321</v>
      </c>
      <c r="E86" s="107">
        <v>573</v>
      </c>
      <c r="F86" s="107">
        <v>629</v>
      </c>
      <c r="G86" s="107">
        <v>798</v>
      </c>
      <c r="H86" s="107">
        <v>1022</v>
      </c>
      <c r="I86" s="107">
        <v>1151</v>
      </c>
      <c r="J86" s="107">
        <v>1324</v>
      </c>
      <c r="K86" s="107">
        <v>1496</v>
      </c>
    </row>
    <row r="87" spans="1:11" s="107" customFormat="1" x14ac:dyDescent="0.2">
      <c r="A87" s="107" t="s">
        <v>322</v>
      </c>
      <c r="E87" s="107">
        <v>573</v>
      </c>
      <c r="F87" s="107">
        <v>629</v>
      </c>
      <c r="G87" s="107">
        <v>798</v>
      </c>
      <c r="H87" s="107">
        <v>1000</v>
      </c>
      <c r="I87" s="107">
        <v>1116</v>
      </c>
      <c r="J87" s="107">
        <v>1231</v>
      </c>
      <c r="K87" s="107">
        <v>1345</v>
      </c>
    </row>
    <row r="88" spans="1:11" s="107" customFormat="1" x14ac:dyDescent="0.2"/>
    <row r="89" spans="1:11" s="107" customFormat="1" x14ac:dyDescent="0.2"/>
    <row r="90" spans="1:11" s="107" customFormat="1" x14ac:dyDescent="0.2">
      <c r="A90" s="110" t="s">
        <v>341</v>
      </c>
    </row>
    <row r="91" spans="1:11" s="107" customFormat="1" x14ac:dyDescent="0.2">
      <c r="A91" s="107" t="s">
        <v>338</v>
      </c>
      <c r="E91" s="107">
        <v>525</v>
      </c>
      <c r="F91" s="107">
        <v>605</v>
      </c>
      <c r="G91" s="107">
        <v>800</v>
      </c>
      <c r="H91" s="107">
        <v>1080</v>
      </c>
      <c r="I91" s="107">
        <v>1161</v>
      </c>
      <c r="J91" s="107">
        <v>1297</v>
      </c>
      <c r="K91" s="107">
        <v>1403</v>
      </c>
    </row>
    <row r="92" spans="1:11" s="107" customFormat="1" x14ac:dyDescent="0.2">
      <c r="A92" s="107" t="s">
        <v>322</v>
      </c>
      <c r="E92" s="107">
        <v>525</v>
      </c>
      <c r="F92" s="107">
        <v>605</v>
      </c>
      <c r="G92" s="107">
        <v>746</v>
      </c>
      <c r="H92" s="107">
        <v>862</v>
      </c>
      <c r="I92" s="107">
        <v>962</v>
      </c>
      <c r="J92" s="107">
        <v>1061</v>
      </c>
      <c r="K92" s="107">
        <v>1160</v>
      </c>
    </row>
    <row r="93" spans="1:11" s="107" customFormat="1" x14ac:dyDescent="0.2"/>
    <row r="94" spans="1:11" s="107" customFormat="1" x14ac:dyDescent="0.2"/>
    <row r="95" spans="1:11" s="107" customFormat="1" x14ac:dyDescent="0.2">
      <c r="A95" s="110" t="s">
        <v>342</v>
      </c>
    </row>
    <row r="96" spans="1:11" s="107" customFormat="1" x14ac:dyDescent="0.2">
      <c r="A96" s="107" t="s">
        <v>321</v>
      </c>
      <c r="E96" s="107">
        <v>573</v>
      </c>
      <c r="F96" s="107">
        <v>657</v>
      </c>
      <c r="G96" s="107">
        <v>846</v>
      </c>
      <c r="H96" s="107">
        <v>1074</v>
      </c>
      <c r="I96" s="107">
        <v>1144</v>
      </c>
      <c r="J96" s="107">
        <v>1316</v>
      </c>
      <c r="K96" s="107">
        <v>1487</v>
      </c>
    </row>
    <row r="97" spans="1:11" s="107" customFormat="1" x14ac:dyDescent="0.2">
      <c r="A97" s="107" t="s">
        <v>324</v>
      </c>
      <c r="E97" s="107">
        <v>573</v>
      </c>
      <c r="F97" s="107">
        <v>657</v>
      </c>
      <c r="G97" s="107">
        <v>846</v>
      </c>
      <c r="H97" s="107">
        <v>1020</v>
      </c>
      <c r="I97" s="107">
        <v>1138</v>
      </c>
      <c r="J97" s="107">
        <v>1256</v>
      </c>
      <c r="K97" s="107">
        <v>1373</v>
      </c>
    </row>
    <row r="98" spans="1:11" s="107" customFormat="1" x14ac:dyDescent="0.2"/>
    <row r="99" spans="1:11" s="107" customFormat="1" x14ac:dyDescent="0.2"/>
    <row r="100" spans="1:11" s="107" customFormat="1" x14ac:dyDescent="0.2">
      <c r="A100" s="110" t="s">
        <v>343</v>
      </c>
    </row>
    <row r="101" spans="1:11" s="107" customFormat="1" x14ac:dyDescent="0.2">
      <c r="A101" s="107" t="s">
        <v>344</v>
      </c>
    </row>
    <row r="102" spans="1:11" s="107" customFormat="1" x14ac:dyDescent="0.2">
      <c r="A102" s="107" t="s">
        <v>321</v>
      </c>
      <c r="E102" s="107">
        <v>505</v>
      </c>
      <c r="F102" s="107">
        <v>628</v>
      </c>
      <c r="G102" s="107">
        <v>733</v>
      </c>
      <c r="H102" s="107">
        <v>918</v>
      </c>
      <c r="I102" s="107">
        <v>1083</v>
      </c>
      <c r="J102" s="107">
        <v>1245</v>
      </c>
      <c r="K102" s="107">
        <v>1408</v>
      </c>
    </row>
    <row r="103" spans="1:11" s="107" customFormat="1" x14ac:dyDescent="0.2">
      <c r="A103" s="107" t="s">
        <v>324</v>
      </c>
      <c r="E103" s="107">
        <v>505</v>
      </c>
      <c r="F103" s="107">
        <v>628</v>
      </c>
      <c r="G103" s="107">
        <v>733</v>
      </c>
      <c r="H103" s="107">
        <v>910</v>
      </c>
      <c r="I103" s="107">
        <v>1015</v>
      </c>
      <c r="J103" s="107">
        <v>1120</v>
      </c>
      <c r="K103" s="107">
        <v>1225</v>
      </c>
    </row>
    <row r="104" spans="1:11" s="107" customFormat="1" x14ac:dyDescent="0.2"/>
    <row r="105" spans="1:11" s="107" customFormat="1" x14ac:dyDescent="0.2"/>
    <row r="106" spans="1:11" s="107" customFormat="1" x14ac:dyDescent="0.2">
      <c r="A106" s="107" t="s">
        <v>345</v>
      </c>
    </row>
    <row r="107" spans="1:11" s="107" customFormat="1" x14ac:dyDescent="0.2">
      <c r="A107" s="107" t="s">
        <v>338</v>
      </c>
      <c r="E107" s="107">
        <v>480</v>
      </c>
      <c r="F107" s="107">
        <v>527</v>
      </c>
      <c r="G107" s="107">
        <v>697</v>
      </c>
      <c r="H107" s="107">
        <v>950</v>
      </c>
      <c r="I107" s="107">
        <v>982</v>
      </c>
      <c r="J107" s="107">
        <v>1129</v>
      </c>
      <c r="K107" s="107">
        <v>1277</v>
      </c>
    </row>
    <row r="108" spans="1:11" s="107" customFormat="1" x14ac:dyDescent="0.2">
      <c r="A108" s="107" t="s">
        <v>322</v>
      </c>
      <c r="E108" s="107">
        <v>480</v>
      </c>
      <c r="F108" s="107">
        <v>527</v>
      </c>
      <c r="G108" s="107">
        <v>697</v>
      </c>
      <c r="H108" s="107">
        <v>873</v>
      </c>
      <c r="I108" s="107">
        <v>975</v>
      </c>
      <c r="J108" s="107">
        <v>1076</v>
      </c>
      <c r="K108" s="107">
        <v>1176</v>
      </c>
    </row>
    <row r="109" spans="1:11" s="107" customFormat="1" x14ac:dyDescent="0.2"/>
    <row r="110" spans="1:11" s="107" customFormat="1" x14ac:dyDescent="0.2"/>
    <row r="111" spans="1:11" s="107" customFormat="1" x14ac:dyDescent="0.2">
      <c r="A111" s="107" t="s">
        <v>346</v>
      </c>
    </row>
    <row r="112" spans="1:11" s="107" customFormat="1" x14ac:dyDescent="0.2">
      <c r="A112" s="107" t="s">
        <v>321</v>
      </c>
      <c r="E112" s="107">
        <v>635</v>
      </c>
      <c r="F112" s="107">
        <v>713</v>
      </c>
      <c r="G112" s="107">
        <v>924</v>
      </c>
      <c r="H112" s="107">
        <v>1215</v>
      </c>
      <c r="I112" s="107">
        <v>1430</v>
      </c>
      <c r="J112" s="107">
        <v>1610</v>
      </c>
      <c r="K112" s="107">
        <v>1744</v>
      </c>
    </row>
    <row r="113" spans="1:11" s="107" customFormat="1" x14ac:dyDescent="0.2">
      <c r="A113" s="107" t="s">
        <v>324</v>
      </c>
      <c r="E113" s="107">
        <v>635</v>
      </c>
      <c r="F113" s="107">
        <v>713</v>
      </c>
      <c r="G113" s="107">
        <v>915</v>
      </c>
      <c r="H113" s="107">
        <v>1057</v>
      </c>
      <c r="I113" s="107">
        <v>1180</v>
      </c>
      <c r="J113" s="107">
        <v>1301</v>
      </c>
      <c r="K113" s="107">
        <v>1422</v>
      </c>
    </row>
    <row r="114" spans="1:11" s="107" customFormat="1" x14ac:dyDescent="0.2"/>
    <row r="115" spans="1:11" s="107" customFormat="1" x14ac:dyDescent="0.2"/>
    <row r="116" spans="1:11" s="107" customFormat="1" ht="15.75" x14ac:dyDescent="0.25">
      <c r="A116" s="247" t="s">
        <v>625</v>
      </c>
      <c r="B116" s="111"/>
    </row>
    <row r="117" spans="1:11" s="107" customFormat="1" x14ac:dyDescent="0.2"/>
    <row r="118" spans="1:11" s="107" customFormat="1" x14ac:dyDescent="0.2">
      <c r="A118" s="110" t="s">
        <v>347</v>
      </c>
    </row>
    <row r="119" spans="1:11" s="107" customFormat="1" x14ac:dyDescent="0.2">
      <c r="A119" s="107" t="s">
        <v>321</v>
      </c>
      <c r="E119" s="107">
        <v>557</v>
      </c>
      <c r="F119" s="107">
        <v>560</v>
      </c>
      <c r="G119" s="107">
        <v>712</v>
      </c>
      <c r="H119" s="107">
        <v>988</v>
      </c>
      <c r="I119" s="107">
        <v>1031</v>
      </c>
      <c r="J119" s="107">
        <v>1186</v>
      </c>
      <c r="K119" s="107">
        <v>1340</v>
      </c>
    </row>
    <row r="120" spans="1:11" s="107" customFormat="1" x14ac:dyDescent="0.2">
      <c r="A120" s="107" t="s">
        <v>322</v>
      </c>
      <c r="E120" s="107">
        <v>557</v>
      </c>
      <c r="F120" s="107">
        <v>560</v>
      </c>
      <c r="G120" s="107">
        <v>712</v>
      </c>
      <c r="H120" s="107">
        <v>862</v>
      </c>
      <c r="I120" s="107">
        <v>962</v>
      </c>
      <c r="J120" s="107">
        <v>1061</v>
      </c>
      <c r="K120" s="107">
        <v>1160</v>
      </c>
    </row>
    <row r="121" spans="1:11" s="107" customFormat="1" x14ac:dyDescent="0.2">
      <c r="E121" s="104"/>
      <c r="F121" s="104"/>
      <c r="G121" s="104"/>
      <c r="H121" s="104"/>
      <c r="I121" s="104"/>
      <c r="J121" s="104"/>
      <c r="K121" s="104"/>
    </row>
    <row r="122" spans="1:11" s="107" customFormat="1" x14ac:dyDescent="0.2">
      <c r="E122" s="104"/>
      <c r="F122" s="104"/>
      <c r="G122" s="104"/>
      <c r="H122" s="104"/>
      <c r="I122" s="104"/>
      <c r="J122" s="104"/>
      <c r="K122" s="104"/>
    </row>
    <row r="123" spans="1:11" s="107" customFormat="1" x14ac:dyDescent="0.2">
      <c r="A123" s="110" t="s">
        <v>348</v>
      </c>
      <c r="E123" s="104"/>
      <c r="F123" s="104"/>
      <c r="G123" s="104"/>
      <c r="H123" s="104"/>
      <c r="I123" s="104"/>
      <c r="J123" s="104"/>
      <c r="K123" s="104"/>
    </row>
    <row r="124" spans="1:11" s="107" customFormat="1" x14ac:dyDescent="0.2">
      <c r="A124" s="107" t="s">
        <v>321</v>
      </c>
      <c r="E124" s="107">
        <v>753</v>
      </c>
      <c r="F124" s="107">
        <v>858</v>
      </c>
      <c r="G124" s="107">
        <v>1054</v>
      </c>
      <c r="H124" s="107">
        <v>1209</v>
      </c>
      <c r="I124" s="107">
        <v>1329</v>
      </c>
      <c r="J124" s="107">
        <v>1448</v>
      </c>
      <c r="K124" s="107">
        <v>1567</v>
      </c>
    </row>
    <row r="125" spans="1:11" s="107" customFormat="1" x14ac:dyDescent="0.2">
      <c r="A125" s="107" t="s">
        <v>322</v>
      </c>
      <c r="E125" s="107">
        <v>643</v>
      </c>
      <c r="F125" s="107">
        <v>689</v>
      </c>
      <c r="G125" s="107">
        <v>827</v>
      </c>
      <c r="H125" s="107">
        <v>955</v>
      </c>
      <c r="I125" s="107">
        <v>1066</v>
      </c>
      <c r="J125" s="107">
        <v>1176</v>
      </c>
      <c r="K125" s="107">
        <v>1286</v>
      </c>
    </row>
    <row r="126" spans="1:11" s="107" customFormat="1" x14ac:dyDescent="0.2">
      <c r="E126" s="104"/>
      <c r="F126" s="104"/>
      <c r="G126" s="104"/>
      <c r="H126" s="104"/>
      <c r="I126" s="104"/>
      <c r="J126" s="104"/>
      <c r="K126" s="104"/>
    </row>
    <row r="127" spans="1:11" s="107" customFormat="1" x14ac:dyDescent="0.2">
      <c r="E127" s="104"/>
      <c r="F127" s="104"/>
      <c r="G127" s="104"/>
      <c r="H127" s="104"/>
      <c r="I127" s="104"/>
      <c r="J127" s="104"/>
      <c r="K127" s="104"/>
    </row>
    <row r="128" spans="1:11" s="107" customFormat="1" x14ac:dyDescent="0.2">
      <c r="A128" s="110" t="s">
        <v>349</v>
      </c>
      <c r="E128" s="104"/>
      <c r="F128" s="104"/>
      <c r="G128" s="104"/>
      <c r="H128" s="104"/>
      <c r="I128" s="104"/>
      <c r="J128" s="104"/>
      <c r="K128" s="104"/>
    </row>
    <row r="129" spans="1:11" s="107" customFormat="1" x14ac:dyDescent="0.2">
      <c r="A129" s="107" t="s">
        <v>321</v>
      </c>
      <c r="E129" s="107">
        <v>479</v>
      </c>
      <c r="F129" s="107">
        <v>564</v>
      </c>
      <c r="G129" s="107">
        <v>746</v>
      </c>
      <c r="H129" s="107">
        <v>935</v>
      </c>
      <c r="I129" s="107">
        <v>1008</v>
      </c>
      <c r="J129" s="107">
        <v>1159</v>
      </c>
      <c r="K129" s="107">
        <v>1310</v>
      </c>
    </row>
    <row r="130" spans="1:11" s="107" customFormat="1" x14ac:dyDescent="0.2">
      <c r="A130" s="107" t="s">
        <v>324</v>
      </c>
      <c r="E130" s="107">
        <v>479</v>
      </c>
      <c r="F130" s="107">
        <v>564</v>
      </c>
      <c r="G130" s="107">
        <v>746</v>
      </c>
      <c r="H130" s="107">
        <v>900</v>
      </c>
      <c r="I130" s="107">
        <v>1003</v>
      </c>
      <c r="J130" s="107">
        <v>1108</v>
      </c>
      <c r="K130" s="107">
        <v>1211</v>
      </c>
    </row>
    <row r="131" spans="1:11" s="107" customFormat="1" x14ac:dyDescent="0.2">
      <c r="E131" s="104"/>
      <c r="F131" s="104"/>
      <c r="G131" s="104"/>
      <c r="H131" s="104"/>
      <c r="I131" s="104"/>
      <c r="J131" s="104"/>
      <c r="K131" s="104"/>
    </row>
    <row r="132" spans="1:11" s="107" customFormat="1" x14ac:dyDescent="0.2">
      <c r="E132" s="104"/>
      <c r="F132" s="104"/>
      <c r="G132" s="104"/>
      <c r="H132" s="104"/>
      <c r="I132" s="104"/>
      <c r="J132" s="104"/>
      <c r="K132" s="104"/>
    </row>
    <row r="133" spans="1:11" s="107" customFormat="1" x14ac:dyDescent="0.2">
      <c r="A133" s="110" t="s">
        <v>350</v>
      </c>
      <c r="E133" s="104"/>
      <c r="F133" s="104"/>
      <c r="G133" s="104"/>
      <c r="H133" s="104"/>
      <c r="I133" s="104"/>
      <c r="J133" s="104"/>
      <c r="K133" s="104"/>
    </row>
    <row r="134" spans="1:11" s="107" customFormat="1" x14ac:dyDescent="0.2">
      <c r="A134" s="107" t="s">
        <v>338</v>
      </c>
      <c r="E134" s="107">
        <v>473</v>
      </c>
      <c r="F134" s="107">
        <v>527</v>
      </c>
      <c r="G134" s="107">
        <v>697</v>
      </c>
      <c r="H134" s="107">
        <v>873</v>
      </c>
      <c r="I134" s="107">
        <v>1100</v>
      </c>
      <c r="J134" s="107">
        <v>1265</v>
      </c>
      <c r="K134" s="107">
        <v>1403</v>
      </c>
    </row>
    <row r="135" spans="1:11" s="107" customFormat="1" x14ac:dyDescent="0.2">
      <c r="A135" s="107" t="s">
        <v>322</v>
      </c>
      <c r="E135" s="107">
        <v>473</v>
      </c>
      <c r="F135" s="107">
        <v>527</v>
      </c>
      <c r="G135" s="107">
        <v>697</v>
      </c>
      <c r="H135" s="107">
        <v>862</v>
      </c>
      <c r="I135" s="107">
        <v>962</v>
      </c>
      <c r="J135" s="107">
        <v>1061</v>
      </c>
      <c r="K135" s="107">
        <v>1160</v>
      </c>
    </row>
    <row r="136" spans="1:11" s="107" customFormat="1" x14ac:dyDescent="0.2"/>
    <row r="137" spans="1:11" s="107" customFormat="1" x14ac:dyDescent="0.2"/>
    <row r="138" spans="1:11" s="107" customFormat="1" x14ac:dyDescent="0.2">
      <c r="A138" s="110" t="s">
        <v>351</v>
      </c>
    </row>
    <row r="139" spans="1:11" s="107" customFormat="1" x14ac:dyDescent="0.2">
      <c r="A139" s="107" t="s">
        <v>321</v>
      </c>
      <c r="E139" s="107">
        <v>504</v>
      </c>
      <c r="F139" s="107">
        <v>589</v>
      </c>
      <c r="G139" s="107">
        <v>697</v>
      </c>
      <c r="H139" s="107">
        <v>966</v>
      </c>
      <c r="I139" s="107">
        <v>1001</v>
      </c>
      <c r="J139" s="107">
        <v>1151</v>
      </c>
      <c r="K139" s="107">
        <v>1301</v>
      </c>
    </row>
    <row r="140" spans="1:11" s="107" customFormat="1" x14ac:dyDescent="0.2">
      <c r="A140" s="107" t="s">
        <v>322</v>
      </c>
      <c r="E140" s="107">
        <v>504</v>
      </c>
      <c r="F140" s="107">
        <v>589</v>
      </c>
      <c r="G140" s="107">
        <v>697</v>
      </c>
      <c r="H140" s="107">
        <v>862</v>
      </c>
      <c r="I140" s="107">
        <v>962</v>
      </c>
      <c r="J140" s="107">
        <v>1061</v>
      </c>
      <c r="K140" s="107">
        <v>1160</v>
      </c>
    </row>
    <row r="141" spans="1:11" s="107" customFormat="1" x14ac:dyDescent="0.2"/>
    <row r="142" spans="1:11" s="107" customFormat="1" x14ac:dyDescent="0.2"/>
    <row r="143" spans="1:11" s="107" customFormat="1" x14ac:dyDescent="0.2">
      <c r="A143" s="110" t="s">
        <v>352</v>
      </c>
      <c r="E143" s="104"/>
      <c r="F143" s="104"/>
      <c r="G143" s="104"/>
      <c r="H143" s="104"/>
      <c r="I143" s="104"/>
      <c r="J143" s="104"/>
      <c r="K143" s="104"/>
    </row>
    <row r="144" spans="1:11" s="107" customFormat="1" x14ac:dyDescent="0.2">
      <c r="A144" s="107" t="s">
        <v>321</v>
      </c>
      <c r="E144" s="107">
        <v>524</v>
      </c>
      <c r="F144" s="107">
        <v>567</v>
      </c>
      <c r="G144" s="107">
        <v>707</v>
      </c>
      <c r="H144" s="107">
        <v>911</v>
      </c>
      <c r="I144" s="107">
        <v>959</v>
      </c>
      <c r="J144" s="107">
        <v>1103</v>
      </c>
      <c r="K144" s="107">
        <v>1247</v>
      </c>
    </row>
    <row r="145" spans="1:11" s="107" customFormat="1" x14ac:dyDescent="0.2">
      <c r="A145" s="107" t="s">
        <v>322</v>
      </c>
      <c r="E145" s="107">
        <v>524</v>
      </c>
      <c r="F145" s="107">
        <v>567</v>
      </c>
      <c r="G145" s="107">
        <v>707</v>
      </c>
      <c r="H145" s="107">
        <v>862</v>
      </c>
      <c r="I145" s="107">
        <v>959</v>
      </c>
      <c r="J145" s="107">
        <v>1061</v>
      </c>
      <c r="K145" s="107">
        <v>1160</v>
      </c>
    </row>
    <row r="146" spans="1:11" s="107" customFormat="1" x14ac:dyDescent="0.2"/>
    <row r="147" spans="1:11" s="107" customFormat="1" x14ac:dyDescent="0.2">
      <c r="E147" s="104"/>
      <c r="F147" s="104"/>
      <c r="G147" s="104"/>
      <c r="H147" s="104"/>
      <c r="I147" s="104"/>
      <c r="J147" s="104"/>
      <c r="K147" s="104"/>
    </row>
    <row r="148" spans="1:11" s="107" customFormat="1" x14ac:dyDescent="0.2">
      <c r="A148" s="110" t="s">
        <v>353</v>
      </c>
      <c r="E148" s="104"/>
      <c r="F148" s="104"/>
      <c r="G148" s="104"/>
      <c r="H148" s="104"/>
      <c r="I148" s="104"/>
      <c r="J148" s="104"/>
      <c r="K148" s="104"/>
    </row>
    <row r="149" spans="1:11" s="107" customFormat="1" x14ac:dyDescent="0.2">
      <c r="A149" s="107" t="s">
        <v>321</v>
      </c>
      <c r="E149" s="107">
        <v>473</v>
      </c>
      <c r="F149" s="107">
        <v>527</v>
      </c>
      <c r="G149" s="107">
        <v>697</v>
      </c>
      <c r="H149" s="107">
        <v>932</v>
      </c>
      <c r="I149" s="107">
        <v>1062</v>
      </c>
      <c r="J149" s="107">
        <v>1221</v>
      </c>
      <c r="K149" s="107">
        <v>1381</v>
      </c>
    </row>
    <row r="150" spans="1:11" s="107" customFormat="1" x14ac:dyDescent="0.2">
      <c r="A150" s="107" t="s">
        <v>322</v>
      </c>
      <c r="E150" s="107">
        <v>473</v>
      </c>
      <c r="F150" s="107">
        <v>527</v>
      </c>
      <c r="G150" s="107">
        <v>697</v>
      </c>
      <c r="H150" s="107">
        <v>862</v>
      </c>
      <c r="I150" s="107">
        <v>962</v>
      </c>
      <c r="J150" s="107">
        <v>1061</v>
      </c>
      <c r="K150" s="107">
        <v>1160</v>
      </c>
    </row>
    <row r="151" spans="1:11" s="107" customFormat="1" x14ac:dyDescent="0.2"/>
    <row r="152" spans="1:11" s="107" customFormat="1" x14ac:dyDescent="0.2"/>
    <row r="153" spans="1:11" s="107" customFormat="1" x14ac:dyDescent="0.2">
      <c r="A153" s="110" t="s">
        <v>354</v>
      </c>
      <c r="E153" s="104"/>
      <c r="F153" s="104"/>
      <c r="G153" s="104"/>
      <c r="H153" s="104"/>
      <c r="I153" s="104"/>
      <c r="J153" s="104"/>
      <c r="K153" s="104"/>
    </row>
    <row r="154" spans="1:11" s="107" customFormat="1" x14ac:dyDescent="0.2">
      <c r="A154" s="107" t="s">
        <v>321</v>
      </c>
      <c r="E154" s="107">
        <v>473</v>
      </c>
      <c r="F154" s="107">
        <v>609</v>
      </c>
      <c r="G154" s="107">
        <v>697</v>
      </c>
      <c r="H154" s="107">
        <v>873</v>
      </c>
      <c r="I154" s="107">
        <v>1081</v>
      </c>
      <c r="J154" s="107">
        <v>1243</v>
      </c>
      <c r="K154" s="107">
        <v>1403</v>
      </c>
    </row>
    <row r="155" spans="1:11" s="107" customFormat="1" x14ac:dyDescent="0.2">
      <c r="A155" s="107" t="s">
        <v>324</v>
      </c>
      <c r="E155" s="107">
        <v>473</v>
      </c>
      <c r="F155" s="107">
        <v>609</v>
      </c>
      <c r="G155" s="107">
        <v>697</v>
      </c>
      <c r="H155" s="107">
        <v>862</v>
      </c>
      <c r="I155" s="107">
        <v>962</v>
      </c>
      <c r="J155" s="107">
        <v>1061</v>
      </c>
      <c r="K155" s="107">
        <v>1160</v>
      </c>
    </row>
    <row r="156" spans="1:11" s="107" customFormat="1" x14ac:dyDescent="0.2">
      <c r="E156" s="104"/>
      <c r="F156" s="104"/>
      <c r="G156" s="104"/>
      <c r="H156" s="104"/>
      <c r="I156" s="104"/>
      <c r="J156" s="104"/>
      <c r="K156" s="104"/>
    </row>
    <row r="157" spans="1:11" s="107" customFormat="1" x14ac:dyDescent="0.2">
      <c r="E157" s="104"/>
      <c r="F157" s="104"/>
      <c r="G157" s="104"/>
      <c r="H157" s="104"/>
      <c r="I157" s="104"/>
      <c r="J157" s="104"/>
      <c r="K157" s="104"/>
    </row>
    <row r="158" spans="1:11" s="107" customFormat="1" x14ac:dyDescent="0.2">
      <c r="A158" s="110" t="s">
        <v>355</v>
      </c>
      <c r="E158" s="104"/>
      <c r="F158" s="104"/>
      <c r="G158" s="104"/>
      <c r="H158" s="104"/>
      <c r="I158" s="104"/>
      <c r="J158" s="104"/>
      <c r="K158" s="104"/>
    </row>
    <row r="159" spans="1:11" s="107" customFormat="1" x14ac:dyDescent="0.2">
      <c r="A159" s="107" t="s">
        <v>321</v>
      </c>
      <c r="E159" s="107">
        <v>509</v>
      </c>
      <c r="F159" s="107">
        <v>593</v>
      </c>
      <c r="G159" s="107">
        <v>741</v>
      </c>
      <c r="H159" s="107">
        <v>1021</v>
      </c>
      <c r="I159" s="107">
        <v>1081</v>
      </c>
      <c r="J159" s="107">
        <v>1243</v>
      </c>
      <c r="K159" s="107">
        <v>1403</v>
      </c>
    </row>
    <row r="160" spans="1:11" s="107" customFormat="1" x14ac:dyDescent="0.2">
      <c r="A160" s="107" t="s">
        <v>322</v>
      </c>
      <c r="E160" s="107">
        <v>509</v>
      </c>
      <c r="F160" s="107">
        <v>593</v>
      </c>
      <c r="G160" s="107">
        <v>741</v>
      </c>
      <c r="H160" s="107">
        <v>862</v>
      </c>
      <c r="I160" s="107">
        <v>962</v>
      </c>
      <c r="J160" s="107">
        <v>1061</v>
      </c>
      <c r="K160" s="107">
        <v>1160</v>
      </c>
    </row>
    <row r="161" spans="1:11" s="107" customFormat="1" x14ac:dyDescent="0.2"/>
    <row r="162" spans="1:11" s="107" customFormat="1" x14ac:dyDescent="0.2"/>
    <row r="163" spans="1:11" s="107" customFormat="1" x14ac:dyDescent="0.2">
      <c r="A163" s="110" t="s">
        <v>356</v>
      </c>
    </row>
    <row r="164" spans="1:11" s="107" customFormat="1" x14ac:dyDescent="0.2">
      <c r="A164" s="107" t="s">
        <v>321</v>
      </c>
      <c r="E164" s="107">
        <v>473</v>
      </c>
      <c r="F164" s="107">
        <v>593</v>
      </c>
      <c r="G164" s="107">
        <v>697</v>
      </c>
      <c r="H164" s="107">
        <v>873</v>
      </c>
      <c r="I164" s="107">
        <v>942</v>
      </c>
      <c r="J164" s="107">
        <v>1083</v>
      </c>
      <c r="K164" s="107">
        <v>1225</v>
      </c>
    </row>
    <row r="165" spans="1:11" s="107" customFormat="1" x14ac:dyDescent="0.2">
      <c r="A165" s="107" t="s">
        <v>322</v>
      </c>
      <c r="E165" s="107">
        <v>473</v>
      </c>
      <c r="F165" s="107">
        <v>593</v>
      </c>
      <c r="G165" s="107">
        <v>697</v>
      </c>
      <c r="H165" s="107">
        <v>873</v>
      </c>
      <c r="I165" s="107">
        <v>942</v>
      </c>
      <c r="J165" s="107">
        <v>1083</v>
      </c>
      <c r="K165" s="107">
        <v>1211</v>
      </c>
    </row>
    <row r="166" spans="1:11" s="107" customFormat="1" x14ac:dyDescent="0.2">
      <c r="E166" s="104"/>
      <c r="F166" s="104"/>
      <c r="G166" s="104"/>
      <c r="H166" s="104"/>
      <c r="I166" s="104"/>
      <c r="J166" s="104"/>
      <c r="K166" s="104"/>
    </row>
    <row r="167" spans="1:11" s="107" customFormat="1" x14ac:dyDescent="0.2">
      <c r="E167" s="104"/>
      <c r="F167" s="104"/>
      <c r="G167" s="104"/>
      <c r="H167" s="104"/>
      <c r="I167" s="104"/>
      <c r="J167" s="104"/>
      <c r="K167" s="104"/>
    </row>
    <row r="168" spans="1:11" s="107" customFormat="1" x14ac:dyDescent="0.2">
      <c r="A168" s="110" t="s">
        <v>357</v>
      </c>
      <c r="E168" s="104"/>
      <c r="F168" s="104"/>
      <c r="G168" s="104"/>
      <c r="H168" s="104"/>
      <c r="I168" s="104"/>
      <c r="J168" s="104"/>
      <c r="K168" s="104"/>
    </row>
    <row r="169" spans="1:11" s="107" customFormat="1" x14ac:dyDescent="0.2">
      <c r="A169" s="107" t="s">
        <v>321</v>
      </c>
      <c r="E169" s="107">
        <v>448</v>
      </c>
      <c r="F169" s="107">
        <v>538</v>
      </c>
      <c r="G169" s="107">
        <v>697</v>
      </c>
      <c r="H169" s="107">
        <v>873</v>
      </c>
      <c r="I169" s="107">
        <v>1155</v>
      </c>
      <c r="J169" s="107">
        <v>1297</v>
      </c>
      <c r="K169" s="107">
        <v>1403</v>
      </c>
    </row>
    <row r="170" spans="1:11" s="107" customFormat="1" x14ac:dyDescent="0.2">
      <c r="A170" s="107" t="s">
        <v>322</v>
      </c>
      <c r="E170" s="107">
        <v>448</v>
      </c>
      <c r="F170" s="107">
        <v>538</v>
      </c>
      <c r="G170" s="107">
        <v>697</v>
      </c>
      <c r="H170" s="107">
        <v>862</v>
      </c>
      <c r="I170" s="107">
        <v>962</v>
      </c>
      <c r="J170" s="107">
        <v>1061</v>
      </c>
      <c r="K170" s="107">
        <v>1160</v>
      </c>
    </row>
    <row r="171" spans="1:11" s="107" customFormat="1" x14ac:dyDescent="0.2">
      <c r="E171" s="104"/>
      <c r="F171" s="104"/>
      <c r="G171" s="104"/>
      <c r="H171" s="104"/>
      <c r="I171" s="104"/>
      <c r="J171" s="104"/>
      <c r="K171" s="104"/>
    </row>
    <row r="172" spans="1:11" s="107" customFormat="1" x14ac:dyDescent="0.2">
      <c r="E172" s="104"/>
      <c r="F172" s="104"/>
      <c r="G172" s="104"/>
      <c r="H172" s="104"/>
      <c r="I172" s="104"/>
      <c r="J172" s="104"/>
      <c r="K172" s="104"/>
    </row>
    <row r="173" spans="1:11" s="107" customFormat="1" x14ac:dyDescent="0.2">
      <c r="A173" s="110" t="s">
        <v>358</v>
      </c>
      <c r="E173" s="104"/>
      <c r="F173" s="104"/>
      <c r="G173" s="104"/>
      <c r="H173" s="104"/>
      <c r="I173" s="104"/>
      <c r="J173" s="104"/>
      <c r="K173" s="104"/>
    </row>
    <row r="174" spans="1:11" s="107" customFormat="1" x14ac:dyDescent="0.2">
      <c r="A174" s="107" t="s">
        <v>321</v>
      </c>
      <c r="E174" s="107">
        <v>473</v>
      </c>
      <c r="F174" s="107">
        <v>527</v>
      </c>
      <c r="G174" s="107">
        <v>697</v>
      </c>
      <c r="H174" s="107">
        <v>967</v>
      </c>
      <c r="I174" s="107">
        <v>1033</v>
      </c>
      <c r="J174" s="107">
        <v>1188</v>
      </c>
      <c r="K174" s="107">
        <v>1343</v>
      </c>
    </row>
    <row r="175" spans="1:11" s="107" customFormat="1" x14ac:dyDescent="0.2">
      <c r="A175" s="107" t="s">
        <v>322</v>
      </c>
      <c r="E175" s="107">
        <v>473</v>
      </c>
      <c r="F175" s="107">
        <v>527</v>
      </c>
      <c r="G175" s="107">
        <v>697</v>
      </c>
      <c r="H175" s="107">
        <v>916</v>
      </c>
      <c r="I175" s="107">
        <v>1022</v>
      </c>
      <c r="J175" s="107">
        <v>1128</v>
      </c>
      <c r="K175" s="107">
        <v>1233</v>
      </c>
    </row>
    <row r="176" spans="1:11" s="107" customFormat="1" x14ac:dyDescent="0.2"/>
    <row r="177" spans="1:11" s="107" customFormat="1" x14ac:dyDescent="0.2"/>
    <row r="178" spans="1:11" s="107" customFormat="1" x14ac:dyDescent="0.2">
      <c r="A178" s="110" t="s">
        <v>359</v>
      </c>
      <c r="E178" s="104"/>
      <c r="F178" s="104"/>
      <c r="G178" s="104"/>
      <c r="H178" s="104"/>
      <c r="I178" s="104"/>
      <c r="J178" s="104"/>
      <c r="K178" s="104"/>
    </row>
    <row r="179" spans="1:11" s="107" customFormat="1" x14ac:dyDescent="0.2">
      <c r="A179" s="107" t="s">
        <v>338</v>
      </c>
      <c r="E179" s="107">
        <v>473</v>
      </c>
      <c r="F179" s="107">
        <v>527</v>
      </c>
      <c r="G179" s="107">
        <v>697</v>
      </c>
      <c r="H179" s="107">
        <v>916</v>
      </c>
      <c r="I179" s="107">
        <v>1021</v>
      </c>
      <c r="J179" s="107">
        <v>1174</v>
      </c>
      <c r="K179" s="107">
        <v>1327</v>
      </c>
    </row>
    <row r="180" spans="1:11" s="107" customFormat="1" x14ac:dyDescent="0.2">
      <c r="A180" s="107" t="s">
        <v>324</v>
      </c>
      <c r="E180" s="107">
        <v>473</v>
      </c>
      <c r="F180" s="107">
        <v>527</v>
      </c>
      <c r="G180" s="107">
        <v>697</v>
      </c>
      <c r="H180" s="107">
        <v>862</v>
      </c>
      <c r="I180" s="107">
        <v>962</v>
      </c>
      <c r="J180" s="107">
        <v>1061</v>
      </c>
      <c r="K180" s="107">
        <v>1160</v>
      </c>
    </row>
    <row r="181" spans="1:11" s="107" customFormat="1" x14ac:dyDescent="0.2"/>
    <row r="182" spans="1:11" s="107" customFormat="1" x14ac:dyDescent="0.2"/>
    <row r="183" spans="1:11" s="107" customFormat="1" x14ac:dyDescent="0.2">
      <c r="A183" s="110" t="s">
        <v>360</v>
      </c>
    </row>
    <row r="184" spans="1:11" s="107" customFormat="1" x14ac:dyDescent="0.2">
      <c r="A184" s="107" t="s">
        <v>321</v>
      </c>
      <c r="E184" s="107">
        <v>473</v>
      </c>
      <c r="F184" s="107">
        <v>609</v>
      </c>
      <c r="G184" s="107">
        <v>697</v>
      </c>
      <c r="H184" s="107">
        <v>991</v>
      </c>
      <c r="I184" s="107">
        <v>1133</v>
      </c>
      <c r="J184" s="107">
        <v>1297</v>
      </c>
      <c r="K184" s="107">
        <v>1403</v>
      </c>
    </row>
    <row r="185" spans="1:11" s="107" customFormat="1" x14ac:dyDescent="0.2">
      <c r="A185" s="107" t="s">
        <v>322</v>
      </c>
      <c r="E185" s="107">
        <v>473</v>
      </c>
      <c r="F185" s="107">
        <v>609</v>
      </c>
      <c r="G185" s="107">
        <v>697</v>
      </c>
      <c r="H185" s="107">
        <v>862</v>
      </c>
      <c r="I185" s="107">
        <v>962</v>
      </c>
      <c r="J185" s="107">
        <v>1061</v>
      </c>
      <c r="K185" s="107">
        <v>1160</v>
      </c>
    </row>
    <row r="186" spans="1:11" s="107" customFormat="1" x14ac:dyDescent="0.2"/>
    <row r="187" spans="1:11" s="107" customFormat="1" x14ac:dyDescent="0.2"/>
    <row r="188" spans="1:11" s="107" customFormat="1" x14ac:dyDescent="0.2">
      <c r="A188" s="110" t="s">
        <v>361</v>
      </c>
      <c r="E188" s="104"/>
      <c r="F188" s="104"/>
      <c r="G188" s="104"/>
      <c r="H188" s="104"/>
      <c r="I188" s="104"/>
      <c r="J188" s="104"/>
      <c r="K188" s="104"/>
    </row>
    <row r="189" spans="1:11" s="107" customFormat="1" x14ac:dyDescent="0.2">
      <c r="A189" s="107" t="s">
        <v>321</v>
      </c>
      <c r="E189" s="107">
        <v>534</v>
      </c>
      <c r="F189" s="107">
        <v>538</v>
      </c>
      <c r="G189" s="107">
        <v>697</v>
      </c>
      <c r="H189" s="107">
        <v>1008</v>
      </c>
      <c r="I189" s="107">
        <v>1129</v>
      </c>
      <c r="J189" s="107">
        <v>1298</v>
      </c>
      <c r="K189" s="107">
        <v>1468</v>
      </c>
    </row>
    <row r="190" spans="1:11" s="107" customFormat="1" x14ac:dyDescent="0.2">
      <c r="A190" s="107" t="s">
        <v>322</v>
      </c>
      <c r="E190" s="107">
        <v>534</v>
      </c>
      <c r="F190" s="107">
        <v>538</v>
      </c>
      <c r="G190" s="107">
        <v>697</v>
      </c>
      <c r="H190" s="107">
        <v>941</v>
      </c>
      <c r="I190" s="107">
        <v>1050</v>
      </c>
      <c r="J190" s="107">
        <v>1158</v>
      </c>
      <c r="K190" s="107">
        <v>1267</v>
      </c>
    </row>
    <row r="191" spans="1:11" s="107" customFormat="1" x14ac:dyDescent="0.2">
      <c r="E191" s="104"/>
      <c r="F191" s="104"/>
      <c r="G191" s="104"/>
      <c r="H191" s="104"/>
      <c r="I191" s="104"/>
      <c r="J191" s="104"/>
      <c r="K191" s="104"/>
    </row>
    <row r="192" spans="1:11" s="107" customFormat="1" x14ac:dyDescent="0.2">
      <c r="E192" s="104"/>
      <c r="F192" s="104"/>
      <c r="G192" s="104"/>
      <c r="H192" s="104"/>
      <c r="I192" s="104"/>
      <c r="J192" s="104"/>
      <c r="K192" s="104"/>
    </row>
    <row r="193" spans="1:11" s="107" customFormat="1" x14ac:dyDescent="0.2">
      <c r="A193" s="110" t="s">
        <v>362</v>
      </c>
      <c r="E193" s="104"/>
      <c r="F193" s="104"/>
      <c r="G193" s="104"/>
      <c r="H193" s="104"/>
      <c r="I193" s="104"/>
      <c r="J193" s="104"/>
      <c r="K193" s="104"/>
    </row>
    <row r="194" spans="1:11" s="107" customFormat="1" x14ac:dyDescent="0.2">
      <c r="A194" s="107" t="s">
        <v>321</v>
      </c>
      <c r="E194" s="107">
        <v>488</v>
      </c>
      <c r="F194" s="107">
        <v>527</v>
      </c>
      <c r="G194" s="107">
        <v>697</v>
      </c>
      <c r="H194" s="107">
        <v>873</v>
      </c>
      <c r="I194" s="107">
        <v>942</v>
      </c>
      <c r="J194" s="107">
        <v>1083</v>
      </c>
      <c r="K194" s="107">
        <v>1225</v>
      </c>
    </row>
    <row r="195" spans="1:11" s="107" customFormat="1" x14ac:dyDescent="0.2">
      <c r="A195" s="107" t="s">
        <v>322</v>
      </c>
      <c r="E195" s="107">
        <v>488</v>
      </c>
      <c r="F195" s="107">
        <v>527</v>
      </c>
      <c r="G195" s="107">
        <v>697</v>
      </c>
      <c r="H195" s="107">
        <v>862</v>
      </c>
      <c r="I195" s="107">
        <v>942</v>
      </c>
      <c r="J195" s="107">
        <v>1061</v>
      </c>
      <c r="K195" s="107">
        <v>1160</v>
      </c>
    </row>
    <row r="196" spans="1:11" s="107" customFormat="1" x14ac:dyDescent="0.2">
      <c r="E196" s="104"/>
      <c r="F196" s="104"/>
      <c r="G196" s="104"/>
      <c r="H196" s="104"/>
      <c r="I196" s="104"/>
      <c r="J196" s="104"/>
      <c r="K196" s="104"/>
    </row>
    <row r="197" spans="1:11" s="107" customFormat="1" x14ac:dyDescent="0.2">
      <c r="E197" s="104"/>
      <c r="F197" s="104"/>
      <c r="G197" s="104"/>
      <c r="H197" s="104"/>
      <c r="I197" s="104"/>
      <c r="J197" s="104"/>
      <c r="K197" s="104"/>
    </row>
    <row r="198" spans="1:11" s="107" customFormat="1" x14ac:dyDescent="0.2">
      <c r="A198" s="110" t="s">
        <v>363</v>
      </c>
      <c r="E198" s="104"/>
      <c r="F198" s="104"/>
      <c r="G198" s="104"/>
      <c r="H198" s="104"/>
      <c r="I198" s="104"/>
      <c r="J198" s="104"/>
      <c r="K198" s="104"/>
    </row>
    <row r="199" spans="1:11" s="107" customFormat="1" x14ac:dyDescent="0.2">
      <c r="A199" s="107" t="s">
        <v>321</v>
      </c>
      <c r="E199" s="107">
        <v>545</v>
      </c>
      <c r="F199" s="107">
        <v>548</v>
      </c>
      <c r="G199" s="107">
        <v>697</v>
      </c>
      <c r="H199" s="107">
        <v>901</v>
      </c>
      <c r="I199" s="107">
        <v>942</v>
      </c>
      <c r="J199" s="107">
        <v>1083</v>
      </c>
      <c r="K199" s="107">
        <v>1225</v>
      </c>
    </row>
    <row r="200" spans="1:11" s="107" customFormat="1" x14ac:dyDescent="0.2">
      <c r="A200" s="107" t="s">
        <v>322</v>
      </c>
      <c r="E200" s="107">
        <v>545</v>
      </c>
      <c r="F200" s="107">
        <v>548</v>
      </c>
      <c r="G200" s="107">
        <v>697</v>
      </c>
      <c r="H200" s="107">
        <v>862</v>
      </c>
      <c r="I200" s="107">
        <v>942</v>
      </c>
      <c r="J200" s="107">
        <v>1061</v>
      </c>
      <c r="K200" s="107">
        <v>1160</v>
      </c>
    </row>
    <row r="201" spans="1:11" s="107" customFormat="1" x14ac:dyDescent="0.2">
      <c r="E201" s="104"/>
      <c r="F201" s="104"/>
      <c r="G201" s="104"/>
      <c r="H201" s="104"/>
      <c r="I201" s="104"/>
      <c r="J201" s="104"/>
      <c r="K201" s="104"/>
    </row>
    <row r="202" spans="1:11" s="107" customFormat="1" x14ac:dyDescent="0.2">
      <c r="E202" s="104"/>
      <c r="F202" s="104"/>
      <c r="G202" s="104"/>
      <c r="H202" s="104"/>
      <c r="I202" s="104"/>
      <c r="J202" s="104"/>
      <c r="K202" s="104"/>
    </row>
    <row r="203" spans="1:11" s="107" customFormat="1" x14ac:dyDescent="0.2">
      <c r="A203" s="110" t="s">
        <v>364</v>
      </c>
      <c r="E203" s="104"/>
      <c r="F203" s="104"/>
      <c r="G203" s="104"/>
      <c r="H203" s="104"/>
      <c r="I203" s="104"/>
      <c r="J203" s="104"/>
      <c r="K203" s="104"/>
    </row>
    <row r="204" spans="1:11" s="107" customFormat="1" x14ac:dyDescent="0.2">
      <c r="A204" s="107" t="s">
        <v>321</v>
      </c>
      <c r="E204" s="107">
        <v>496</v>
      </c>
      <c r="F204" s="107">
        <v>583</v>
      </c>
      <c r="G204" s="107">
        <v>731</v>
      </c>
      <c r="H204" s="107">
        <v>970</v>
      </c>
      <c r="I204" s="107">
        <v>1193</v>
      </c>
      <c r="J204" s="107">
        <v>1297</v>
      </c>
      <c r="K204" s="107">
        <v>1403</v>
      </c>
    </row>
    <row r="205" spans="1:11" s="107" customFormat="1" x14ac:dyDescent="0.2">
      <c r="A205" s="107" t="s">
        <v>324</v>
      </c>
      <c r="E205" s="107">
        <v>496</v>
      </c>
      <c r="F205" s="107">
        <v>583</v>
      </c>
      <c r="G205" s="107">
        <v>731</v>
      </c>
      <c r="H205" s="107">
        <v>862</v>
      </c>
      <c r="I205" s="107">
        <v>962</v>
      </c>
      <c r="J205" s="107">
        <v>1061</v>
      </c>
      <c r="K205" s="107">
        <v>1160</v>
      </c>
    </row>
    <row r="206" spans="1:11" s="107" customFormat="1" x14ac:dyDescent="0.2"/>
    <row r="207" spans="1:11" s="107" customFormat="1" x14ac:dyDescent="0.2"/>
    <row r="208" spans="1:11" s="107" customFormat="1" x14ac:dyDescent="0.2">
      <c r="A208" s="110" t="s">
        <v>365</v>
      </c>
      <c r="E208" s="104"/>
      <c r="F208" s="104"/>
      <c r="G208" s="104"/>
      <c r="H208" s="104"/>
      <c r="I208" s="104"/>
      <c r="J208" s="104"/>
      <c r="K208" s="104"/>
    </row>
    <row r="209" spans="1:11" s="107" customFormat="1" x14ac:dyDescent="0.2">
      <c r="A209" s="107" t="s">
        <v>321</v>
      </c>
      <c r="E209" s="107">
        <v>473</v>
      </c>
      <c r="F209" s="107">
        <v>609</v>
      </c>
      <c r="G209" s="107">
        <v>697</v>
      </c>
      <c r="H209" s="107">
        <v>997</v>
      </c>
      <c r="I209" s="107">
        <v>1001</v>
      </c>
      <c r="J209" s="107">
        <v>1151</v>
      </c>
      <c r="K209" s="107">
        <v>1301</v>
      </c>
    </row>
    <row r="210" spans="1:11" s="107" customFormat="1" x14ac:dyDescent="0.2">
      <c r="A210" s="107" t="s">
        <v>324</v>
      </c>
      <c r="E210" s="107">
        <v>473</v>
      </c>
      <c r="F210" s="107">
        <v>609</v>
      </c>
      <c r="G210" s="107">
        <v>697</v>
      </c>
      <c r="H210" s="107">
        <v>862</v>
      </c>
      <c r="I210" s="107">
        <v>962</v>
      </c>
      <c r="J210" s="107">
        <v>1061</v>
      </c>
      <c r="K210" s="107">
        <v>1160</v>
      </c>
    </row>
    <row r="211" spans="1:11" s="107" customFormat="1" x14ac:dyDescent="0.2"/>
    <row r="212" spans="1:11" s="107" customFormat="1" x14ac:dyDescent="0.2"/>
    <row r="213" spans="1:11" s="107" customFormat="1" x14ac:dyDescent="0.2">
      <c r="A213" s="110" t="s">
        <v>366</v>
      </c>
    </row>
    <row r="214" spans="1:11" s="107" customFormat="1" x14ac:dyDescent="0.2">
      <c r="A214" s="107" t="s">
        <v>338</v>
      </c>
      <c r="E214" s="107">
        <v>473</v>
      </c>
      <c r="F214" s="107">
        <v>581</v>
      </c>
      <c r="G214" s="107">
        <v>697</v>
      </c>
      <c r="H214" s="107">
        <v>892</v>
      </c>
      <c r="I214" s="107">
        <v>961</v>
      </c>
      <c r="J214" s="107">
        <v>1105</v>
      </c>
      <c r="K214" s="107">
        <v>1249</v>
      </c>
    </row>
    <row r="215" spans="1:11" s="107" customFormat="1" x14ac:dyDescent="0.2">
      <c r="A215" s="107" t="s">
        <v>322</v>
      </c>
      <c r="E215" s="107">
        <v>473</v>
      </c>
      <c r="F215" s="107">
        <v>581</v>
      </c>
      <c r="G215" s="107">
        <v>697</v>
      </c>
      <c r="H215" s="107">
        <v>862</v>
      </c>
      <c r="I215" s="107">
        <v>961</v>
      </c>
      <c r="J215" s="107">
        <v>1061</v>
      </c>
      <c r="K215" s="107">
        <v>1160</v>
      </c>
    </row>
    <row r="216" spans="1:11" s="107" customFormat="1" x14ac:dyDescent="0.2"/>
    <row r="217" spans="1:11" s="107" customFormat="1" x14ac:dyDescent="0.2"/>
    <row r="218" spans="1:11" s="107" customFormat="1" x14ac:dyDescent="0.2">
      <c r="A218" s="110" t="s">
        <v>367</v>
      </c>
    </row>
    <row r="219" spans="1:11" s="107" customFormat="1" x14ac:dyDescent="0.2">
      <c r="A219" s="107" t="s">
        <v>338</v>
      </c>
      <c r="E219" s="107">
        <v>473</v>
      </c>
      <c r="F219" s="107">
        <v>536</v>
      </c>
      <c r="G219" s="107">
        <v>697</v>
      </c>
      <c r="H219" s="107">
        <v>873</v>
      </c>
      <c r="I219" s="107">
        <v>1001</v>
      </c>
      <c r="J219" s="107">
        <v>1151</v>
      </c>
      <c r="K219" s="107">
        <v>1301</v>
      </c>
    </row>
    <row r="220" spans="1:11" s="107" customFormat="1" x14ac:dyDescent="0.2">
      <c r="A220" s="107" t="s">
        <v>322</v>
      </c>
      <c r="E220" s="107">
        <v>473</v>
      </c>
      <c r="F220" s="107">
        <v>536</v>
      </c>
      <c r="G220" s="107">
        <v>697</v>
      </c>
      <c r="H220" s="107">
        <v>862</v>
      </c>
      <c r="I220" s="107">
        <v>962</v>
      </c>
      <c r="J220" s="107">
        <v>1061</v>
      </c>
      <c r="K220" s="107">
        <v>1160</v>
      </c>
    </row>
    <row r="221" spans="1:11" s="107" customFormat="1" x14ac:dyDescent="0.2"/>
    <row r="222" spans="1:11" s="107" customFormat="1" x14ac:dyDescent="0.2"/>
    <row r="223" spans="1:11" s="107" customFormat="1" x14ac:dyDescent="0.2">
      <c r="A223" s="110" t="s">
        <v>368</v>
      </c>
      <c r="E223" s="104"/>
      <c r="F223" s="104"/>
      <c r="G223" s="104"/>
      <c r="H223" s="104"/>
      <c r="I223" s="104"/>
      <c r="J223" s="104"/>
      <c r="K223" s="104"/>
    </row>
    <row r="224" spans="1:11" s="107" customFormat="1" x14ac:dyDescent="0.2">
      <c r="A224" s="107" t="s">
        <v>321</v>
      </c>
      <c r="E224" s="107">
        <v>451</v>
      </c>
      <c r="F224" s="107">
        <v>555</v>
      </c>
      <c r="G224" s="107">
        <v>697</v>
      </c>
      <c r="H224" s="107">
        <v>927</v>
      </c>
      <c r="I224" s="107">
        <v>1043</v>
      </c>
      <c r="J224" s="107">
        <v>1199</v>
      </c>
      <c r="K224" s="107">
        <v>1356</v>
      </c>
    </row>
    <row r="225" spans="1:11" s="107" customFormat="1" x14ac:dyDescent="0.2">
      <c r="A225" s="107" t="s">
        <v>322</v>
      </c>
      <c r="E225" s="107">
        <v>451</v>
      </c>
      <c r="F225" s="107">
        <v>555</v>
      </c>
      <c r="G225" s="107">
        <v>697</v>
      </c>
      <c r="H225" s="107">
        <v>862</v>
      </c>
      <c r="I225" s="107">
        <v>962</v>
      </c>
      <c r="J225" s="107">
        <v>1061</v>
      </c>
      <c r="K225" s="107">
        <v>1160</v>
      </c>
    </row>
    <row r="226" spans="1:11" s="107" customFormat="1" x14ac:dyDescent="0.2"/>
    <row r="227" spans="1:11" s="107" customFormat="1" x14ac:dyDescent="0.2"/>
    <row r="228" spans="1:11" s="107" customFormat="1" x14ac:dyDescent="0.2">
      <c r="A228" s="110" t="s">
        <v>369</v>
      </c>
      <c r="E228" s="104"/>
      <c r="F228" s="104"/>
      <c r="G228" s="104"/>
      <c r="H228" s="104"/>
      <c r="I228" s="104"/>
      <c r="J228" s="104"/>
      <c r="K228" s="104"/>
    </row>
    <row r="229" spans="1:11" s="107" customFormat="1" x14ac:dyDescent="0.2">
      <c r="A229" s="107" t="s">
        <v>321</v>
      </c>
      <c r="E229" s="107">
        <v>473</v>
      </c>
      <c r="F229" s="107">
        <v>557</v>
      </c>
      <c r="G229" s="107">
        <v>697</v>
      </c>
      <c r="H229" s="107">
        <v>873</v>
      </c>
      <c r="I229" s="107">
        <v>1001</v>
      </c>
      <c r="J229" s="107">
        <v>1151</v>
      </c>
      <c r="K229" s="107">
        <v>1301</v>
      </c>
    </row>
    <row r="230" spans="1:11" s="107" customFormat="1" x14ac:dyDescent="0.2">
      <c r="A230" s="107" t="s">
        <v>322</v>
      </c>
      <c r="E230" s="107">
        <v>473</v>
      </c>
      <c r="F230" s="107">
        <v>557</v>
      </c>
      <c r="G230" s="107">
        <v>697</v>
      </c>
      <c r="H230" s="107">
        <v>862</v>
      </c>
      <c r="I230" s="107">
        <v>962</v>
      </c>
      <c r="J230" s="107">
        <v>1061</v>
      </c>
      <c r="K230" s="107">
        <v>1160</v>
      </c>
    </row>
    <row r="231" spans="1:11" s="107" customFormat="1" x14ac:dyDescent="0.2"/>
    <row r="232" spans="1:11" s="107" customFormat="1" x14ac:dyDescent="0.2"/>
    <row r="233" spans="1:11" s="107" customFormat="1" x14ac:dyDescent="0.2">
      <c r="A233" s="110" t="s">
        <v>370</v>
      </c>
      <c r="E233" s="104"/>
      <c r="F233" s="104"/>
      <c r="G233" s="104"/>
      <c r="H233" s="104"/>
      <c r="I233" s="104"/>
      <c r="J233" s="104"/>
      <c r="K233" s="104"/>
    </row>
    <row r="234" spans="1:11" s="107" customFormat="1" x14ac:dyDescent="0.2">
      <c r="A234" s="107" t="s">
        <v>321</v>
      </c>
      <c r="E234" s="107">
        <v>454</v>
      </c>
      <c r="F234" s="107">
        <v>543</v>
      </c>
      <c r="G234" s="107">
        <v>706</v>
      </c>
      <c r="H234" s="107">
        <v>885</v>
      </c>
      <c r="I234" s="107">
        <v>981</v>
      </c>
      <c r="J234" s="107">
        <v>1128</v>
      </c>
      <c r="K234" s="107">
        <v>1275</v>
      </c>
    </row>
    <row r="235" spans="1:11" s="107" customFormat="1" x14ac:dyDescent="0.2">
      <c r="A235" s="107" t="s">
        <v>322</v>
      </c>
      <c r="E235" s="107">
        <v>454</v>
      </c>
      <c r="F235" s="107">
        <v>543</v>
      </c>
      <c r="G235" s="107">
        <v>706</v>
      </c>
      <c r="H235" s="107">
        <v>862</v>
      </c>
      <c r="I235" s="107">
        <v>962</v>
      </c>
      <c r="J235" s="107">
        <v>1061</v>
      </c>
      <c r="K235" s="107">
        <v>1160</v>
      </c>
    </row>
    <row r="236" spans="1:11" s="107" customFormat="1" x14ac:dyDescent="0.2"/>
    <row r="237" spans="1:11" s="107" customFormat="1" x14ac:dyDescent="0.2"/>
    <row r="238" spans="1:11" s="107" customFormat="1" x14ac:dyDescent="0.2">
      <c r="A238" s="110" t="s">
        <v>371</v>
      </c>
    </row>
    <row r="239" spans="1:11" s="107" customFormat="1" x14ac:dyDescent="0.2">
      <c r="A239" s="107" t="s">
        <v>321</v>
      </c>
      <c r="E239" s="107">
        <v>540</v>
      </c>
      <c r="F239" s="107">
        <v>563</v>
      </c>
      <c r="G239" s="107">
        <v>697</v>
      </c>
      <c r="H239" s="107">
        <v>917</v>
      </c>
      <c r="I239" s="107">
        <v>1149</v>
      </c>
      <c r="J239" s="107">
        <v>1297</v>
      </c>
      <c r="K239" s="107">
        <v>1403</v>
      </c>
    </row>
    <row r="240" spans="1:11" s="107" customFormat="1" x14ac:dyDescent="0.2">
      <c r="A240" s="107" t="s">
        <v>324</v>
      </c>
      <c r="E240" s="107">
        <v>540</v>
      </c>
      <c r="F240" s="107">
        <v>563</v>
      </c>
      <c r="G240" s="107">
        <v>697</v>
      </c>
      <c r="H240" s="107">
        <v>862</v>
      </c>
      <c r="I240" s="107">
        <v>962</v>
      </c>
      <c r="J240" s="107">
        <v>1061</v>
      </c>
      <c r="K240" s="107">
        <v>1160</v>
      </c>
    </row>
    <row r="241" spans="1:11" s="107" customFormat="1" x14ac:dyDescent="0.2"/>
    <row r="242" spans="1:11" s="107" customFormat="1" x14ac:dyDescent="0.2"/>
    <row r="243" spans="1:11" s="107" customFormat="1" x14ac:dyDescent="0.2">
      <c r="A243" s="110" t="s">
        <v>372</v>
      </c>
      <c r="E243" s="104"/>
      <c r="F243" s="104"/>
      <c r="G243" s="104"/>
      <c r="H243" s="104"/>
      <c r="I243" s="104"/>
      <c r="J243" s="104"/>
      <c r="K243" s="104"/>
    </row>
    <row r="244" spans="1:11" s="107" customFormat="1" x14ac:dyDescent="0.2">
      <c r="A244" s="107" t="s">
        <v>321</v>
      </c>
      <c r="E244" s="107">
        <v>473</v>
      </c>
      <c r="F244" s="107">
        <v>598</v>
      </c>
      <c r="G244" s="107">
        <v>697</v>
      </c>
      <c r="H244" s="107">
        <v>999</v>
      </c>
      <c r="I244" s="107">
        <v>1001</v>
      </c>
      <c r="J244" s="107">
        <v>1151</v>
      </c>
      <c r="K244" s="107">
        <v>1301</v>
      </c>
    </row>
    <row r="245" spans="1:11" s="107" customFormat="1" x14ac:dyDescent="0.2">
      <c r="A245" s="107" t="s">
        <v>322</v>
      </c>
      <c r="E245" s="107">
        <v>473</v>
      </c>
      <c r="F245" s="107">
        <v>598</v>
      </c>
      <c r="G245" s="107">
        <v>697</v>
      </c>
      <c r="H245" s="107">
        <v>963</v>
      </c>
      <c r="I245" s="107">
        <v>1001</v>
      </c>
      <c r="J245" s="107">
        <v>1151</v>
      </c>
      <c r="K245" s="107">
        <v>1296</v>
      </c>
    </row>
    <row r="246" spans="1:11" s="107" customFormat="1" x14ac:dyDescent="0.2">
      <c r="E246" s="104"/>
      <c r="F246" s="104"/>
      <c r="G246" s="104"/>
      <c r="H246" s="104"/>
      <c r="I246" s="104"/>
      <c r="J246" s="104"/>
      <c r="K246" s="104"/>
    </row>
    <row r="247" spans="1:11" s="107" customFormat="1" x14ac:dyDescent="0.2">
      <c r="E247" s="104"/>
      <c r="F247" s="104"/>
      <c r="G247" s="104"/>
      <c r="H247" s="104"/>
      <c r="I247" s="104"/>
      <c r="J247" s="104"/>
      <c r="K247" s="104"/>
    </row>
    <row r="248" spans="1:11" s="107" customFormat="1" x14ac:dyDescent="0.2">
      <c r="A248" s="110" t="s">
        <v>373</v>
      </c>
      <c r="E248" s="104"/>
      <c r="F248" s="104"/>
      <c r="G248" s="104"/>
      <c r="H248" s="104"/>
      <c r="I248" s="104"/>
      <c r="J248" s="104"/>
      <c r="K248" s="104"/>
    </row>
    <row r="249" spans="1:11" s="107" customFormat="1" x14ac:dyDescent="0.2">
      <c r="A249" s="107" t="s">
        <v>321</v>
      </c>
      <c r="E249" s="107">
        <v>466</v>
      </c>
      <c r="F249" s="107">
        <v>542</v>
      </c>
      <c r="G249" s="107">
        <v>704</v>
      </c>
      <c r="H249" s="107">
        <v>882</v>
      </c>
      <c r="I249" s="107">
        <v>969</v>
      </c>
      <c r="J249" s="107">
        <v>1114</v>
      </c>
      <c r="K249" s="107">
        <v>1260</v>
      </c>
    </row>
    <row r="250" spans="1:11" s="107" customFormat="1" x14ac:dyDescent="0.2">
      <c r="A250" s="107" t="s">
        <v>322</v>
      </c>
      <c r="E250" s="107">
        <v>466</v>
      </c>
      <c r="F250" s="107">
        <v>542</v>
      </c>
      <c r="G250" s="107">
        <v>704</v>
      </c>
      <c r="H250" s="107">
        <v>862</v>
      </c>
      <c r="I250" s="107">
        <v>962</v>
      </c>
      <c r="J250" s="107">
        <v>1061</v>
      </c>
      <c r="K250" s="107">
        <v>1160</v>
      </c>
    </row>
    <row r="251" spans="1:11" s="107" customFormat="1" x14ac:dyDescent="0.2">
      <c r="E251" s="104"/>
      <c r="F251" s="104"/>
      <c r="G251" s="104"/>
      <c r="H251" s="104"/>
      <c r="I251" s="104"/>
      <c r="J251" s="104"/>
      <c r="K251" s="104"/>
    </row>
    <row r="252" spans="1:11" s="107" customFormat="1" x14ac:dyDescent="0.2">
      <c r="E252" s="104"/>
      <c r="F252" s="104"/>
      <c r="G252" s="104"/>
      <c r="H252" s="104"/>
      <c r="I252" s="104"/>
      <c r="J252" s="104"/>
      <c r="K252" s="104"/>
    </row>
    <row r="253" spans="1:11" s="107" customFormat="1" x14ac:dyDescent="0.2">
      <c r="A253" s="110" t="s">
        <v>374</v>
      </c>
      <c r="E253" s="104"/>
      <c r="F253" s="104"/>
      <c r="G253" s="104"/>
      <c r="H253" s="104"/>
      <c r="I253" s="104"/>
      <c r="J253" s="104"/>
      <c r="K253" s="104"/>
    </row>
    <row r="254" spans="1:11" s="107" customFormat="1" x14ac:dyDescent="0.2">
      <c r="A254" s="107" t="s">
        <v>338</v>
      </c>
      <c r="E254" s="107">
        <v>491</v>
      </c>
      <c r="F254" s="107">
        <v>609</v>
      </c>
      <c r="G254" s="107">
        <v>697</v>
      </c>
      <c r="H254" s="107">
        <v>973</v>
      </c>
      <c r="I254" s="107">
        <v>1069</v>
      </c>
      <c r="J254" s="107">
        <v>1229</v>
      </c>
      <c r="K254" s="107">
        <v>1390</v>
      </c>
    </row>
    <row r="255" spans="1:11" s="107" customFormat="1" x14ac:dyDescent="0.2">
      <c r="A255" s="107" t="s">
        <v>322</v>
      </c>
      <c r="E255" s="107">
        <v>491</v>
      </c>
      <c r="F255" s="107">
        <v>609</v>
      </c>
      <c r="G255" s="107">
        <v>697</v>
      </c>
      <c r="H255" s="107">
        <v>973</v>
      </c>
      <c r="I255" s="107">
        <v>1069</v>
      </c>
      <c r="J255" s="107">
        <v>1210</v>
      </c>
      <c r="K255" s="107">
        <v>1323</v>
      </c>
    </row>
    <row r="256" spans="1:11" s="107" customFormat="1" x14ac:dyDescent="0.2"/>
    <row r="257" spans="1:11" s="107" customFormat="1" x14ac:dyDescent="0.2"/>
    <row r="258" spans="1:11" s="107" customFormat="1" x14ac:dyDescent="0.2">
      <c r="A258" s="110" t="s">
        <v>375</v>
      </c>
    </row>
    <row r="259" spans="1:11" s="107" customFormat="1" x14ac:dyDescent="0.2">
      <c r="A259" s="107" t="s">
        <v>338</v>
      </c>
      <c r="E259" s="107">
        <v>473</v>
      </c>
      <c r="F259" s="107">
        <v>527</v>
      </c>
      <c r="G259" s="107">
        <v>697</v>
      </c>
      <c r="H259" s="107">
        <v>881</v>
      </c>
      <c r="I259" s="107">
        <v>1001</v>
      </c>
      <c r="J259" s="107">
        <v>1151</v>
      </c>
      <c r="K259" s="107">
        <v>1301</v>
      </c>
    </row>
    <row r="260" spans="1:11" s="107" customFormat="1" x14ac:dyDescent="0.2">
      <c r="A260" s="107" t="s">
        <v>322</v>
      </c>
      <c r="E260" s="107">
        <v>473</v>
      </c>
      <c r="F260" s="107">
        <v>527</v>
      </c>
      <c r="G260" s="107">
        <v>697</v>
      </c>
      <c r="H260" s="107">
        <v>862</v>
      </c>
      <c r="I260" s="107">
        <v>962</v>
      </c>
      <c r="J260" s="107">
        <v>1061</v>
      </c>
      <c r="K260" s="107">
        <v>1160</v>
      </c>
    </row>
    <row r="261" spans="1:11" s="107" customFormat="1" x14ac:dyDescent="0.2">
      <c r="E261" s="104"/>
      <c r="F261" s="104"/>
      <c r="G261" s="104"/>
      <c r="H261" s="104"/>
      <c r="I261" s="104"/>
      <c r="J261" s="104"/>
      <c r="K261" s="104"/>
    </row>
    <row r="262" spans="1:11" s="107" customFormat="1" x14ac:dyDescent="0.2">
      <c r="E262" s="104"/>
      <c r="F262" s="104"/>
      <c r="G262" s="104"/>
      <c r="H262" s="104"/>
      <c r="I262" s="104"/>
      <c r="J262" s="104"/>
      <c r="K262" s="104"/>
    </row>
    <row r="263" spans="1:11" s="107" customFormat="1" x14ac:dyDescent="0.2">
      <c r="A263" s="110" t="s">
        <v>376</v>
      </c>
      <c r="E263" s="104"/>
      <c r="F263" s="104"/>
      <c r="G263" s="104"/>
      <c r="H263" s="104"/>
      <c r="I263" s="104"/>
      <c r="J263" s="104"/>
      <c r="K263" s="104"/>
    </row>
    <row r="264" spans="1:11" s="107" customFormat="1" x14ac:dyDescent="0.2">
      <c r="A264" s="107" t="s">
        <v>338</v>
      </c>
      <c r="E264" s="107">
        <v>448</v>
      </c>
      <c r="F264" s="107">
        <v>527</v>
      </c>
      <c r="G264" s="107">
        <v>697</v>
      </c>
      <c r="H264" s="107">
        <v>912</v>
      </c>
      <c r="I264" s="107">
        <v>942</v>
      </c>
      <c r="J264" s="107">
        <v>1083</v>
      </c>
      <c r="K264" s="107">
        <v>1225</v>
      </c>
    </row>
    <row r="265" spans="1:11" s="107" customFormat="1" x14ac:dyDescent="0.2">
      <c r="A265" s="107" t="s">
        <v>322</v>
      </c>
      <c r="E265" s="107">
        <v>448</v>
      </c>
      <c r="F265" s="107">
        <v>527</v>
      </c>
      <c r="G265" s="107">
        <v>697</v>
      </c>
      <c r="H265" s="107">
        <v>862</v>
      </c>
      <c r="I265" s="107">
        <v>942</v>
      </c>
      <c r="J265" s="107">
        <v>1061</v>
      </c>
      <c r="K265" s="107">
        <v>1160</v>
      </c>
    </row>
    <row r="266" spans="1:11" s="107" customFormat="1" x14ac:dyDescent="0.2">
      <c r="E266" s="104"/>
      <c r="F266" s="104"/>
      <c r="G266" s="104"/>
      <c r="H266" s="104"/>
      <c r="I266" s="104"/>
      <c r="J266" s="104"/>
      <c r="K266" s="104"/>
    </row>
    <row r="267" spans="1:11" s="107" customFormat="1" x14ac:dyDescent="0.2">
      <c r="E267" s="104"/>
      <c r="F267" s="104"/>
      <c r="G267" s="104"/>
      <c r="H267" s="104"/>
      <c r="I267" s="104"/>
      <c r="J267" s="104"/>
      <c r="K267" s="104"/>
    </row>
    <row r="268" spans="1:11" s="107" customFormat="1" x14ac:dyDescent="0.2">
      <c r="A268" s="110" t="s">
        <v>377</v>
      </c>
      <c r="E268" s="104"/>
      <c r="F268" s="104"/>
      <c r="G268" s="104"/>
      <c r="H268" s="104"/>
      <c r="I268" s="104"/>
      <c r="J268" s="104"/>
      <c r="K268" s="104"/>
    </row>
    <row r="269" spans="1:11" s="107" customFormat="1" x14ac:dyDescent="0.2">
      <c r="A269" s="107" t="s">
        <v>321</v>
      </c>
      <c r="E269" s="107">
        <v>505</v>
      </c>
      <c r="F269" s="107">
        <v>594</v>
      </c>
      <c r="G269" s="107">
        <v>786</v>
      </c>
      <c r="H269" s="107">
        <v>1081</v>
      </c>
      <c r="I269" s="107">
        <v>1181</v>
      </c>
      <c r="J269" s="107">
        <v>1358</v>
      </c>
      <c r="K269" s="107">
        <v>1535</v>
      </c>
    </row>
    <row r="270" spans="1:11" s="107" customFormat="1" x14ac:dyDescent="0.2">
      <c r="A270" s="107" t="s">
        <v>322</v>
      </c>
      <c r="E270" s="107">
        <v>505</v>
      </c>
      <c r="F270" s="107">
        <v>594</v>
      </c>
      <c r="G270" s="107">
        <v>786</v>
      </c>
      <c r="H270" s="107">
        <v>975</v>
      </c>
      <c r="I270" s="107">
        <v>1087</v>
      </c>
      <c r="J270" s="107">
        <v>1200</v>
      </c>
      <c r="K270" s="107">
        <v>1312</v>
      </c>
    </row>
    <row r="271" spans="1:11" s="107" customFormat="1" x14ac:dyDescent="0.2">
      <c r="E271" s="104"/>
      <c r="F271" s="104"/>
      <c r="G271" s="104"/>
      <c r="H271" s="104"/>
      <c r="I271" s="104"/>
      <c r="J271" s="104"/>
      <c r="K271" s="104"/>
    </row>
    <row r="272" spans="1:11" s="107" customFormat="1" x14ac:dyDescent="0.2">
      <c r="E272" s="104"/>
      <c r="F272" s="104"/>
      <c r="G272" s="104"/>
      <c r="H272" s="104"/>
      <c r="I272" s="104"/>
      <c r="J272" s="104"/>
      <c r="K272" s="104"/>
    </row>
    <row r="273" spans="1:11" s="107" customFormat="1" x14ac:dyDescent="0.2">
      <c r="A273" s="110" t="s">
        <v>378</v>
      </c>
      <c r="E273" s="104"/>
      <c r="F273" s="104"/>
      <c r="G273" s="104"/>
      <c r="H273" s="104"/>
      <c r="I273" s="104"/>
      <c r="J273" s="104"/>
      <c r="K273" s="104"/>
    </row>
    <row r="274" spans="1:11" s="107" customFormat="1" x14ac:dyDescent="0.2">
      <c r="A274" s="107" t="s">
        <v>321</v>
      </c>
      <c r="E274" s="107">
        <v>527</v>
      </c>
      <c r="F274" s="107">
        <v>527</v>
      </c>
      <c r="G274" s="107">
        <v>697</v>
      </c>
      <c r="H274" s="107">
        <v>873</v>
      </c>
      <c r="I274" s="107">
        <v>942</v>
      </c>
      <c r="J274" s="107">
        <v>1083</v>
      </c>
      <c r="K274" s="107">
        <v>1225</v>
      </c>
    </row>
    <row r="275" spans="1:11" s="107" customFormat="1" x14ac:dyDescent="0.2">
      <c r="A275" s="107" t="s">
        <v>322</v>
      </c>
      <c r="E275" s="107">
        <v>527</v>
      </c>
      <c r="F275" s="107">
        <v>527</v>
      </c>
      <c r="G275" s="107">
        <v>697</v>
      </c>
      <c r="H275" s="107">
        <v>862</v>
      </c>
      <c r="I275" s="107">
        <v>942</v>
      </c>
      <c r="J275" s="107">
        <v>1061</v>
      </c>
      <c r="K275" s="107">
        <v>1160</v>
      </c>
    </row>
    <row r="276" spans="1:11" s="107" customFormat="1" x14ac:dyDescent="0.2"/>
    <row r="277" spans="1:11" s="107" customFormat="1" x14ac:dyDescent="0.2"/>
    <row r="278" spans="1:11" s="107" customFormat="1" x14ac:dyDescent="0.2">
      <c r="A278" s="110" t="s">
        <v>379</v>
      </c>
      <c r="E278" s="104"/>
      <c r="F278" s="104"/>
      <c r="G278" s="104"/>
      <c r="H278" s="104"/>
      <c r="I278" s="104"/>
      <c r="J278" s="104"/>
      <c r="K278" s="104"/>
    </row>
    <row r="279" spans="1:11" s="107" customFormat="1" x14ac:dyDescent="0.2">
      <c r="A279" s="107" t="s">
        <v>321</v>
      </c>
      <c r="E279" s="107">
        <v>488</v>
      </c>
      <c r="F279" s="107">
        <v>575</v>
      </c>
      <c r="G279" s="107">
        <v>760</v>
      </c>
      <c r="H279" s="107">
        <v>952</v>
      </c>
      <c r="I279" s="107">
        <v>1078</v>
      </c>
      <c r="J279" s="107">
        <v>1240</v>
      </c>
      <c r="K279" s="107">
        <v>1401</v>
      </c>
    </row>
    <row r="280" spans="1:11" s="107" customFormat="1" x14ac:dyDescent="0.2">
      <c r="A280" s="107" t="s">
        <v>322</v>
      </c>
      <c r="E280" s="107">
        <v>488</v>
      </c>
      <c r="F280" s="107">
        <v>575</v>
      </c>
      <c r="G280" s="107">
        <v>760</v>
      </c>
      <c r="H280" s="107">
        <v>921</v>
      </c>
      <c r="I280" s="107">
        <v>1028</v>
      </c>
      <c r="J280" s="107">
        <v>1135</v>
      </c>
      <c r="K280" s="107">
        <v>1240</v>
      </c>
    </row>
    <row r="281" spans="1:11" s="107" customFormat="1" x14ac:dyDescent="0.2"/>
    <row r="282" spans="1:11" s="107" customFormat="1" x14ac:dyDescent="0.2"/>
    <row r="283" spans="1:11" s="107" customFormat="1" x14ac:dyDescent="0.2">
      <c r="A283" s="110" t="s">
        <v>380</v>
      </c>
      <c r="E283" s="104"/>
      <c r="F283" s="104"/>
      <c r="G283" s="104"/>
      <c r="H283" s="104"/>
      <c r="I283" s="104"/>
      <c r="J283" s="104"/>
      <c r="K283" s="104"/>
    </row>
    <row r="284" spans="1:11" s="107" customFormat="1" x14ac:dyDescent="0.2">
      <c r="A284" s="107" t="s">
        <v>321</v>
      </c>
      <c r="E284" s="107">
        <v>458</v>
      </c>
      <c r="F284" s="107">
        <v>539</v>
      </c>
      <c r="G284" s="107">
        <v>713</v>
      </c>
      <c r="H284" s="107">
        <v>954</v>
      </c>
      <c r="I284" s="107">
        <v>1048</v>
      </c>
      <c r="J284" s="107">
        <v>1205</v>
      </c>
      <c r="K284" s="107">
        <v>1362</v>
      </c>
    </row>
    <row r="285" spans="1:11" s="107" customFormat="1" x14ac:dyDescent="0.2">
      <c r="A285" s="107" t="s">
        <v>322</v>
      </c>
      <c r="E285" s="107">
        <v>458</v>
      </c>
      <c r="F285" s="107">
        <v>539</v>
      </c>
      <c r="G285" s="107">
        <v>713</v>
      </c>
      <c r="H285" s="107">
        <v>954</v>
      </c>
      <c r="I285" s="107">
        <v>1048</v>
      </c>
      <c r="J285" s="107">
        <v>1176</v>
      </c>
      <c r="K285" s="107">
        <v>1286</v>
      </c>
    </row>
    <row r="286" spans="1:11" s="107" customFormat="1" x14ac:dyDescent="0.2"/>
    <row r="287" spans="1:11" s="107" customFormat="1" x14ac:dyDescent="0.2"/>
    <row r="288" spans="1:11" s="107" customFormat="1" x14ac:dyDescent="0.2">
      <c r="A288" s="110" t="s">
        <v>381</v>
      </c>
    </row>
    <row r="289" spans="1:11" s="107" customFormat="1" x14ac:dyDescent="0.2">
      <c r="A289" s="107" t="s">
        <v>321</v>
      </c>
      <c r="E289" s="107">
        <v>493</v>
      </c>
      <c r="F289" s="107">
        <v>550</v>
      </c>
      <c r="G289" s="107">
        <v>727</v>
      </c>
      <c r="H289" s="107">
        <v>970</v>
      </c>
      <c r="I289" s="107">
        <v>1055</v>
      </c>
      <c r="J289" s="107">
        <v>1213</v>
      </c>
      <c r="K289" s="107">
        <v>1372</v>
      </c>
    </row>
    <row r="290" spans="1:11" s="107" customFormat="1" x14ac:dyDescent="0.2">
      <c r="A290" s="107" t="s">
        <v>322</v>
      </c>
      <c r="E290" s="107">
        <v>493</v>
      </c>
      <c r="F290" s="107">
        <v>550</v>
      </c>
      <c r="G290" s="107">
        <v>727</v>
      </c>
      <c r="H290" s="107">
        <v>895</v>
      </c>
      <c r="I290" s="107">
        <v>998</v>
      </c>
      <c r="J290" s="107">
        <v>1101</v>
      </c>
      <c r="K290" s="107">
        <v>1204</v>
      </c>
    </row>
    <row r="291" spans="1:11" s="107" customFormat="1" x14ac:dyDescent="0.2">
      <c r="E291" s="104"/>
      <c r="F291" s="104"/>
      <c r="G291" s="104"/>
      <c r="H291" s="104"/>
      <c r="I291" s="104"/>
      <c r="J291" s="104"/>
      <c r="K291" s="104"/>
    </row>
    <row r="292" spans="1:11" s="107" customFormat="1" x14ac:dyDescent="0.2">
      <c r="E292" s="104"/>
      <c r="F292" s="104"/>
      <c r="G292" s="104"/>
      <c r="H292" s="104"/>
      <c r="I292" s="104"/>
      <c r="J292" s="104"/>
      <c r="K292" s="104"/>
    </row>
    <row r="293" spans="1:11" s="107" customFormat="1" x14ac:dyDescent="0.2">
      <c r="A293" s="110" t="s">
        <v>382</v>
      </c>
      <c r="E293" s="104"/>
      <c r="F293" s="104"/>
      <c r="G293" s="104"/>
      <c r="H293" s="104"/>
      <c r="I293" s="104"/>
      <c r="J293" s="104"/>
      <c r="K293" s="104"/>
    </row>
    <row r="294" spans="1:11" s="107" customFormat="1" x14ac:dyDescent="0.2">
      <c r="A294" s="107" t="s">
        <v>321</v>
      </c>
      <c r="E294" s="107">
        <v>462</v>
      </c>
      <c r="F294" s="107">
        <v>527</v>
      </c>
      <c r="G294" s="107">
        <v>697</v>
      </c>
      <c r="H294" s="107">
        <v>926</v>
      </c>
      <c r="I294" s="107">
        <v>980</v>
      </c>
      <c r="J294" s="107">
        <v>1127</v>
      </c>
      <c r="K294" s="107">
        <v>1274</v>
      </c>
    </row>
    <row r="295" spans="1:11" s="107" customFormat="1" x14ac:dyDescent="0.2">
      <c r="A295" s="107" t="s">
        <v>322</v>
      </c>
      <c r="E295" s="107">
        <v>462</v>
      </c>
      <c r="F295" s="107">
        <v>527</v>
      </c>
      <c r="G295" s="107">
        <v>697</v>
      </c>
      <c r="H295" s="107">
        <v>862</v>
      </c>
      <c r="I295" s="107">
        <v>962</v>
      </c>
      <c r="J295" s="107">
        <v>1061</v>
      </c>
      <c r="K295" s="107">
        <v>1160</v>
      </c>
    </row>
    <row r="296" spans="1:11" s="107" customFormat="1" x14ac:dyDescent="0.2">
      <c r="E296" s="104"/>
      <c r="F296" s="104"/>
      <c r="G296" s="104"/>
      <c r="H296" s="104"/>
      <c r="I296" s="104"/>
      <c r="J296" s="104"/>
      <c r="K296" s="104"/>
    </row>
    <row r="297" spans="1:11" s="107" customFormat="1" x14ac:dyDescent="0.2">
      <c r="E297" s="104"/>
      <c r="F297" s="104"/>
      <c r="G297" s="104"/>
      <c r="H297" s="104"/>
      <c r="I297" s="104"/>
      <c r="J297" s="104"/>
      <c r="K297" s="104"/>
    </row>
    <row r="298" spans="1:11" s="107" customFormat="1" x14ac:dyDescent="0.2">
      <c r="A298" s="110" t="s">
        <v>383</v>
      </c>
      <c r="E298" s="104"/>
      <c r="F298" s="104"/>
      <c r="G298" s="104"/>
      <c r="H298" s="104"/>
      <c r="I298" s="104"/>
      <c r="J298" s="104"/>
      <c r="K298" s="104"/>
    </row>
    <row r="299" spans="1:11" s="107" customFormat="1" x14ac:dyDescent="0.2">
      <c r="A299" s="107" t="s">
        <v>321</v>
      </c>
      <c r="E299" s="107">
        <v>505</v>
      </c>
      <c r="F299" s="107">
        <v>563</v>
      </c>
      <c r="G299" s="107">
        <v>745</v>
      </c>
      <c r="H299" s="107">
        <v>933</v>
      </c>
      <c r="I299" s="107">
        <v>1007</v>
      </c>
      <c r="J299" s="107">
        <v>1158</v>
      </c>
      <c r="K299" s="107">
        <v>1309</v>
      </c>
    </row>
    <row r="300" spans="1:11" s="107" customFormat="1" x14ac:dyDescent="0.2">
      <c r="A300" s="107" t="s">
        <v>322</v>
      </c>
      <c r="E300" s="107">
        <v>505</v>
      </c>
      <c r="F300" s="107">
        <v>563</v>
      </c>
      <c r="G300" s="107">
        <v>745</v>
      </c>
      <c r="H300" s="107">
        <v>862</v>
      </c>
      <c r="I300" s="107">
        <v>962</v>
      </c>
      <c r="J300" s="107">
        <v>1061</v>
      </c>
      <c r="K300" s="107">
        <v>1160</v>
      </c>
    </row>
    <row r="301" spans="1:11" s="107" customFormat="1" x14ac:dyDescent="0.2">
      <c r="E301" s="104"/>
      <c r="F301" s="104"/>
      <c r="G301" s="104"/>
      <c r="H301" s="104"/>
      <c r="I301" s="104"/>
      <c r="J301" s="104"/>
      <c r="K301" s="104"/>
    </row>
    <row r="302" spans="1:11" s="107" customFormat="1" x14ac:dyDescent="0.2">
      <c r="E302" s="104"/>
      <c r="F302" s="104"/>
      <c r="G302" s="104"/>
      <c r="H302" s="104"/>
      <c r="I302" s="104"/>
      <c r="J302" s="104"/>
      <c r="K302" s="104"/>
    </row>
    <row r="303" spans="1:11" s="107" customFormat="1" x14ac:dyDescent="0.2">
      <c r="A303" s="110" t="s">
        <v>384</v>
      </c>
      <c r="E303" s="104"/>
      <c r="F303" s="104"/>
      <c r="G303" s="104"/>
      <c r="H303" s="104"/>
      <c r="I303" s="104"/>
      <c r="J303" s="104"/>
      <c r="K303" s="104"/>
    </row>
    <row r="304" spans="1:11" s="107" customFormat="1" x14ac:dyDescent="0.2">
      <c r="A304" s="107" t="s">
        <v>321</v>
      </c>
      <c r="E304" s="107">
        <v>540</v>
      </c>
      <c r="F304" s="107">
        <v>627</v>
      </c>
      <c r="G304" s="107">
        <v>796</v>
      </c>
      <c r="H304" s="107">
        <v>997</v>
      </c>
      <c r="I304" s="107">
        <v>1086</v>
      </c>
      <c r="J304" s="107">
        <v>1249</v>
      </c>
      <c r="K304" s="107">
        <v>1403</v>
      </c>
    </row>
    <row r="305" spans="1:11" s="107" customFormat="1" x14ac:dyDescent="0.2">
      <c r="A305" s="107" t="s">
        <v>322</v>
      </c>
      <c r="E305" s="107">
        <v>540</v>
      </c>
      <c r="F305" s="107">
        <v>622</v>
      </c>
      <c r="G305" s="107">
        <v>746</v>
      </c>
      <c r="H305" s="107">
        <v>862</v>
      </c>
      <c r="I305" s="107">
        <v>962</v>
      </c>
      <c r="J305" s="107">
        <v>1061</v>
      </c>
      <c r="K305" s="107">
        <v>1160</v>
      </c>
    </row>
    <row r="306" spans="1:11" s="107" customFormat="1" x14ac:dyDescent="0.2"/>
    <row r="307" spans="1:11" s="107" customFormat="1" x14ac:dyDescent="0.2"/>
    <row r="308" spans="1:11" s="107" customFormat="1" x14ac:dyDescent="0.2">
      <c r="A308" s="110" t="s">
        <v>385</v>
      </c>
      <c r="E308" s="104"/>
      <c r="F308" s="104"/>
      <c r="G308" s="104"/>
      <c r="H308" s="104"/>
      <c r="I308" s="104"/>
      <c r="J308" s="104"/>
      <c r="K308" s="104"/>
    </row>
    <row r="309" spans="1:11" s="107" customFormat="1" x14ac:dyDescent="0.2">
      <c r="A309" s="107" t="s">
        <v>321</v>
      </c>
      <c r="E309" s="107">
        <v>483</v>
      </c>
      <c r="F309" s="107">
        <v>567</v>
      </c>
      <c r="G309" s="107">
        <v>713</v>
      </c>
      <c r="H309" s="107">
        <v>893</v>
      </c>
      <c r="I309" s="107">
        <v>1060</v>
      </c>
      <c r="J309" s="107">
        <v>1219</v>
      </c>
      <c r="K309" s="107">
        <v>1378</v>
      </c>
    </row>
    <row r="310" spans="1:11" s="107" customFormat="1" x14ac:dyDescent="0.2">
      <c r="A310" s="107" t="s">
        <v>324</v>
      </c>
      <c r="E310" s="107">
        <v>483</v>
      </c>
      <c r="F310" s="107">
        <v>567</v>
      </c>
      <c r="G310" s="107">
        <v>713</v>
      </c>
      <c r="H310" s="107">
        <v>893</v>
      </c>
      <c r="I310" s="107">
        <v>1003</v>
      </c>
      <c r="J310" s="107">
        <v>1108</v>
      </c>
      <c r="K310" s="107">
        <v>1211</v>
      </c>
    </row>
    <row r="311" spans="1:11" s="107" customFormat="1" x14ac:dyDescent="0.2">
      <c r="E311" s="104"/>
      <c r="F311" s="104"/>
      <c r="G311" s="104"/>
      <c r="H311" s="104"/>
      <c r="I311" s="104"/>
      <c r="J311" s="104"/>
      <c r="K311" s="104"/>
    </row>
    <row r="312" spans="1:11" s="107" customFormat="1" x14ac:dyDescent="0.2">
      <c r="E312" s="104"/>
      <c r="F312" s="104"/>
      <c r="G312" s="104"/>
      <c r="H312" s="104"/>
      <c r="I312" s="104"/>
      <c r="J312" s="104"/>
      <c r="K312" s="104"/>
    </row>
    <row r="313" spans="1:11" s="107" customFormat="1" x14ac:dyDescent="0.2">
      <c r="A313" s="110" t="s">
        <v>386</v>
      </c>
      <c r="E313" s="104"/>
      <c r="F313" s="104"/>
      <c r="G313" s="104"/>
      <c r="H313" s="104"/>
      <c r="I313" s="104"/>
      <c r="J313" s="104"/>
      <c r="K313" s="104"/>
    </row>
    <row r="314" spans="1:11" s="107" customFormat="1" x14ac:dyDescent="0.2">
      <c r="A314" s="107" t="s">
        <v>321</v>
      </c>
      <c r="E314" s="107">
        <v>523</v>
      </c>
      <c r="F314" s="107">
        <v>557</v>
      </c>
      <c r="G314" s="107">
        <v>697</v>
      </c>
      <c r="H314" s="107">
        <v>873</v>
      </c>
      <c r="I314" s="107">
        <v>978</v>
      </c>
      <c r="J314" s="107">
        <v>1125</v>
      </c>
      <c r="K314" s="107">
        <v>1271</v>
      </c>
    </row>
    <row r="315" spans="1:11" s="107" customFormat="1" x14ac:dyDescent="0.2">
      <c r="A315" s="107" t="s">
        <v>322</v>
      </c>
      <c r="E315" s="107">
        <v>523</v>
      </c>
      <c r="F315" s="107">
        <v>557</v>
      </c>
      <c r="G315" s="107">
        <v>697</v>
      </c>
      <c r="H315" s="107">
        <v>862</v>
      </c>
      <c r="I315" s="107">
        <v>962</v>
      </c>
      <c r="J315" s="107">
        <v>1061</v>
      </c>
      <c r="K315" s="107">
        <v>1160</v>
      </c>
    </row>
    <row r="316" spans="1:11" s="107" customFormat="1" x14ac:dyDescent="0.2"/>
    <row r="317" spans="1:11" s="107" customFormat="1" x14ac:dyDescent="0.2"/>
    <row r="318" spans="1:11" s="107" customFormat="1" x14ac:dyDescent="0.2">
      <c r="A318" s="110" t="s">
        <v>387</v>
      </c>
    </row>
    <row r="319" spans="1:11" s="107" customFormat="1" x14ac:dyDescent="0.2">
      <c r="A319" s="107" t="s">
        <v>338</v>
      </c>
      <c r="E319" s="107">
        <v>465</v>
      </c>
      <c r="F319" s="107">
        <v>547</v>
      </c>
      <c r="G319" s="107">
        <v>724</v>
      </c>
      <c r="H319" s="107">
        <v>967</v>
      </c>
      <c r="I319" s="107">
        <v>979</v>
      </c>
      <c r="J319" s="107">
        <v>1126</v>
      </c>
      <c r="K319" s="107">
        <v>1273</v>
      </c>
    </row>
    <row r="320" spans="1:11" s="107" customFormat="1" x14ac:dyDescent="0.2">
      <c r="A320" s="107" t="s">
        <v>322</v>
      </c>
      <c r="E320" s="107">
        <v>465</v>
      </c>
      <c r="F320" s="107">
        <v>547</v>
      </c>
      <c r="G320" s="107">
        <v>724</v>
      </c>
      <c r="H320" s="107">
        <v>862</v>
      </c>
      <c r="I320" s="107">
        <v>962</v>
      </c>
      <c r="J320" s="107">
        <v>1061</v>
      </c>
      <c r="K320" s="107">
        <v>1160</v>
      </c>
    </row>
    <row r="321" spans="1:11" s="107" customFormat="1" x14ac:dyDescent="0.2">
      <c r="E321" s="104"/>
      <c r="F321" s="104"/>
      <c r="G321" s="104"/>
      <c r="H321" s="104"/>
      <c r="I321" s="104"/>
      <c r="J321" s="104"/>
      <c r="K321" s="104"/>
    </row>
    <row r="322" spans="1:11" s="107" customFormat="1" x14ac:dyDescent="0.2">
      <c r="E322" s="104"/>
      <c r="F322" s="104"/>
      <c r="G322" s="104"/>
      <c r="H322" s="104"/>
      <c r="I322" s="104"/>
      <c r="J322" s="104"/>
      <c r="K322" s="104"/>
    </row>
    <row r="323" spans="1:11" s="107" customFormat="1" x14ac:dyDescent="0.2">
      <c r="A323" s="110" t="s">
        <v>388</v>
      </c>
      <c r="E323" s="104"/>
      <c r="F323" s="104"/>
      <c r="G323" s="104"/>
      <c r="H323" s="104"/>
      <c r="I323" s="104"/>
      <c r="J323" s="104"/>
      <c r="K323" s="104"/>
    </row>
    <row r="324" spans="1:11" s="107" customFormat="1" x14ac:dyDescent="0.2">
      <c r="A324" s="107" t="s">
        <v>321</v>
      </c>
      <c r="E324" s="107">
        <v>524</v>
      </c>
      <c r="F324" s="107">
        <v>595</v>
      </c>
      <c r="G324" s="107">
        <v>697</v>
      </c>
      <c r="H324" s="107">
        <v>942</v>
      </c>
      <c r="I324" s="107">
        <v>1063</v>
      </c>
      <c r="J324" s="107">
        <v>1222</v>
      </c>
      <c r="K324" s="107">
        <v>1382</v>
      </c>
    </row>
    <row r="325" spans="1:11" s="107" customFormat="1" x14ac:dyDescent="0.2">
      <c r="A325" s="107" t="s">
        <v>322</v>
      </c>
      <c r="E325" s="107">
        <v>524</v>
      </c>
      <c r="F325" s="107">
        <v>595</v>
      </c>
      <c r="G325" s="107">
        <v>697</v>
      </c>
      <c r="H325" s="107">
        <v>862</v>
      </c>
      <c r="I325" s="107">
        <v>962</v>
      </c>
      <c r="J325" s="107">
        <v>1061</v>
      </c>
      <c r="K325" s="107">
        <v>1160</v>
      </c>
    </row>
    <row r="326" spans="1:11" s="107" customFormat="1" x14ac:dyDescent="0.2">
      <c r="E326" s="104"/>
      <c r="F326" s="104"/>
      <c r="G326" s="104"/>
      <c r="H326" s="104"/>
      <c r="I326" s="104"/>
      <c r="J326" s="104"/>
      <c r="K326" s="104"/>
    </row>
    <row r="327" spans="1:11" s="107" customFormat="1" x14ac:dyDescent="0.2">
      <c r="E327" s="104"/>
      <c r="F327" s="104"/>
      <c r="G327" s="104"/>
      <c r="H327" s="104"/>
      <c r="I327" s="104"/>
      <c r="J327" s="104"/>
      <c r="K327" s="104"/>
    </row>
    <row r="328" spans="1:11" s="107" customFormat="1" x14ac:dyDescent="0.2">
      <c r="A328" s="110" t="s">
        <v>389</v>
      </c>
      <c r="E328" s="104"/>
      <c r="F328" s="104"/>
      <c r="G328" s="104"/>
      <c r="H328" s="104"/>
      <c r="I328" s="104"/>
      <c r="J328" s="104"/>
      <c r="K328" s="104"/>
    </row>
    <row r="329" spans="1:11" s="107" customFormat="1" x14ac:dyDescent="0.2">
      <c r="A329" s="107" t="s">
        <v>321</v>
      </c>
      <c r="E329" s="107">
        <v>492</v>
      </c>
      <c r="F329" s="107">
        <v>579</v>
      </c>
      <c r="G329" s="107">
        <v>766</v>
      </c>
      <c r="H329" s="107">
        <v>1010</v>
      </c>
      <c r="I329" s="107">
        <v>1135</v>
      </c>
      <c r="J329" s="107">
        <v>1305</v>
      </c>
      <c r="K329" s="107">
        <v>1476</v>
      </c>
    </row>
    <row r="330" spans="1:11" s="107" customFormat="1" x14ac:dyDescent="0.2">
      <c r="A330" s="107" t="s">
        <v>322</v>
      </c>
      <c r="E330" s="107">
        <v>492</v>
      </c>
      <c r="F330" s="107">
        <v>579</v>
      </c>
      <c r="G330" s="107">
        <v>766</v>
      </c>
      <c r="H330" s="107">
        <v>954</v>
      </c>
      <c r="I330" s="107">
        <v>1065</v>
      </c>
      <c r="J330" s="107">
        <v>1175</v>
      </c>
      <c r="K330" s="107">
        <v>1284</v>
      </c>
    </row>
    <row r="331" spans="1:11" s="107" customFormat="1" x14ac:dyDescent="0.2">
      <c r="E331" s="104"/>
      <c r="F331" s="104"/>
      <c r="G331" s="104"/>
      <c r="H331" s="104"/>
      <c r="I331" s="104"/>
      <c r="J331" s="104"/>
      <c r="K331" s="104"/>
    </row>
    <row r="332" spans="1:11" s="107" customFormat="1" x14ac:dyDescent="0.2">
      <c r="E332" s="104"/>
      <c r="F332" s="104"/>
      <c r="G332" s="104"/>
      <c r="H332" s="104"/>
      <c r="I332" s="104"/>
      <c r="J332" s="104"/>
      <c r="K332" s="104"/>
    </row>
    <row r="333" spans="1:11" s="107" customFormat="1" x14ac:dyDescent="0.2">
      <c r="A333" s="110" t="s">
        <v>390</v>
      </c>
      <c r="E333" s="104"/>
      <c r="F333" s="104"/>
      <c r="G333" s="104"/>
      <c r="H333" s="104"/>
      <c r="I333" s="104"/>
      <c r="J333" s="104"/>
      <c r="K333" s="104"/>
    </row>
    <row r="334" spans="1:11" s="107" customFormat="1" x14ac:dyDescent="0.2">
      <c r="A334" s="107" t="s">
        <v>338</v>
      </c>
      <c r="E334" s="107">
        <v>473</v>
      </c>
      <c r="F334" s="107">
        <v>609</v>
      </c>
      <c r="G334" s="107">
        <v>697</v>
      </c>
      <c r="H334" s="107">
        <v>931</v>
      </c>
      <c r="I334" s="107">
        <v>1009</v>
      </c>
      <c r="J334" s="107">
        <v>1160</v>
      </c>
      <c r="K334" s="107">
        <v>1312</v>
      </c>
    </row>
    <row r="335" spans="1:11" s="107" customFormat="1" x14ac:dyDescent="0.2">
      <c r="A335" s="107" t="s">
        <v>322</v>
      </c>
      <c r="E335" s="107">
        <v>473</v>
      </c>
      <c r="F335" s="107">
        <v>609</v>
      </c>
      <c r="G335" s="107">
        <v>697</v>
      </c>
      <c r="H335" s="107">
        <v>862</v>
      </c>
      <c r="I335" s="107">
        <v>962</v>
      </c>
      <c r="J335" s="107">
        <v>1061</v>
      </c>
      <c r="K335" s="107">
        <v>1160</v>
      </c>
    </row>
    <row r="336" spans="1:11" s="107" customFormat="1" x14ac:dyDescent="0.2">
      <c r="E336" s="104"/>
      <c r="F336" s="104"/>
      <c r="G336" s="104"/>
      <c r="H336" s="104"/>
      <c r="I336" s="104"/>
      <c r="J336" s="104"/>
      <c r="K336" s="104"/>
    </row>
    <row r="337" spans="1:11" s="107" customFormat="1" x14ac:dyDescent="0.2">
      <c r="E337" s="104"/>
      <c r="F337" s="104"/>
      <c r="G337" s="104"/>
      <c r="H337" s="104"/>
      <c r="I337" s="104"/>
      <c r="J337" s="104"/>
      <c r="K337" s="104"/>
    </row>
    <row r="338" spans="1:11" s="107" customFormat="1" x14ac:dyDescent="0.2">
      <c r="A338" s="110" t="s">
        <v>391</v>
      </c>
      <c r="E338" s="104"/>
      <c r="F338" s="104"/>
      <c r="G338" s="104"/>
      <c r="H338" s="104"/>
      <c r="I338" s="104"/>
      <c r="J338" s="104"/>
      <c r="K338" s="104"/>
    </row>
    <row r="339" spans="1:11" s="107" customFormat="1" x14ac:dyDescent="0.2">
      <c r="A339" s="107" t="s">
        <v>321</v>
      </c>
      <c r="E339" s="107">
        <v>473</v>
      </c>
      <c r="F339" s="107">
        <v>527</v>
      </c>
      <c r="G339" s="107">
        <v>697</v>
      </c>
      <c r="H339" s="107">
        <v>873</v>
      </c>
      <c r="I339" s="107">
        <v>942</v>
      </c>
      <c r="J339" s="107">
        <v>1083</v>
      </c>
      <c r="K339" s="107">
        <v>1225</v>
      </c>
    </row>
    <row r="340" spans="1:11" s="107" customFormat="1" x14ac:dyDescent="0.2">
      <c r="A340" s="107" t="s">
        <v>322</v>
      </c>
      <c r="E340" s="107">
        <v>473</v>
      </c>
      <c r="F340" s="107">
        <v>527</v>
      </c>
      <c r="G340" s="107">
        <v>697</v>
      </c>
      <c r="H340" s="107">
        <v>862</v>
      </c>
      <c r="I340" s="107">
        <v>942</v>
      </c>
      <c r="J340" s="107">
        <v>1061</v>
      </c>
      <c r="K340" s="107">
        <v>1160</v>
      </c>
    </row>
    <row r="341" spans="1:11" s="107" customFormat="1" x14ac:dyDescent="0.2"/>
    <row r="342" spans="1:11" s="107" customFormat="1" x14ac:dyDescent="0.2"/>
    <row r="343" spans="1:11" s="107" customFormat="1" x14ac:dyDescent="0.2">
      <c r="A343" s="110" t="s">
        <v>392</v>
      </c>
      <c r="E343" s="104"/>
      <c r="F343" s="104"/>
      <c r="G343" s="104"/>
      <c r="H343" s="104"/>
      <c r="I343" s="104"/>
      <c r="J343" s="104"/>
      <c r="K343" s="104"/>
    </row>
    <row r="344" spans="1:11" s="107" customFormat="1" x14ac:dyDescent="0.2">
      <c r="A344" s="107" t="s">
        <v>321</v>
      </c>
      <c r="E344" s="107">
        <v>473</v>
      </c>
      <c r="F344" s="107">
        <v>527</v>
      </c>
      <c r="G344" s="107">
        <v>697</v>
      </c>
      <c r="H344" s="107">
        <v>906</v>
      </c>
      <c r="I344" s="107">
        <v>1001</v>
      </c>
      <c r="J344" s="107">
        <v>1151</v>
      </c>
      <c r="K344" s="107">
        <v>1301</v>
      </c>
    </row>
    <row r="345" spans="1:11" s="107" customFormat="1" x14ac:dyDescent="0.2">
      <c r="A345" s="107" t="s">
        <v>322</v>
      </c>
      <c r="E345" s="107">
        <v>473</v>
      </c>
      <c r="F345" s="107">
        <v>527</v>
      </c>
      <c r="G345" s="107">
        <v>697</v>
      </c>
      <c r="H345" s="107">
        <v>862</v>
      </c>
      <c r="I345" s="107">
        <v>962</v>
      </c>
      <c r="J345" s="107">
        <v>1061</v>
      </c>
      <c r="K345" s="107">
        <v>1160</v>
      </c>
    </row>
    <row r="346" spans="1:11" s="107" customFormat="1" x14ac:dyDescent="0.2"/>
    <row r="347" spans="1:11" s="107" customFormat="1" x14ac:dyDescent="0.2"/>
    <row r="348" spans="1:11" s="107" customFormat="1" x14ac:dyDescent="0.2">
      <c r="A348" s="110" t="s">
        <v>393</v>
      </c>
      <c r="E348" s="104"/>
      <c r="F348" s="104"/>
      <c r="G348" s="104"/>
      <c r="H348" s="104"/>
      <c r="I348" s="104"/>
      <c r="J348" s="104"/>
      <c r="K348" s="104"/>
    </row>
    <row r="349" spans="1:11" s="107" customFormat="1" x14ac:dyDescent="0.2">
      <c r="A349" s="107" t="s">
        <v>321</v>
      </c>
      <c r="E349" s="107">
        <v>593</v>
      </c>
      <c r="F349" s="107">
        <v>609</v>
      </c>
      <c r="G349" s="107">
        <v>697</v>
      </c>
      <c r="H349" s="107">
        <v>1008</v>
      </c>
      <c r="I349" s="107">
        <v>1193</v>
      </c>
      <c r="J349" s="107">
        <v>1297</v>
      </c>
      <c r="K349" s="107">
        <v>1403</v>
      </c>
    </row>
    <row r="350" spans="1:11" s="107" customFormat="1" x14ac:dyDescent="0.2">
      <c r="A350" s="107" t="s">
        <v>322</v>
      </c>
      <c r="E350" s="107">
        <v>581</v>
      </c>
      <c r="F350" s="107">
        <v>609</v>
      </c>
      <c r="G350" s="107">
        <v>697</v>
      </c>
      <c r="H350" s="107">
        <v>862</v>
      </c>
      <c r="I350" s="107">
        <v>962</v>
      </c>
      <c r="J350" s="107">
        <v>1061</v>
      </c>
      <c r="K350" s="107">
        <v>1160</v>
      </c>
    </row>
    <row r="351" spans="1:11" s="107" customFormat="1" x14ac:dyDescent="0.2"/>
    <row r="352" spans="1:11" s="107" customFormat="1" x14ac:dyDescent="0.2"/>
    <row r="353" spans="1:11" s="107" customFormat="1" x14ac:dyDescent="0.2">
      <c r="A353" s="110" t="s">
        <v>394</v>
      </c>
      <c r="E353" s="104"/>
      <c r="F353" s="104"/>
      <c r="G353" s="104"/>
      <c r="H353" s="104"/>
      <c r="I353" s="104"/>
      <c r="J353" s="104"/>
      <c r="K353" s="104"/>
    </row>
    <row r="354" spans="1:11" s="107" customFormat="1" x14ac:dyDescent="0.2">
      <c r="A354" s="107" t="s">
        <v>338</v>
      </c>
      <c r="E354" s="107">
        <v>510</v>
      </c>
      <c r="F354" s="107">
        <v>562</v>
      </c>
      <c r="G354" s="107">
        <v>743</v>
      </c>
      <c r="H354" s="107">
        <v>957</v>
      </c>
      <c r="I354" s="107">
        <v>1212</v>
      </c>
      <c r="J354" s="107">
        <v>1394</v>
      </c>
      <c r="K354" s="107">
        <v>1576</v>
      </c>
    </row>
    <row r="355" spans="1:11" s="107" customFormat="1" x14ac:dyDescent="0.2">
      <c r="A355" s="107" t="s">
        <v>322</v>
      </c>
      <c r="E355" s="107">
        <v>510</v>
      </c>
      <c r="F355" s="107">
        <v>562</v>
      </c>
      <c r="G355" s="107">
        <v>743</v>
      </c>
      <c r="H355" s="107">
        <v>957</v>
      </c>
      <c r="I355" s="107">
        <v>1212</v>
      </c>
      <c r="J355" s="107">
        <v>1346</v>
      </c>
      <c r="K355" s="107">
        <v>1471</v>
      </c>
    </row>
    <row r="356" spans="1:11" s="107" customFormat="1" x14ac:dyDescent="0.2">
      <c r="E356" s="104"/>
      <c r="F356" s="104"/>
      <c r="G356" s="104"/>
      <c r="H356" s="104"/>
      <c r="I356" s="104"/>
      <c r="J356" s="104"/>
      <c r="K356" s="104"/>
    </row>
    <row r="357" spans="1:11" s="107" customFormat="1" x14ac:dyDescent="0.2">
      <c r="E357" s="104"/>
      <c r="F357" s="104"/>
      <c r="G357" s="104"/>
      <c r="H357" s="104"/>
      <c r="I357" s="104"/>
      <c r="J357" s="104"/>
      <c r="K357" s="104"/>
    </row>
    <row r="358" spans="1:11" s="107" customFormat="1" x14ac:dyDescent="0.2">
      <c r="A358" s="110" t="s">
        <v>395</v>
      </c>
      <c r="E358" s="104"/>
      <c r="F358" s="104"/>
      <c r="G358" s="104"/>
      <c r="H358" s="104"/>
      <c r="I358" s="104"/>
      <c r="J358" s="104"/>
      <c r="K358" s="104"/>
    </row>
    <row r="359" spans="1:11" s="107" customFormat="1" x14ac:dyDescent="0.2">
      <c r="A359" s="107" t="s">
        <v>338</v>
      </c>
      <c r="E359" s="107">
        <v>488</v>
      </c>
      <c r="F359" s="107">
        <v>585</v>
      </c>
      <c r="G359" s="107">
        <v>704</v>
      </c>
      <c r="H359" s="107">
        <v>916</v>
      </c>
      <c r="I359" s="107">
        <v>1102</v>
      </c>
      <c r="J359" s="107">
        <v>1267</v>
      </c>
      <c r="K359" s="107">
        <v>1433</v>
      </c>
    </row>
    <row r="360" spans="1:11" s="107" customFormat="1" x14ac:dyDescent="0.2">
      <c r="A360" s="107" t="s">
        <v>322</v>
      </c>
      <c r="E360" s="107">
        <v>488</v>
      </c>
      <c r="F360" s="107">
        <v>585</v>
      </c>
      <c r="G360" s="107">
        <v>704</v>
      </c>
      <c r="H360" s="107">
        <v>883</v>
      </c>
      <c r="I360" s="107">
        <v>985</v>
      </c>
      <c r="J360" s="107">
        <v>1086</v>
      </c>
      <c r="K360" s="107">
        <v>1188</v>
      </c>
    </row>
    <row r="361" spans="1:11" s="107" customFormat="1" x14ac:dyDescent="0.2">
      <c r="E361" s="104"/>
      <c r="F361" s="104"/>
      <c r="G361" s="104"/>
      <c r="H361" s="104"/>
      <c r="I361" s="104"/>
      <c r="J361" s="104"/>
      <c r="K361" s="104"/>
    </row>
    <row r="362" spans="1:11" s="107" customFormat="1" x14ac:dyDescent="0.2">
      <c r="E362" s="104"/>
      <c r="F362" s="104"/>
      <c r="G362" s="104"/>
      <c r="H362" s="104"/>
      <c r="I362" s="104"/>
      <c r="J362" s="104"/>
      <c r="K362" s="104"/>
    </row>
    <row r="363" spans="1:11" s="107" customFormat="1" x14ac:dyDescent="0.2">
      <c r="A363" s="110" t="s">
        <v>396</v>
      </c>
      <c r="E363" s="104"/>
      <c r="F363" s="104"/>
      <c r="G363" s="104"/>
      <c r="H363" s="104"/>
      <c r="I363" s="104"/>
      <c r="J363" s="104"/>
      <c r="K363" s="104"/>
    </row>
    <row r="364" spans="1:11" s="107" customFormat="1" x14ac:dyDescent="0.2">
      <c r="A364" s="107" t="s">
        <v>321</v>
      </c>
      <c r="E364" s="107">
        <v>523</v>
      </c>
      <c r="F364" s="107">
        <v>527</v>
      </c>
      <c r="G364" s="107">
        <v>697</v>
      </c>
      <c r="H364" s="107">
        <v>873</v>
      </c>
      <c r="I364" s="107">
        <v>1002</v>
      </c>
      <c r="J364" s="107">
        <v>1152</v>
      </c>
      <c r="K364" s="107">
        <v>1303</v>
      </c>
    </row>
    <row r="365" spans="1:11" s="107" customFormat="1" x14ac:dyDescent="0.2">
      <c r="A365" s="107" t="s">
        <v>322</v>
      </c>
      <c r="E365" s="107">
        <v>523</v>
      </c>
      <c r="F365" s="107">
        <v>527</v>
      </c>
      <c r="G365" s="107">
        <v>697</v>
      </c>
      <c r="H365" s="107">
        <v>862</v>
      </c>
      <c r="I365" s="107">
        <v>962</v>
      </c>
      <c r="J365" s="107">
        <v>1061</v>
      </c>
      <c r="K365" s="107">
        <v>1160</v>
      </c>
    </row>
    <row r="366" spans="1:11" s="107" customFormat="1" x14ac:dyDescent="0.2"/>
    <row r="367" spans="1:11" s="107" customFormat="1" x14ac:dyDescent="0.2"/>
    <row r="368" spans="1:11" s="107" customFormat="1" x14ac:dyDescent="0.2">
      <c r="A368" s="110" t="s">
        <v>397</v>
      </c>
      <c r="E368" s="104"/>
      <c r="F368" s="104"/>
      <c r="G368" s="104"/>
      <c r="H368" s="104"/>
      <c r="I368" s="104"/>
      <c r="J368" s="104"/>
      <c r="K368" s="104"/>
    </row>
    <row r="369" spans="1:11" s="107" customFormat="1" x14ac:dyDescent="0.2">
      <c r="A369" s="107" t="s">
        <v>321</v>
      </c>
      <c r="E369" s="107">
        <v>448</v>
      </c>
      <c r="F369" s="107">
        <v>527</v>
      </c>
      <c r="G369" s="107">
        <v>697</v>
      </c>
      <c r="H369" s="107">
        <v>950</v>
      </c>
      <c r="I369" s="107">
        <v>953</v>
      </c>
      <c r="J369" s="107">
        <v>1096</v>
      </c>
      <c r="K369" s="107">
        <v>1239</v>
      </c>
    </row>
    <row r="370" spans="1:11" s="107" customFormat="1" x14ac:dyDescent="0.2">
      <c r="A370" s="107" t="s">
        <v>322</v>
      </c>
      <c r="E370" s="107">
        <v>448</v>
      </c>
      <c r="F370" s="107">
        <v>527</v>
      </c>
      <c r="G370" s="107">
        <v>697</v>
      </c>
      <c r="H370" s="107">
        <v>862</v>
      </c>
      <c r="I370" s="107">
        <v>953</v>
      </c>
      <c r="J370" s="107">
        <v>1061</v>
      </c>
      <c r="K370" s="107">
        <v>1160</v>
      </c>
    </row>
    <row r="371" spans="1:11" s="107" customFormat="1" x14ac:dyDescent="0.2"/>
    <row r="372" spans="1:11" s="107" customFormat="1" x14ac:dyDescent="0.2"/>
    <row r="373" spans="1:11" s="107" customFormat="1" x14ac:dyDescent="0.2">
      <c r="A373" s="110" t="s">
        <v>398</v>
      </c>
    </row>
    <row r="374" spans="1:11" s="107" customFormat="1" x14ac:dyDescent="0.2">
      <c r="A374" s="107" t="s">
        <v>321</v>
      </c>
      <c r="E374" s="107">
        <v>473</v>
      </c>
      <c r="F374" s="107">
        <v>527</v>
      </c>
      <c r="G374" s="107">
        <v>697</v>
      </c>
      <c r="H374" s="107">
        <v>873</v>
      </c>
      <c r="I374" s="107">
        <v>1051</v>
      </c>
      <c r="J374" s="107">
        <v>1209</v>
      </c>
      <c r="K374" s="107">
        <v>1366</v>
      </c>
    </row>
    <row r="375" spans="1:11" s="107" customFormat="1" x14ac:dyDescent="0.2">
      <c r="A375" s="107" t="s">
        <v>324</v>
      </c>
      <c r="E375" s="107">
        <v>473</v>
      </c>
      <c r="F375" s="107">
        <v>527</v>
      </c>
      <c r="G375" s="107">
        <v>697</v>
      </c>
      <c r="H375" s="107">
        <v>862</v>
      </c>
      <c r="I375" s="107">
        <v>962</v>
      </c>
      <c r="J375" s="107">
        <v>1061</v>
      </c>
      <c r="K375" s="107">
        <v>1160</v>
      </c>
    </row>
    <row r="376" spans="1:11" s="107" customFormat="1" x14ac:dyDescent="0.2">
      <c r="E376" s="104"/>
      <c r="F376" s="104"/>
      <c r="G376" s="104"/>
      <c r="H376" s="104"/>
      <c r="I376" s="104"/>
      <c r="J376" s="104"/>
      <c r="K376" s="104"/>
    </row>
    <row r="377" spans="1:11" s="107" customFormat="1" x14ac:dyDescent="0.2">
      <c r="E377" s="104"/>
      <c r="F377" s="104"/>
      <c r="G377" s="104"/>
      <c r="H377" s="104"/>
      <c r="I377" s="104"/>
      <c r="J377" s="104"/>
      <c r="K377" s="104"/>
    </row>
    <row r="378" spans="1:11" s="107" customFormat="1" x14ac:dyDescent="0.2">
      <c r="A378" s="110" t="s">
        <v>399</v>
      </c>
      <c r="E378" s="104"/>
      <c r="F378" s="104"/>
      <c r="G378" s="104"/>
      <c r="H378" s="104"/>
      <c r="I378" s="104"/>
      <c r="J378" s="104"/>
      <c r="K378" s="104"/>
    </row>
    <row r="379" spans="1:11" s="107" customFormat="1" x14ac:dyDescent="0.2">
      <c r="A379" s="107" t="s">
        <v>321</v>
      </c>
      <c r="E379" s="107">
        <v>473</v>
      </c>
      <c r="F379" s="107">
        <v>527</v>
      </c>
      <c r="G379" s="107">
        <v>697</v>
      </c>
      <c r="H379" s="107">
        <v>873</v>
      </c>
      <c r="I379" s="107">
        <v>942</v>
      </c>
      <c r="J379" s="107">
        <v>1083</v>
      </c>
      <c r="K379" s="107">
        <v>1225</v>
      </c>
    </row>
    <row r="380" spans="1:11" s="107" customFormat="1" x14ac:dyDescent="0.2">
      <c r="A380" s="107" t="s">
        <v>322</v>
      </c>
      <c r="E380" s="107">
        <v>473</v>
      </c>
      <c r="F380" s="107">
        <v>527</v>
      </c>
      <c r="G380" s="107">
        <v>697</v>
      </c>
      <c r="H380" s="107">
        <v>862</v>
      </c>
      <c r="I380" s="107">
        <v>942</v>
      </c>
      <c r="J380" s="107">
        <v>1061</v>
      </c>
      <c r="K380" s="107">
        <v>1160</v>
      </c>
    </row>
    <row r="381" spans="1:11" s="107" customFormat="1" x14ac:dyDescent="0.2"/>
    <row r="382" spans="1:11" s="107" customFormat="1" x14ac:dyDescent="0.2"/>
    <row r="383" spans="1:11" s="107" customFormat="1" x14ac:dyDescent="0.2">
      <c r="A383" s="110" t="s">
        <v>400</v>
      </c>
      <c r="E383" s="104"/>
      <c r="F383" s="104"/>
      <c r="G383" s="104"/>
      <c r="H383" s="104"/>
      <c r="I383" s="104"/>
      <c r="J383" s="104"/>
      <c r="K383" s="104"/>
    </row>
    <row r="384" spans="1:11" s="107" customFormat="1" x14ac:dyDescent="0.2">
      <c r="A384" s="107" t="s">
        <v>338</v>
      </c>
      <c r="E384" s="107">
        <v>473</v>
      </c>
      <c r="F384" s="107">
        <v>558</v>
      </c>
      <c r="G384" s="107">
        <v>697</v>
      </c>
      <c r="H384" s="107">
        <v>1008</v>
      </c>
      <c r="I384" s="107">
        <v>1149</v>
      </c>
      <c r="J384" s="107">
        <v>1297</v>
      </c>
      <c r="K384" s="107">
        <v>1403</v>
      </c>
    </row>
    <row r="385" spans="1:11" s="107" customFormat="1" x14ac:dyDescent="0.2">
      <c r="A385" s="107" t="s">
        <v>322</v>
      </c>
      <c r="E385" s="107">
        <v>473</v>
      </c>
      <c r="F385" s="107">
        <v>558</v>
      </c>
      <c r="G385" s="107">
        <v>697</v>
      </c>
      <c r="H385" s="107">
        <v>862</v>
      </c>
      <c r="I385" s="107">
        <v>962</v>
      </c>
      <c r="J385" s="107">
        <v>1061</v>
      </c>
      <c r="K385" s="107">
        <v>1160</v>
      </c>
    </row>
    <row r="386" spans="1:11" s="107" customFormat="1" x14ac:dyDescent="0.2">
      <c r="E386" s="104"/>
      <c r="F386" s="104"/>
      <c r="G386" s="104"/>
      <c r="H386" s="104"/>
      <c r="I386" s="104"/>
      <c r="J386" s="104"/>
      <c r="K386" s="104"/>
    </row>
    <row r="387" spans="1:11" s="107" customFormat="1" x14ac:dyDescent="0.2">
      <c r="E387" s="104"/>
      <c r="F387" s="104"/>
      <c r="G387" s="104"/>
      <c r="H387" s="104"/>
      <c r="I387" s="104"/>
      <c r="J387" s="104"/>
      <c r="K387" s="104"/>
    </row>
    <row r="388" spans="1:11" s="107" customFormat="1" x14ac:dyDescent="0.2">
      <c r="A388" s="110" t="s">
        <v>401</v>
      </c>
      <c r="E388" s="104"/>
      <c r="F388" s="104"/>
      <c r="G388" s="104"/>
      <c r="H388" s="104"/>
      <c r="I388" s="104"/>
      <c r="J388" s="104"/>
      <c r="K388" s="104"/>
    </row>
    <row r="389" spans="1:11" s="107" customFormat="1" x14ac:dyDescent="0.2">
      <c r="A389" s="107" t="s">
        <v>321</v>
      </c>
      <c r="E389" s="107">
        <v>462</v>
      </c>
      <c r="F389" s="107">
        <v>527</v>
      </c>
      <c r="G389" s="107">
        <v>697</v>
      </c>
      <c r="H389" s="107">
        <v>894</v>
      </c>
      <c r="I389" s="107">
        <v>1105</v>
      </c>
      <c r="J389" s="107">
        <v>1271</v>
      </c>
      <c r="K389" s="107">
        <v>1403</v>
      </c>
    </row>
    <row r="390" spans="1:11" s="107" customFormat="1" x14ac:dyDescent="0.2">
      <c r="A390" s="107" t="s">
        <v>322</v>
      </c>
      <c r="E390" s="107">
        <v>462</v>
      </c>
      <c r="F390" s="107">
        <v>527</v>
      </c>
      <c r="G390" s="107">
        <v>697</v>
      </c>
      <c r="H390" s="107">
        <v>862</v>
      </c>
      <c r="I390" s="107">
        <v>962</v>
      </c>
      <c r="J390" s="107">
        <v>1061</v>
      </c>
      <c r="K390" s="107">
        <v>1160</v>
      </c>
    </row>
    <row r="391" spans="1:11" s="107" customFormat="1" x14ac:dyDescent="0.2">
      <c r="E391" s="104"/>
      <c r="F391" s="104"/>
      <c r="G391" s="104"/>
      <c r="H391" s="104"/>
      <c r="I391" s="104"/>
      <c r="J391" s="104"/>
      <c r="K391" s="104"/>
    </row>
    <row r="392" spans="1:11" s="107" customFormat="1" x14ac:dyDescent="0.2">
      <c r="E392" s="104"/>
      <c r="F392" s="104"/>
      <c r="G392" s="104"/>
      <c r="H392" s="104"/>
      <c r="I392" s="104"/>
      <c r="J392" s="104"/>
      <c r="K392" s="104"/>
    </row>
    <row r="393" spans="1:11" s="107" customFormat="1" x14ac:dyDescent="0.2">
      <c r="A393" s="110" t="s">
        <v>402</v>
      </c>
      <c r="E393" s="104"/>
      <c r="F393" s="104"/>
      <c r="G393" s="104"/>
      <c r="H393" s="104"/>
      <c r="I393" s="104"/>
      <c r="J393" s="104"/>
      <c r="K393" s="104"/>
    </row>
    <row r="394" spans="1:11" s="107" customFormat="1" x14ac:dyDescent="0.2">
      <c r="A394" s="107" t="s">
        <v>321</v>
      </c>
      <c r="E394" s="107">
        <v>448</v>
      </c>
      <c r="F394" s="107">
        <v>527</v>
      </c>
      <c r="G394" s="107">
        <v>697</v>
      </c>
      <c r="H394" s="107">
        <v>980</v>
      </c>
      <c r="I394" s="107">
        <v>1193</v>
      </c>
      <c r="J394" s="107">
        <v>1297</v>
      </c>
      <c r="K394" s="107">
        <v>1403</v>
      </c>
    </row>
    <row r="395" spans="1:11" s="107" customFormat="1" x14ac:dyDescent="0.2">
      <c r="A395" s="107" t="s">
        <v>322</v>
      </c>
      <c r="E395" s="107">
        <v>448</v>
      </c>
      <c r="F395" s="107">
        <v>527</v>
      </c>
      <c r="G395" s="107">
        <v>697</v>
      </c>
      <c r="H395" s="107">
        <v>862</v>
      </c>
      <c r="I395" s="107">
        <v>962</v>
      </c>
      <c r="J395" s="107">
        <v>1061</v>
      </c>
      <c r="K395" s="107">
        <v>1160</v>
      </c>
    </row>
    <row r="396" spans="1:11" s="107" customFormat="1" x14ac:dyDescent="0.2">
      <c r="E396" s="104"/>
      <c r="F396" s="104"/>
      <c r="G396" s="104"/>
      <c r="H396" s="104"/>
      <c r="I396" s="104"/>
      <c r="J396" s="104"/>
      <c r="K396" s="104"/>
    </row>
    <row r="397" spans="1:11" s="107" customFormat="1" x14ac:dyDescent="0.2">
      <c r="E397" s="104"/>
      <c r="F397" s="104"/>
      <c r="G397" s="104"/>
      <c r="H397" s="104"/>
      <c r="I397" s="104"/>
      <c r="J397" s="104"/>
      <c r="K397" s="104"/>
    </row>
    <row r="398" spans="1:11" s="107" customFormat="1" x14ac:dyDescent="0.2">
      <c r="A398" s="110" t="s">
        <v>403</v>
      </c>
      <c r="E398" s="104"/>
      <c r="F398" s="104"/>
      <c r="G398" s="104"/>
      <c r="H398" s="104"/>
      <c r="I398" s="104"/>
      <c r="J398" s="104"/>
      <c r="K398" s="104"/>
    </row>
    <row r="399" spans="1:11" s="107" customFormat="1" x14ac:dyDescent="0.2">
      <c r="A399" s="107" t="s">
        <v>321</v>
      </c>
      <c r="E399" s="107">
        <v>473</v>
      </c>
      <c r="F399" s="107">
        <v>527</v>
      </c>
      <c r="G399" s="107">
        <v>697</v>
      </c>
      <c r="H399" s="107">
        <v>939</v>
      </c>
      <c r="I399" s="107">
        <v>942</v>
      </c>
      <c r="J399" s="107">
        <v>1083</v>
      </c>
      <c r="K399" s="107">
        <v>1225</v>
      </c>
    </row>
    <row r="400" spans="1:11" s="107" customFormat="1" x14ac:dyDescent="0.2">
      <c r="A400" s="107" t="s">
        <v>322</v>
      </c>
      <c r="E400" s="107">
        <v>473</v>
      </c>
      <c r="F400" s="107">
        <v>527</v>
      </c>
      <c r="G400" s="107">
        <v>697</v>
      </c>
      <c r="H400" s="107">
        <v>862</v>
      </c>
      <c r="I400" s="107">
        <v>942</v>
      </c>
      <c r="J400" s="107">
        <v>1061</v>
      </c>
      <c r="K400" s="107">
        <v>1160</v>
      </c>
    </row>
    <row r="401" spans="1:11" s="107" customFormat="1" x14ac:dyDescent="0.2">
      <c r="E401" s="104"/>
      <c r="F401" s="104"/>
      <c r="G401" s="104"/>
      <c r="H401" s="104"/>
      <c r="I401" s="104"/>
      <c r="J401" s="104"/>
      <c r="K401" s="104"/>
    </row>
    <row r="402" spans="1:11" s="107" customFormat="1" x14ac:dyDescent="0.2">
      <c r="E402" s="104"/>
      <c r="F402" s="104"/>
      <c r="G402" s="104"/>
      <c r="H402" s="104"/>
      <c r="I402" s="104"/>
      <c r="J402" s="104"/>
      <c r="K402" s="104"/>
    </row>
    <row r="403" spans="1:11" s="107" customFormat="1" x14ac:dyDescent="0.2">
      <c r="A403" s="110" t="s">
        <v>404</v>
      </c>
    </row>
    <row r="404" spans="1:11" s="107" customFormat="1" x14ac:dyDescent="0.2">
      <c r="A404" s="107" t="s">
        <v>338</v>
      </c>
      <c r="E404" s="107">
        <v>474</v>
      </c>
      <c r="F404" s="107">
        <v>527</v>
      </c>
      <c r="G404" s="107">
        <v>697</v>
      </c>
      <c r="H404" s="107">
        <v>874</v>
      </c>
      <c r="I404" s="107">
        <v>942</v>
      </c>
      <c r="J404" s="107">
        <v>1083</v>
      </c>
      <c r="K404" s="107">
        <v>1225</v>
      </c>
    </row>
    <row r="405" spans="1:11" s="107" customFormat="1" x14ac:dyDescent="0.2">
      <c r="A405" s="107" t="s">
        <v>322</v>
      </c>
      <c r="E405" s="107">
        <v>474</v>
      </c>
      <c r="F405" s="107">
        <v>527</v>
      </c>
      <c r="G405" s="107">
        <v>697</v>
      </c>
      <c r="H405" s="107">
        <v>862</v>
      </c>
      <c r="I405" s="107">
        <v>942</v>
      </c>
      <c r="J405" s="107">
        <v>1061</v>
      </c>
      <c r="K405" s="107">
        <v>1160</v>
      </c>
    </row>
    <row r="406" spans="1:11" s="107" customFormat="1" x14ac:dyDescent="0.2">
      <c r="E406" s="104"/>
      <c r="F406" s="104"/>
      <c r="G406" s="104"/>
      <c r="H406" s="104"/>
      <c r="I406" s="104"/>
      <c r="J406" s="104"/>
      <c r="K406" s="104"/>
    </row>
    <row r="407" spans="1:11" s="107" customFormat="1" x14ac:dyDescent="0.2">
      <c r="E407" s="104"/>
      <c r="F407" s="104"/>
      <c r="G407" s="104"/>
      <c r="H407" s="104"/>
      <c r="I407" s="104"/>
      <c r="J407" s="104"/>
      <c r="K407" s="104"/>
    </row>
    <row r="408" spans="1:11" s="107" customFormat="1" x14ac:dyDescent="0.2">
      <c r="A408" s="110" t="s">
        <v>405</v>
      </c>
      <c r="E408" s="104"/>
      <c r="F408" s="104"/>
      <c r="G408" s="104"/>
      <c r="H408" s="104"/>
      <c r="I408" s="104"/>
      <c r="J408" s="104"/>
      <c r="K408" s="104"/>
    </row>
    <row r="409" spans="1:11" s="107" customFormat="1" x14ac:dyDescent="0.2">
      <c r="A409" s="107" t="s">
        <v>321</v>
      </c>
      <c r="E409" s="107">
        <v>554</v>
      </c>
      <c r="F409" s="107">
        <v>558</v>
      </c>
      <c r="G409" s="107">
        <v>738</v>
      </c>
      <c r="H409" s="107">
        <v>925</v>
      </c>
      <c r="I409" s="107">
        <v>998</v>
      </c>
      <c r="J409" s="107">
        <v>1148</v>
      </c>
      <c r="K409" s="107">
        <v>1297</v>
      </c>
    </row>
    <row r="410" spans="1:11" s="107" customFormat="1" x14ac:dyDescent="0.2">
      <c r="A410" s="107" t="s">
        <v>322</v>
      </c>
      <c r="E410" s="107">
        <v>554</v>
      </c>
      <c r="F410" s="107">
        <v>558</v>
      </c>
      <c r="G410" s="107">
        <v>738</v>
      </c>
      <c r="H410" s="107">
        <v>925</v>
      </c>
      <c r="I410" s="107">
        <v>998</v>
      </c>
      <c r="J410" s="107">
        <v>1148</v>
      </c>
      <c r="K410" s="107">
        <v>1282</v>
      </c>
    </row>
    <row r="411" spans="1:11" s="107" customFormat="1" x14ac:dyDescent="0.2"/>
    <row r="412" spans="1:11" s="107" customFormat="1" x14ac:dyDescent="0.2"/>
    <row r="413" spans="1:11" s="107" customFormat="1" x14ac:dyDescent="0.2">
      <c r="A413" s="110" t="s">
        <v>406</v>
      </c>
      <c r="E413" s="104"/>
      <c r="F413" s="104"/>
      <c r="G413" s="104"/>
      <c r="H413" s="104"/>
      <c r="I413" s="104"/>
      <c r="J413" s="104"/>
      <c r="K413" s="104"/>
    </row>
    <row r="414" spans="1:11" s="107" customFormat="1" x14ac:dyDescent="0.2">
      <c r="A414" s="107" t="s">
        <v>321</v>
      </c>
      <c r="E414" s="107">
        <v>473</v>
      </c>
      <c r="F414" s="107">
        <v>527</v>
      </c>
      <c r="G414" s="107">
        <v>697</v>
      </c>
      <c r="H414" s="107">
        <v>873</v>
      </c>
      <c r="I414" s="107">
        <v>944</v>
      </c>
      <c r="J414" s="107">
        <v>1086</v>
      </c>
      <c r="K414" s="107">
        <v>1227</v>
      </c>
    </row>
    <row r="415" spans="1:11" s="107" customFormat="1" x14ac:dyDescent="0.2">
      <c r="A415" s="107" t="s">
        <v>322</v>
      </c>
      <c r="E415" s="107">
        <v>473</v>
      </c>
      <c r="F415" s="107">
        <v>527</v>
      </c>
      <c r="G415" s="107">
        <v>697</v>
      </c>
      <c r="H415" s="107">
        <v>862</v>
      </c>
      <c r="I415" s="107">
        <v>944</v>
      </c>
      <c r="J415" s="107">
        <v>1061</v>
      </c>
      <c r="K415" s="107">
        <v>1160</v>
      </c>
    </row>
    <row r="416" spans="1:11" s="107" customFormat="1" x14ac:dyDescent="0.2"/>
    <row r="417" spans="1:11" s="107" customFormat="1" x14ac:dyDescent="0.2"/>
    <row r="418" spans="1:11" s="107" customFormat="1" x14ac:dyDescent="0.2">
      <c r="A418" s="110" t="s">
        <v>407</v>
      </c>
      <c r="E418" s="104"/>
      <c r="F418" s="104"/>
      <c r="G418" s="104"/>
      <c r="H418" s="104"/>
      <c r="I418" s="104"/>
      <c r="J418" s="104"/>
      <c r="K418" s="104"/>
    </row>
    <row r="419" spans="1:11" s="107" customFormat="1" x14ac:dyDescent="0.2">
      <c r="A419" s="107" t="s">
        <v>321</v>
      </c>
      <c r="E419" s="107">
        <v>448</v>
      </c>
      <c r="F419" s="107">
        <v>529</v>
      </c>
      <c r="G419" s="107">
        <v>697</v>
      </c>
      <c r="H419" s="107">
        <v>901</v>
      </c>
      <c r="I419" s="107">
        <v>1033</v>
      </c>
      <c r="J419" s="107">
        <v>1188</v>
      </c>
      <c r="K419" s="107">
        <v>1343</v>
      </c>
    </row>
    <row r="420" spans="1:11" s="107" customFormat="1" x14ac:dyDescent="0.2">
      <c r="A420" s="107" t="s">
        <v>322</v>
      </c>
      <c r="E420" s="107">
        <v>448</v>
      </c>
      <c r="F420" s="107">
        <v>529</v>
      </c>
      <c r="G420" s="107">
        <v>697</v>
      </c>
      <c r="H420" s="107">
        <v>862</v>
      </c>
      <c r="I420" s="107">
        <v>962</v>
      </c>
      <c r="J420" s="107">
        <v>1061</v>
      </c>
      <c r="K420" s="107">
        <v>1160</v>
      </c>
    </row>
    <row r="421" spans="1:11" s="107" customFormat="1" x14ac:dyDescent="0.2"/>
    <row r="422" spans="1:11" s="107" customFormat="1" x14ac:dyDescent="0.2"/>
    <row r="423" spans="1:11" s="107" customFormat="1" x14ac:dyDescent="0.2">
      <c r="A423" s="110" t="s">
        <v>408</v>
      </c>
      <c r="E423" s="104"/>
      <c r="F423" s="104"/>
      <c r="G423" s="104"/>
      <c r="H423" s="104"/>
      <c r="I423" s="104"/>
      <c r="J423" s="104"/>
      <c r="K423" s="104"/>
    </row>
    <row r="424" spans="1:11" s="107" customFormat="1" x14ac:dyDescent="0.2">
      <c r="A424" s="107" t="s">
        <v>321</v>
      </c>
      <c r="E424" s="107">
        <v>514</v>
      </c>
      <c r="F424" s="107">
        <v>590</v>
      </c>
      <c r="G424" s="107">
        <v>746</v>
      </c>
      <c r="H424" s="107">
        <v>935</v>
      </c>
      <c r="I424" s="107">
        <v>1031</v>
      </c>
      <c r="J424" s="107">
        <v>1186</v>
      </c>
      <c r="K424" s="107">
        <v>1340</v>
      </c>
    </row>
    <row r="425" spans="1:11" s="107" customFormat="1" x14ac:dyDescent="0.2">
      <c r="A425" s="107" t="s">
        <v>322</v>
      </c>
      <c r="E425" s="107">
        <v>514</v>
      </c>
      <c r="F425" s="107">
        <v>590</v>
      </c>
      <c r="G425" s="107">
        <v>746</v>
      </c>
      <c r="H425" s="107">
        <v>862</v>
      </c>
      <c r="I425" s="107">
        <v>962</v>
      </c>
      <c r="J425" s="107">
        <v>1061</v>
      </c>
      <c r="K425" s="107">
        <v>1160</v>
      </c>
    </row>
    <row r="426" spans="1:11" s="107" customFormat="1" x14ac:dyDescent="0.2">
      <c r="E426" s="104"/>
      <c r="F426" s="104"/>
      <c r="G426" s="104"/>
      <c r="H426" s="104"/>
      <c r="I426" s="104"/>
      <c r="J426" s="104"/>
      <c r="K426" s="104"/>
    </row>
    <row r="427" spans="1:11" s="107" customFormat="1" x14ac:dyDescent="0.2">
      <c r="E427" s="104"/>
      <c r="F427" s="104"/>
      <c r="G427" s="104"/>
      <c r="H427" s="104"/>
      <c r="I427" s="104"/>
      <c r="J427" s="104"/>
      <c r="K427" s="104"/>
    </row>
    <row r="428" spans="1:11" s="107" customFormat="1" x14ac:dyDescent="0.2"/>
    <row r="429" spans="1:11" s="107" customFormat="1" x14ac:dyDescent="0.2"/>
    <row r="431" spans="1:11" x14ac:dyDescent="0.2">
      <c r="A431" s="113" t="s">
        <v>202</v>
      </c>
      <c r="B431" s="114"/>
      <c r="C431" s="114"/>
      <c r="D431" s="114"/>
      <c r="E431" s="114"/>
      <c r="F431" s="114"/>
      <c r="G431" s="114"/>
      <c r="H431" s="114"/>
      <c r="I431" s="114"/>
      <c r="J431" s="114"/>
    </row>
    <row r="432" spans="1:11" x14ac:dyDescent="0.2">
      <c r="A432" s="105"/>
      <c r="B432" s="114"/>
      <c r="C432" s="114"/>
      <c r="D432" s="114"/>
      <c r="E432" s="114"/>
      <c r="F432" s="114"/>
      <c r="G432" s="114"/>
      <c r="H432" s="114"/>
      <c r="I432" s="114"/>
      <c r="J432" s="114"/>
    </row>
    <row r="433" spans="1:10" x14ac:dyDescent="0.2">
      <c r="A433" s="110" t="s">
        <v>409</v>
      </c>
      <c r="B433" s="114"/>
      <c r="C433" s="114"/>
      <c r="D433" s="114"/>
      <c r="E433" s="114"/>
      <c r="F433" s="114"/>
      <c r="G433" s="114"/>
      <c r="H433" s="114"/>
      <c r="I433" s="114"/>
      <c r="J433" s="114"/>
    </row>
    <row r="434" spans="1:10" x14ac:dyDescent="0.2">
      <c r="A434" s="110" t="s">
        <v>410</v>
      </c>
      <c r="B434" s="114"/>
      <c r="C434" s="114"/>
      <c r="D434" s="114"/>
      <c r="E434" s="114"/>
      <c r="F434" s="114"/>
      <c r="G434" s="114"/>
      <c r="H434" s="114"/>
      <c r="I434" s="114"/>
      <c r="J434" s="114"/>
    </row>
    <row r="435" spans="1:10" x14ac:dyDescent="0.2">
      <c r="A435" s="110" t="s">
        <v>411</v>
      </c>
      <c r="B435" s="114"/>
      <c r="C435" s="114"/>
      <c r="D435" s="114"/>
      <c r="E435" s="114"/>
      <c r="F435" s="114"/>
      <c r="G435" s="114"/>
      <c r="H435" s="114"/>
      <c r="I435" s="114"/>
      <c r="J435" s="114"/>
    </row>
    <row r="436" spans="1:10" x14ac:dyDescent="0.2">
      <c r="A436" s="110" t="s">
        <v>412</v>
      </c>
      <c r="B436" s="114"/>
      <c r="C436" s="114"/>
      <c r="D436" s="114"/>
      <c r="E436" s="114"/>
      <c r="F436" s="114"/>
      <c r="G436" s="114"/>
      <c r="H436" s="114"/>
      <c r="I436" s="114"/>
      <c r="J436" s="114"/>
    </row>
    <row r="437" spans="1:10" x14ac:dyDescent="0.2">
      <c r="A437" s="105"/>
      <c r="B437" s="114"/>
      <c r="C437" s="114"/>
      <c r="D437" s="114"/>
      <c r="E437" s="114"/>
      <c r="F437" s="114"/>
      <c r="G437" s="114"/>
      <c r="H437" s="114"/>
      <c r="I437" s="114"/>
      <c r="J437" s="114"/>
    </row>
    <row r="438" spans="1:10" x14ac:dyDescent="0.2">
      <c r="A438" s="108" t="s">
        <v>413</v>
      </c>
      <c r="B438" s="114"/>
      <c r="C438" s="114"/>
      <c r="D438" s="114"/>
      <c r="E438" s="114"/>
      <c r="F438" s="114"/>
      <c r="G438" s="114"/>
      <c r="H438" s="114"/>
      <c r="I438" s="114"/>
      <c r="J438" s="114"/>
    </row>
    <row r="439" spans="1:10" x14ac:dyDescent="0.2">
      <c r="A439" s="108" t="s">
        <v>414</v>
      </c>
      <c r="B439" s="114"/>
      <c r="C439" s="114"/>
      <c r="D439" s="114"/>
      <c r="E439" s="114"/>
      <c r="F439" s="114"/>
      <c r="G439" s="114"/>
      <c r="H439" s="114"/>
      <c r="I439" s="114"/>
      <c r="J439" s="114"/>
    </row>
    <row r="440" spans="1:10" x14ac:dyDescent="0.2">
      <c r="B440" s="115"/>
      <c r="C440" s="115"/>
      <c r="D440" s="101"/>
      <c r="E440" s="101"/>
      <c r="F440" s="101"/>
      <c r="G440" s="101"/>
      <c r="H440" s="101"/>
      <c r="I440" s="101"/>
      <c r="J440" s="101"/>
    </row>
    <row r="441" spans="1:10" x14ac:dyDescent="0.2">
      <c r="A441" s="107" t="s">
        <v>415</v>
      </c>
    </row>
    <row r="442" spans="1:10" x14ac:dyDescent="0.2">
      <c r="A442" s="107" t="s">
        <v>416</v>
      </c>
    </row>
    <row r="443" spans="1:10" x14ac:dyDescent="0.2">
      <c r="A443" s="107" t="s">
        <v>417</v>
      </c>
    </row>
    <row r="444" spans="1:10" x14ac:dyDescent="0.2">
      <c r="A444" s="116"/>
    </row>
    <row r="445" spans="1:10" x14ac:dyDescent="0.2">
      <c r="D445" s="117" t="s">
        <v>244</v>
      </c>
    </row>
    <row r="457" spans="1:10" x14ac:dyDescent="0.2">
      <c r="A457" s="108"/>
      <c r="B457" s="114"/>
      <c r="C457" s="114"/>
      <c r="D457" s="114"/>
      <c r="E457" s="114"/>
      <c r="F457" s="114"/>
      <c r="G457" s="114"/>
      <c r="H457" s="114"/>
      <c r="I457" s="114"/>
      <c r="J457" s="114"/>
    </row>
    <row r="458" spans="1:10" ht="13.5" customHeight="1" x14ac:dyDescent="0.2">
      <c r="B458" s="115"/>
      <c r="C458" s="115"/>
      <c r="D458" s="115"/>
      <c r="E458" s="101"/>
      <c r="F458" s="101"/>
      <c r="G458" s="101"/>
      <c r="H458" s="101"/>
      <c r="I458" s="101"/>
      <c r="J458" s="101"/>
    </row>
    <row r="477" spans="2:10" x14ac:dyDescent="0.2">
      <c r="F477" s="118"/>
      <c r="G477" s="118"/>
      <c r="I477" s="101"/>
    </row>
    <row r="478" spans="2:10" x14ac:dyDescent="0.2">
      <c r="B478" s="115"/>
      <c r="C478" s="115"/>
      <c r="D478" s="115"/>
      <c r="E478" s="101"/>
      <c r="F478" s="101"/>
      <c r="G478" s="101"/>
      <c r="H478" s="101"/>
      <c r="I478" s="101"/>
      <c r="J478" s="101"/>
    </row>
  </sheetData>
  <sheetProtection algorithmName="SHA-512" hashValue="EFMIAZxKuDW+racGrECOZeEItzzHl6SbsTAzb5VX0Fpm+ZNafQSzN4cLDmZ2p8M0srHyWYDcuty3ui3Vf5DItA==" saltValue="/G2tVICjbwtQsGCYGlNmXw==" spinCount="100000" sheet="1" objects="1" scenarios="1"/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topLeftCell="A196" workbookViewId="0">
      <selection activeCell="B216" sqref="B216"/>
    </sheetView>
  </sheetViews>
  <sheetFormatPr defaultColWidth="10.85546875" defaultRowHeight="12.75" x14ac:dyDescent="0.2"/>
  <cols>
    <col min="1" max="1" width="19.7109375" style="124" customWidth="1"/>
    <col min="2" max="2" width="10.85546875" style="124"/>
    <col min="3" max="3" width="6" style="124" customWidth="1"/>
    <col min="4" max="5" width="13.85546875" style="124" bestFit="1" customWidth="1"/>
    <col min="6" max="6" width="11.140625" style="124" customWidth="1"/>
    <col min="7" max="8" width="11.5703125" style="124" customWidth="1"/>
    <col min="9" max="9" width="11.42578125" style="124" customWidth="1"/>
    <col min="10" max="10" width="11.28515625" style="124" customWidth="1"/>
    <col min="11" max="11" width="13.85546875" style="124" bestFit="1" customWidth="1"/>
    <col min="12" max="256" width="10.85546875" style="124"/>
    <col min="257" max="257" width="19.7109375" style="124" customWidth="1"/>
    <col min="258" max="258" width="10.85546875" style="124"/>
    <col min="259" max="259" width="6" style="124" customWidth="1"/>
    <col min="260" max="261" width="13.85546875" style="124" bestFit="1" customWidth="1"/>
    <col min="262" max="262" width="11.140625" style="124" customWidth="1"/>
    <col min="263" max="264" width="11.5703125" style="124" customWidth="1"/>
    <col min="265" max="265" width="11.42578125" style="124" customWidth="1"/>
    <col min="266" max="266" width="11.28515625" style="124" customWidth="1"/>
    <col min="267" max="267" width="13.85546875" style="124" bestFit="1" customWidth="1"/>
    <col min="268" max="512" width="10.85546875" style="124"/>
    <col min="513" max="513" width="19.7109375" style="124" customWidth="1"/>
    <col min="514" max="514" width="10.85546875" style="124"/>
    <col min="515" max="515" width="6" style="124" customWidth="1"/>
    <col min="516" max="517" width="13.85546875" style="124" bestFit="1" customWidth="1"/>
    <col min="518" max="518" width="11.140625" style="124" customWidth="1"/>
    <col min="519" max="520" width="11.5703125" style="124" customWidth="1"/>
    <col min="521" max="521" width="11.42578125" style="124" customWidth="1"/>
    <col min="522" max="522" width="11.28515625" style="124" customWidth="1"/>
    <col min="523" max="523" width="13.85546875" style="124" bestFit="1" customWidth="1"/>
    <col min="524" max="768" width="10.85546875" style="124"/>
    <col min="769" max="769" width="19.7109375" style="124" customWidth="1"/>
    <col min="770" max="770" width="10.85546875" style="124"/>
    <col min="771" max="771" width="6" style="124" customWidth="1"/>
    <col min="772" max="773" width="13.85546875" style="124" bestFit="1" customWidth="1"/>
    <col min="774" max="774" width="11.140625" style="124" customWidth="1"/>
    <col min="775" max="776" width="11.5703125" style="124" customWidth="1"/>
    <col min="777" max="777" width="11.42578125" style="124" customWidth="1"/>
    <col min="778" max="778" width="11.28515625" style="124" customWidth="1"/>
    <col min="779" max="779" width="13.85546875" style="124" bestFit="1" customWidth="1"/>
    <col min="780" max="1024" width="10.85546875" style="124"/>
    <col min="1025" max="1025" width="19.7109375" style="124" customWidth="1"/>
    <col min="1026" max="1026" width="10.85546875" style="124"/>
    <col min="1027" max="1027" width="6" style="124" customWidth="1"/>
    <col min="1028" max="1029" width="13.85546875" style="124" bestFit="1" customWidth="1"/>
    <col min="1030" max="1030" width="11.140625" style="124" customWidth="1"/>
    <col min="1031" max="1032" width="11.5703125" style="124" customWidth="1"/>
    <col min="1033" max="1033" width="11.42578125" style="124" customWidth="1"/>
    <col min="1034" max="1034" width="11.28515625" style="124" customWidth="1"/>
    <col min="1035" max="1035" width="13.85546875" style="124" bestFit="1" customWidth="1"/>
    <col min="1036" max="1280" width="10.85546875" style="124"/>
    <col min="1281" max="1281" width="19.7109375" style="124" customWidth="1"/>
    <col min="1282" max="1282" width="10.85546875" style="124"/>
    <col min="1283" max="1283" width="6" style="124" customWidth="1"/>
    <col min="1284" max="1285" width="13.85546875" style="124" bestFit="1" customWidth="1"/>
    <col min="1286" max="1286" width="11.140625" style="124" customWidth="1"/>
    <col min="1287" max="1288" width="11.5703125" style="124" customWidth="1"/>
    <col min="1289" max="1289" width="11.42578125" style="124" customWidth="1"/>
    <col min="1290" max="1290" width="11.28515625" style="124" customWidth="1"/>
    <col min="1291" max="1291" width="13.85546875" style="124" bestFit="1" customWidth="1"/>
    <col min="1292" max="1536" width="10.85546875" style="124"/>
    <col min="1537" max="1537" width="19.7109375" style="124" customWidth="1"/>
    <col min="1538" max="1538" width="10.85546875" style="124"/>
    <col min="1539" max="1539" width="6" style="124" customWidth="1"/>
    <col min="1540" max="1541" width="13.85546875" style="124" bestFit="1" customWidth="1"/>
    <col min="1542" max="1542" width="11.140625" style="124" customWidth="1"/>
    <col min="1543" max="1544" width="11.5703125" style="124" customWidth="1"/>
    <col min="1545" max="1545" width="11.42578125" style="124" customWidth="1"/>
    <col min="1546" max="1546" width="11.28515625" style="124" customWidth="1"/>
    <col min="1547" max="1547" width="13.85546875" style="124" bestFit="1" customWidth="1"/>
    <col min="1548" max="1792" width="10.85546875" style="124"/>
    <col min="1793" max="1793" width="19.7109375" style="124" customWidth="1"/>
    <col min="1794" max="1794" width="10.85546875" style="124"/>
    <col min="1795" max="1795" width="6" style="124" customWidth="1"/>
    <col min="1796" max="1797" width="13.85546875" style="124" bestFit="1" customWidth="1"/>
    <col min="1798" max="1798" width="11.140625" style="124" customWidth="1"/>
    <col min="1799" max="1800" width="11.5703125" style="124" customWidth="1"/>
    <col min="1801" max="1801" width="11.42578125" style="124" customWidth="1"/>
    <col min="1802" max="1802" width="11.28515625" style="124" customWidth="1"/>
    <col min="1803" max="1803" width="13.85546875" style="124" bestFit="1" customWidth="1"/>
    <col min="1804" max="2048" width="10.85546875" style="124"/>
    <col min="2049" max="2049" width="19.7109375" style="124" customWidth="1"/>
    <col min="2050" max="2050" width="10.85546875" style="124"/>
    <col min="2051" max="2051" width="6" style="124" customWidth="1"/>
    <col min="2052" max="2053" width="13.85546875" style="124" bestFit="1" customWidth="1"/>
    <col min="2054" max="2054" width="11.140625" style="124" customWidth="1"/>
    <col min="2055" max="2056" width="11.5703125" style="124" customWidth="1"/>
    <col min="2057" max="2057" width="11.42578125" style="124" customWidth="1"/>
    <col min="2058" max="2058" width="11.28515625" style="124" customWidth="1"/>
    <col min="2059" max="2059" width="13.85546875" style="124" bestFit="1" customWidth="1"/>
    <col min="2060" max="2304" width="10.85546875" style="124"/>
    <col min="2305" max="2305" width="19.7109375" style="124" customWidth="1"/>
    <col min="2306" max="2306" width="10.85546875" style="124"/>
    <col min="2307" max="2307" width="6" style="124" customWidth="1"/>
    <col min="2308" max="2309" width="13.85546875" style="124" bestFit="1" customWidth="1"/>
    <col min="2310" max="2310" width="11.140625" style="124" customWidth="1"/>
    <col min="2311" max="2312" width="11.5703125" style="124" customWidth="1"/>
    <col min="2313" max="2313" width="11.42578125" style="124" customWidth="1"/>
    <col min="2314" max="2314" width="11.28515625" style="124" customWidth="1"/>
    <col min="2315" max="2315" width="13.85546875" style="124" bestFit="1" customWidth="1"/>
    <col min="2316" max="2560" width="10.85546875" style="124"/>
    <col min="2561" max="2561" width="19.7109375" style="124" customWidth="1"/>
    <col min="2562" max="2562" width="10.85546875" style="124"/>
    <col min="2563" max="2563" width="6" style="124" customWidth="1"/>
    <col min="2564" max="2565" width="13.85546875" style="124" bestFit="1" customWidth="1"/>
    <col min="2566" max="2566" width="11.140625" style="124" customWidth="1"/>
    <col min="2567" max="2568" width="11.5703125" style="124" customWidth="1"/>
    <col min="2569" max="2569" width="11.42578125" style="124" customWidth="1"/>
    <col min="2570" max="2570" width="11.28515625" style="124" customWidth="1"/>
    <col min="2571" max="2571" width="13.85546875" style="124" bestFit="1" customWidth="1"/>
    <col min="2572" max="2816" width="10.85546875" style="124"/>
    <col min="2817" max="2817" width="19.7109375" style="124" customWidth="1"/>
    <col min="2818" max="2818" width="10.85546875" style="124"/>
    <col min="2819" max="2819" width="6" style="124" customWidth="1"/>
    <col min="2820" max="2821" width="13.85546875" style="124" bestFit="1" customWidth="1"/>
    <col min="2822" max="2822" width="11.140625" style="124" customWidth="1"/>
    <col min="2823" max="2824" width="11.5703125" style="124" customWidth="1"/>
    <col min="2825" max="2825" width="11.42578125" style="124" customWidth="1"/>
    <col min="2826" max="2826" width="11.28515625" style="124" customWidth="1"/>
    <col min="2827" max="2827" width="13.85546875" style="124" bestFit="1" customWidth="1"/>
    <col min="2828" max="3072" width="10.85546875" style="124"/>
    <col min="3073" max="3073" width="19.7109375" style="124" customWidth="1"/>
    <col min="3074" max="3074" width="10.85546875" style="124"/>
    <col min="3075" max="3075" width="6" style="124" customWidth="1"/>
    <col min="3076" max="3077" width="13.85546875" style="124" bestFit="1" customWidth="1"/>
    <col min="3078" max="3078" width="11.140625" style="124" customWidth="1"/>
    <col min="3079" max="3080" width="11.5703125" style="124" customWidth="1"/>
    <col min="3081" max="3081" width="11.42578125" style="124" customWidth="1"/>
    <col min="3082" max="3082" width="11.28515625" style="124" customWidth="1"/>
    <col min="3083" max="3083" width="13.85546875" style="124" bestFit="1" customWidth="1"/>
    <col min="3084" max="3328" width="10.85546875" style="124"/>
    <col min="3329" max="3329" width="19.7109375" style="124" customWidth="1"/>
    <col min="3330" max="3330" width="10.85546875" style="124"/>
    <col min="3331" max="3331" width="6" style="124" customWidth="1"/>
    <col min="3332" max="3333" width="13.85546875" style="124" bestFit="1" customWidth="1"/>
    <col min="3334" max="3334" width="11.140625" style="124" customWidth="1"/>
    <col min="3335" max="3336" width="11.5703125" style="124" customWidth="1"/>
    <col min="3337" max="3337" width="11.42578125" style="124" customWidth="1"/>
    <col min="3338" max="3338" width="11.28515625" style="124" customWidth="1"/>
    <col min="3339" max="3339" width="13.85546875" style="124" bestFit="1" customWidth="1"/>
    <col min="3340" max="3584" width="10.85546875" style="124"/>
    <col min="3585" max="3585" width="19.7109375" style="124" customWidth="1"/>
    <col min="3586" max="3586" width="10.85546875" style="124"/>
    <col min="3587" max="3587" width="6" style="124" customWidth="1"/>
    <col min="3588" max="3589" width="13.85546875" style="124" bestFit="1" customWidth="1"/>
    <col min="3590" max="3590" width="11.140625" style="124" customWidth="1"/>
    <col min="3591" max="3592" width="11.5703125" style="124" customWidth="1"/>
    <col min="3593" max="3593" width="11.42578125" style="124" customWidth="1"/>
    <col min="3594" max="3594" width="11.28515625" style="124" customWidth="1"/>
    <col min="3595" max="3595" width="13.85546875" style="124" bestFit="1" customWidth="1"/>
    <col min="3596" max="3840" width="10.85546875" style="124"/>
    <col min="3841" max="3841" width="19.7109375" style="124" customWidth="1"/>
    <col min="3842" max="3842" width="10.85546875" style="124"/>
    <col min="3843" max="3843" width="6" style="124" customWidth="1"/>
    <col min="3844" max="3845" width="13.85546875" style="124" bestFit="1" customWidth="1"/>
    <col min="3846" max="3846" width="11.140625" style="124" customWidth="1"/>
    <col min="3847" max="3848" width="11.5703125" style="124" customWidth="1"/>
    <col min="3849" max="3849" width="11.42578125" style="124" customWidth="1"/>
    <col min="3850" max="3850" width="11.28515625" style="124" customWidth="1"/>
    <col min="3851" max="3851" width="13.85546875" style="124" bestFit="1" customWidth="1"/>
    <col min="3852" max="4096" width="10.85546875" style="124"/>
    <col min="4097" max="4097" width="19.7109375" style="124" customWidth="1"/>
    <col min="4098" max="4098" width="10.85546875" style="124"/>
    <col min="4099" max="4099" width="6" style="124" customWidth="1"/>
    <col min="4100" max="4101" width="13.85546875" style="124" bestFit="1" customWidth="1"/>
    <col min="4102" max="4102" width="11.140625" style="124" customWidth="1"/>
    <col min="4103" max="4104" width="11.5703125" style="124" customWidth="1"/>
    <col min="4105" max="4105" width="11.42578125" style="124" customWidth="1"/>
    <col min="4106" max="4106" width="11.28515625" style="124" customWidth="1"/>
    <col min="4107" max="4107" width="13.85546875" style="124" bestFit="1" customWidth="1"/>
    <col min="4108" max="4352" width="10.85546875" style="124"/>
    <col min="4353" max="4353" width="19.7109375" style="124" customWidth="1"/>
    <col min="4354" max="4354" width="10.85546875" style="124"/>
    <col min="4355" max="4355" width="6" style="124" customWidth="1"/>
    <col min="4356" max="4357" width="13.85546875" style="124" bestFit="1" customWidth="1"/>
    <col min="4358" max="4358" width="11.140625" style="124" customWidth="1"/>
    <col min="4359" max="4360" width="11.5703125" style="124" customWidth="1"/>
    <col min="4361" max="4361" width="11.42578125" style="124" customWidth="1"/>
    <col min="4362" max="4362" width="11.28515625" style="124" customWidth="1"/>
    <col min="4363" max="4363" width="13.85546875" style="124" bestFit="1" customWidth="1"/>
    <col min="4364" max="4608" width="10.85546875" style="124"/>
    <col min="4609" max="4609" width="19.7109375" style="124" customWidth="1"/>
    <col min="4610" max="4610" width="10.85546875" style="124"/>
    <col min="4611" max="4611" width="6" style="124" customWidth="1"/>
    <col min="4612" max="4613" width="13.85546875" style="124" bestFit="1" customWidth="1"/>
    <col min="4614" max="4614" width="11.140625" style="124" customWidth="1"/>
    <col min="4615" max="4616" width="11.5703125" style="124" customWidth="1"/>
    <col min="4617" max="4617" width="11.42578125" style="124" customWidth="1"/>
    <col min="4618" max="4618" width="11.28515625" style="124" customWidth="1"/>
    <col min="4619" max="4619" width="13.85546875" style="124" bestFit="1" customWidth="1"/>
    <col min="4620" max="4864" width="10.85546875" style="124"/>
    <col min="4865" max="4865" width="19.7109375" style="124" customWidth="1"/>
    <col min="4866" max="4866" width="10.85546875" style="124"/>
    <col min="4867" max="4867" width="6" style="124" customWidth="1"/>
    <col min="4868" max="4869" width="13.85546875" style="124" bestFit="1" customWidth="1"/>
    <col min="4870" max="4870" width="11.140625" style="124" customWidth="1"/>
    <col min="4871" max="4872" width="11.5703125" style="124" customWidth="1"/>
    <col min="4873" max="4873" width="11.42578125" style="124" customWidth="1"/>
    <col min="4874" max="4874" width="11.28515625" style="124" customWidth="1"/>
    <col min="4875" max="4875" width="13.85546875" style="124" bestFit="1" customWidth="1"/>
    <col min="4876" max="5120" width="10.85546875" style="124"/>
    <col min="5121" max="5121" width="19.7109375" style="124" customWidth="1"/>
    <col min="5122" max="5122" width="10.85546875" style="124"/>
    <col min="5123" max="5123" width="6" style="124" customWidth="1"/>
    <col min="5124" max="5125" width="13.85546875" style="124" bestFit="1" customWidth="1"/>
    <col min="5126" max="5126" width="11.140625" style="124" customWidth="1"/>
    <col min="5127" max="5128" width="11.5703125" style="124" customWidth="1"/>
    <col min="5129" max="5129" width="11.42578125" style="124" customWidth="1"/>
    <col min="5130" max="5130" width="11.28515625" style="124" customWidth="1"/>
    <col min="5131" max="5131" width="13.85546875" style="124" bestFit="1" customWidth="1"/>
    <col min="5132" max="5376" width="10.85546875" style="124"/>
    <col min="5377" max="5377" width="19.7109375" style="124" customWidth="1"/>
    <col min="5378" max="5378" width="10.85546875" style="124"/>
    <col min="5379" max="5379" width="6" style="124" customWidth="1"/>
    <col min="5380" max="5381" width="13.85546875" style="124" bestFit="1" customWidth="1"/>
    <col min="5382" max="5382" width="11.140625" style="124" customWidth="1"/>
    <col min="5383" max="5384" width="11.5703125" style="124" customWidth="1"/>
    <col min="5385" max="5385" width="11.42578125" style="124" customWidth="1"/>
    <col min="5386" max="5386" width="11.28515625" style="124" customWidth="1"/>
    <col min="5387" max="5387" width="13.85546875" style="124" bestFit="1" customWidth="1"/>
    <col min="5388" max="5632" width="10.85546875" style="124"/>
    <col min="5633" max="5633" width="19.7109375" style="124" customWidth="1"/>
    <col min="5634" max="5634" width="10.85546875" style="124"/>
    <col min="5635" max="5635" width="6" style="124" customWidth="1"/>
    <col min="5636" max="5637" width="13.85546875" style="124" bestFit="1" customWidth="1"/>
    <col min="5638" max="5638" width="11.140625" style="124" customWidth="1"/>
    <col min="5639" max="5640" width="11.5703125" style="124" customWidth="1"/>
    <col min="5641" max="5641" width="11.42578125" style="124" customWidth="1"/>
    <col min="5642" max="5642" width="11.28515625" style="124" customWidth="1"/>
    <col min="5643" max="5643" width="13.85546875" style="124" bestFit="1" customWidth="1"/>
    <col min="5644" max="5888" width="10.85546875" style="124"/>
    <col min="5889" max="5889" width="19.7109375" style="124" customWidth="1"/>
    <col min="5890" max="5890" width="10.85546875" style="124"/>
    <col min="5891" max="5891" width="6" style="124" customWidth="1"/>
    <col min="5892" max="5893" width="13.85546875" style="124" bestFit="1" customWidth="1"/>
    <col min="5894" max="5894" width="11.140625" style="124" customWidth="1"/>
    <col min="5895" max="5896" width="11.5703125" style="124" customWidth="1"/>
    <col min="5897" max="5897" width="11.42578125" style="124" customWidth="1"/>
    <col min="5898" max="5898" width="11.28515625" style="124" customWidth="1"/>
    <col min="5899" max="5899" width="13.85546875" style="124" bestFit="1" customWidth="1"/>
    <col min="5900" max="6144" width="10.85546875" style="124"/>
    <col min="6145" max="6145" width="19.7109375" style="124" customWidth="1"/>
    <col min="6146" max="6146" width="10.85546875" style="124"/>
    <col min="6147" max="6147" width="6" style="124" customWidth="1"/>
    <col min="6148" max="6149" width="13.85546875" style="124" bestFit="1" customWidth="1"/>
    <col min="6150" max="6150" width="11.140625" style="124" customWidth="1"/>
    <col min="6151" max="6152" width="11.5703125" style="124" customWidth="1"/>
    <col min="6153" max="6153" width="11.42578125" style="124" customWidth="1"/>
    <col min="6154" max="6154" width="11.28515625" style="124" customWidth="1"/>
    <col min="6155" max="6155" width="13.85546875" style="124" bestFit="1" customWidth="1"/>
    <col min="6156" max="6400" width="10.85546875" style="124"/>
    <col min="6401" max="6401" width="19.7109375" style="124" customWidth="1"/>
    <col min="6402" max="6402" width="10.85546875" style="124"/>
    <col min="6403" max="6403" width="6" style="124" customWidth="1"/>
    <col min="6404" max="6405" width="13.85546875" style="124" bestFit="1" customWidth="1"/>
    <col min="6406" max="6406" width="11.140625" style="124" customWidth="1"/>
    <col min="6407" max="6408" width="11.5703125" style="124" customWidth="1"/>
    <col min="6409" max="6409" width="11.42578125" style="124" customWidth="1"/>
    <col min="6410" max="6410" width="11.28515625" style="124" customWidth="1"/>
    <col min="6411" max="6411" width="13.85546875" style="124" bestFit="1" customWidth="1"/>
    <col min="6412" max="6656" width="10.85546875" style="124"/>
    <col min="6657" max="6657" width="19.7109375" style="124" customWidth="1"/>
    <col min="6658" max="6658" width="10.85546875" style="124"/>
    <col min="6659" max="6659" width="6" style="124" customWidth="1"/>
    <col min="6660" max="6661" width="13.85546875" style="124" bestFit="1" customWidth="1"/>
    <col min="6662" max="6662" width="11.140625" style="124" customWidth="1"/>
    <col min="6663" max="6664" width="11.5703125" style="124" customWidth="1"/>
    <col min="6665" max="6665" width="11.42578125" style="124" customWidth="1"/>
    <col min="6666" max="6666" width="11.28515625" style="124" customWidth="1"/>
    <col min="6667" max="6667" width="13.85546875" style="124" bestFit="1" customWidth="1"/>
    <col min="6668" max="6912" width="10.85546875" style="124"/>
    <col min="6913" max="6913" width="19.7109375" style="124" customWidth="1"/>
    <col min="6914" max="6914" width="10.85546875" style="124"/>
    <col min="6915" max="6915" width="6" style="124" customWidth="1"/>
    <col min="6916" max="6917" width="13.85546875" style="124" bestFit="1" customWidth="1"/>
    <col min="6918" max="6918" width="11.140625" style="124" customWidth="1"/>
    <col min="6919" max="6920" width="11.5703125" style="124" customWidth="1"/>
    <col min="6921" max="6921" width="11.42578125" style="124" customWidth="1"/>
    <col min="6922" max="6922" width="11.28515625" style="124" customWidth="1"/>
    <col min="6923" max="6923" width="13.85546875" style="124" bestFit="1" customWidth="1"/>
    <col min="6924" max="7168" width="10.85546875" style="124"/>
    <col min="7169" max="7169" width="19.7109375" style="124" customWidth="1"/>
    <col min="7170" max="7170" width="10.85546875" style="124"/>
    <col min="7171" max="7171" width="6" style="124" customWidth="1"/>
    <col min="7172" max="7173" width="13.85546875" style="124" bestFit="1" customWidth="1"/>
    <col min="7174" max="7174" width="11.140625" style="124" customWidth="1"/>
    <col min="7175" max="7176" width="11.5703125" style="124" customWidth="1"/>
    <col min="7177" max="7177" width="11.42578125" style="124" customWidth="1"/>
    <col min="7178" max="7178" width="11.28515625" style="124" customWidth="1"/>
    <col min="7179" max="7179" width="13.85546875" style="124" bestFit="1" customWidth="1"/>
    <col min="7180" max="7424" width="10.85546875" style="124"/>
    <col min="7425" max="7425" width="19.7109375" style="124" customWidth="1"/>
    <col min="7426" max="7426" width="10.85546875" style="124"/>
    <col min="7427" max="7427" width="6" style="124" customWidth="1"/>
    <col min="7428" max="7429" width="13.85546875" style="124" bestFit="1" customWidth="1"/>
    <col min="7430" max="7430" width="11.140625" style="124" customWidth="1"/>
    <col min="7431" max="7432" width="11.5703125" style="124" customWidth="1"/>
    <col min="7433" max="7433" width="11.42578125" style="124" customWidth="1"/>
    <col min="7434" max="7434" width="11.28515625" style="124" customWidth="1"/>
    <col min="7435" max="7435" width="13.85546875" style="124" bestFit="1" customWidth="1"/>
    <col min="7436" max="7680" width="10.85546875" style="124"/>
    <col min="7681" max="7681" width="19.7109375" style="124" customWidth="1"/>
    <col min="7682" max="7682" width="10.85546875" style="124"/>
    <col min="7683" max="7683" width="6" style="124" customWidth="1"/>
    <col min="7684" max="7685" width="13.85546875" style="124" bestFit="1" customWidth="1"/>
    <col min="7686" max="7686" width="11.140625" style="124" customWidth="1"/>
    <col min="7687" max="7688" width="11.5703125" style="124" customWidth="1"/>
    <col min="7689" max="7689" width="11.42578125" style="124" customWidth="1"/>
    <col min="7690" max="7690" width="11.28515625" style="124" customWidth="1"/>
    <col min="7691" max="7691" width="13.85546875" style="124" bestFit="1" customWidth="1"/>
    <col min="7692" max="7936" width="10.85546875" style="124"/>
    <col min="7937" max="7937" width="19.7109375" style="124" customWidth="1"/>
    <col min="7938" max="7938" width="10.85546875" style="124"/>
    <col min="7939" max="7939" width="6" style="124" customWidth="1"/>
    <col min="7940" max="7941" width="13.85546875" style="124" bestFit="1" customWidth="1"/>
    <col min="7942" max="7942" width="11.140625" style="124" customWidth="1"/>
    <col min="7943" max="7944" width="11.5703125" style="124" customWidth="1"/>
    <col min="7945" max="7945" width="11.42578125" style="124" customWidth="1"/>
    <col min="7946" max="7946" width="11.28515625" style="124" customWidth="1"/>
    <col min="7947" max="7947" width="13.85546875" style="124" bestFit="1" customWidth="1"/>
    <col min="7948" max="8192" width="10.85546875" style="124"/>
    <col min="8193" max="8193" width="19.7109375" style="124" customWidth="1"/>
    <col min="8194" max="8194" width="10.85546875" style="124"/>
    <col min="8195" max="8195" width="6" style="124" customWidth="1"/>
    <col min="8196" max="8197" width="13.85546875" style="124" bestFit="1" customWidth="1"/>
    <col min="8198" max="8198" width="11.140625" style="124" customWidth="1"/>
    <col min="8199" max="8200" width="11.5703125" style="124" customWidth="1"/>
    <col min="8201" max="8201" width="11.42578125" style="124" customWidth="1"/>
    <col min="8202" max="8202" width="11.28515625" style="124" customWidth="1"/>
    <col min="8203" max="8203" width="13.85546875" style="124" bestFit="1" customWidth="1"/>
    <col min="8204" max="8448" width="10.85546875" style="124"/>
    <col min="8449" max="8449" width="19.7109375" style="124" customWidth="1"/>
    <col min="8450" max="8450" width="10.85546875" style="124"/>
    <col min="8451" max="8451" width="6" style="124" customWidth="1"/>
    <col min="8452" max="8453" width="13.85546875" style="124" bestFit="1" customWidth="1"/>
    <col min="8454" max="8454" width="11.140625" style="124" customWidth="1"/>
    <col min="8455" max="8456" width="11.5703125" style="124" customWidth="1"/>
    <col min="8457" max="8457" width="11.42578125" style="124" customWidth="1"/>
    <col min="8458" max="8458" width="11.28515625" style="124" customWidth="1"/>
    <col min="8459" max="8459" width="13.85546875" style="124" bestFit="1" customWidth="1"/>
    <col min="8460" max="8704" width="10.85546875" style="124"/>
    <col min="8705" max="8705" width="19.7109375" style="124" customWidth="1"/>
    <col min="8706" max="8706" width="10.85546875" style="124"/>
    <col min="8707" max="8707" width="6" style="124" customWidth="1"/>
    <col min="8708" max="8709" width="13.85546875" style="124" bestFit="1" customWidth="1"/>
    <col min="8710" max="8710" width="11.140625" style="124" customWidth="1"/>
    <col min="8711" max="8712" width="11.5703125" style="124" customWidth="1"/>
    <col min="8713" max="8713" width="11.42578125" style="124" customWidth="1"/>
    <col min="8714" max="8714" width="11.28515625" style="124" customWidth="1"/>
    <col min="8715" max="8715" width="13.85546875" style="124" bestFit="1" customWidth="1"/>
    <col min="8716" max="8960" width="10.85546875" style="124"/>
    <col min="8961" max="8961" width="19.7109375" style="124" customWidth="1"/>
    <col min="8962" max="8962" width="10.85546875" style="124"/>
    <col min="8963" max="8963" width="6" style="124" customWidth="1"/>
    <col min="8964" max="8965" width="13.85546875" style="124" bestFit="1" customWidth="1"/>
    <col min="8966" max="8966" width="11.140625" style="124" customWidth="1"/>
    <col min="8967" max="8968" width="11.5703125" style="124" customWidth="1"/>
    <col min="8969" max="8969" width="11.42578125" style="124" customWidth="1"/>
    <col min="8970" max="8970" width="11.28515625" style="124" customWidth="1"/>
    <col min="8971" max="8971" width="13.85546875" style="124" bestFit="1" customWidth="1"/>
    <col min="8972" max="9216" width="10.85546875" style="124"/>
    <col min="9217" max="9217" width="19.7109375" style="124" customWidth="1"/>
    <col min="9218" max="9218" width="10.85546875" style="124"/>
    <col min="9219" max="9219" width="6" style="124" customWidth="1"/>
    <col min="9220" max="9221" width="13.85546875" style="124" bestFit="1" customWidth="1"/>
    <col min="9222" max="9222" width="11.140625" style="124" customWidth="1"/>
    <col min="9223" max="9224" width="11.5703125" style="124" customWidth="1"/>
    <col min="9225" max="9225" width="11.42578125" style="124" customWidth="1"/>
    <col min="9226" max="9226" width="11.28515625" style="124" customWidth="1"/>
    <col min="9227" max="9227" width="13.85546875" style="124" bestFit="1" customWidth="1"/>
    <col min="9228" max="9472" width="10.85546875" style="124"/>
    <col min="9473" max="9473" width="19.7109375" style="124" customWidth="1"/>
    <col min="9474" max="9474" width="10.85546875" style="124"/>
    <col min="9475" max="9475" width="6" style="124" customWidth="1"/>
    <col min="9476" max="9477" width="13.85546875" style="124" bestFit="1" customWidth="1"/>
    <col min="9478" max="9478" width="11.140625" style="124" customWidth="1"/>
    <col min="9479" max="9480" width="11.5703125" style="124" customWidth="1"/>
    <col min="9481" max="9481" width="11.42578125" style="124" customWidth="1"/>
    <col min="9482" max="9482" width="11.28515625" style="124" customWidth="1"/>
    <col min="9483" max="9483" width="13.85546875" style="124" bestFit="1" customWidth="1"/>
    <col min="9484" max="9728" width="10.85546875" style="124"/>
    <col min="9729" max="9729" width="19.7109375" style="124" customWidth="1"/>
    <col min="9730" max="9730" width="10.85546875" style="124"/>
    <col min="9731" max="9731" width="6" style="124" customWidth="1"/>
    <col min="9732" max="9733" width="13.85546875" style="124" bestFit="1" customWidth="1"/>
    <col min="9734" max="9734" width="11.140625" style="124" customWidth="1"/>
    <col min="9735" max="9736" width="11.5703125" style="124" customWidth="1"/>
    <col min="9737" max="9737" width="11.42578125" style="124" customWidth="1"/>
    <col min="9738" max="9738" width="11.28515625" style="124" customWidth="1"/>
    <col min="9739" max="9739" width="13.85546875" style="124" bestFit="1" customWidth="1"/>
    <col min="9740" max="9984" width="10.85546875" style="124"/>
    <col min="9985" max="9985" width="19.7109375" style="124" customWidth="1"/>
    <col min="9986" max="9986" width="10.85546875" style="124"/>
    <col min="9987" max="9987" width="6" style="124" customWidth="1"/>
    <col min="9988" max="9989" width="13.85546875" style="124" bestFit="1" customWidth="1"/>
    <col min="9990" max="9990" width="11.140625" style="124" customWidth="1"/>
    <col min="9991" max="9992" width="11.5703125" style="124" customWidth="1"/>
    <col min="9993" max="9993" width="11.42578125" style="124" customWidth="1"/>
    <col min="9994" max="9994" width="11.28515625" style="124" customWidth="1"/>
    <col min="9995" max="9995" width="13.85546875" style="124" bestFit="1" customWidth="1"/>
    <col min="9996" max="10240" width="10.85546875" style="124"/>
    <col min="10241" max="10241" width="19.7109375" style="124" customWidth="1"/>
    <col min="10242" max="10242" width="10.85546875" style="124"/>
    <col min="10243" max="10243" width="6" style="124" customWidth="1"/>
    <col min="10244" max="10245" width="13.85546875" style="124" bestFit="1" customWidth="1"/>
    <col min="10246" max="10246" width="11.140625" style="124" customWidth="1"/>
    <col min="10247" max="10248" width="11.5703125" style="124" customWidth="1"/>
    <col min="10249" max="10249" width="11.42578125" style="124" customWidth="1"/>
    <col min="10250" max="10250" width="11.28515625" style="124" customWidth="1"/>
    <col min="10251" max="10251" width="13.85546875" style="124" bestFit="1" customWidth="1"/>
    <col min="10252" max="10496" width="10.85546875" style="124"/>
    <col min="10497" max="10497" width="19.7109375" style="124" customWidth="1"/>
    <col min="10498" max="10498" width="10.85546875" style="124"/>
    <col min="10499" max="10499" width="6" style="124" customWidth="1"/>
    <col min="10500" max="10501" width="13.85546875" style="124" bestFit="1" customWidth="1"/>
    <col min="10502" max="10502" width="11.140625" style="124" customWidth="1"/>
    <col min="10503" max="10504" width="11.5703125" style="124" customWidth="1"/>
    <col min="10505" max="10505" width="11.42578125" style="124" customWidth="1"/>
    <col min="10506" max="10506" width="11.28515625" style="124" customWidth="1"/>
    <col min="10507" max="10507" width="13.85546875" style="124" bestFit="1" customWidth="1"/>
    <col min="10508" max="10752" width="10.85546875" style="124"/>
    <col min="10753" max="10753" width="19.7109375" style="124" customWidth="1"/>
    <col min="10754" max="10754" width="10.85546875" style="124"/>
    <col min="10755" max="10755" width="6" style="124" customWidth="1"/>
    <col min="10756" max="10757" width="13.85546875" style="124" bestFit="1" customWidth="1"/>
    <col min="10758" max="10758" width="11.140625" style="124" customWidth="1"/>
    <col min="10759" max="10760" width="11.5703125" style="124" customWidth="1"/>
    <col min="10761" max="10761" width="11.42578125" style="124" customWidth="1"/>
    <col min="10762" max="10762" width="11.28515625" style="124" customWidth="1"/>
    <col min="10763" max="10763" width="13.85546875" style="124" bestFit="1" customWidth="1"/>
    <col min="10764" max="11008" width="10.85546875" style="124"/>
    <col min="11009" max="11009" width="19.7109375" style="124" customWidth="1"/>
    <col min="11010" max="11010" width="10.85546875" style="124"/>
    <col min="11011" max="11011" width="6" style="124" customWidth="1"/>
    <col min="11012" max="11013" width="13.85546875" style="124" bestFit="1" customWidth="1"/>
    <col min="11014" max="11014" width="11.140625" style="124" customWidth="1"/>
    <col min="11015" max="11016" width="11.5703125" style="124" customWidth="1"/>
    <col min="11017" max="11017" width="11.42578125" style="124" customWidth="1"/>
    <col min="11018" max="11018" width="11.28515625" style="124" customWidth="1"/>
    <col min="11019" max="11019" width="13.85546875" style="124" bestFit="1" customWidth="1"/>
    <col min="11020" max="11264" width="10.85546875" style="124"/>
    <col min="11265" max="11265" width="19.7109375" style="124" customWidth="1"/>
    <col min="11266" max="11266" width="10.85546875" style="124"/>
    <col min="11267" max="11267" width="6" style="124" customWidth="1"/>
    <col min="11268" max="11269" width="13.85546875" style="124" bestFit="1" customWidth="1"/>
    <col min="11270" max="11270" width="11.140625" style="124" customWidth="1"/>
    <col min="11271" max="11272" width="11.5703125" style="124" customWidth="1"/>
    <col min="11273" max="11273" width="11.42578125" style="124" customWidth="1"/>
    <col min="11274" max="11274" width="11.28515625" style="124" customWidth="1"/>
    <col min="11275" max="11275" width="13.85546875" style="124" bestFit="1" customWidth="1"/>
    <col min="11276" max="11520" width="10.85546875" style="124"/>
    <col min="11521" max="11521" width="19.7109375" style="124" customWidth="1"/>
    <col min="11522" max="11522" width="10.85546875" style="124"/>
    <col min="11523" max="11523" width="6" style="124" customWidth="1"/>
    <col min="11524" max="11525" width="13.85546875" style="124" bestFit="1" customWidth="1"/>
    <col min="11526" max="11526" width="11.140625" style="124" customWidth="1"/>
    <col min="11527" max="11528" width="11.5703125" style="124" customWidth="1"/>
    <col min="11529" max="11529" width="11.42578125" style="124" customWidth="1"/>
    <col min="11530" max="11530" width="11.28515625" style="124" customWidth="1"/>
    <col min="11531" max="11531" width="13.85546875" style="124" bestFit="1" customWidth="1"/>
    <col min="11532" max="11776" width="10.85546875" style="124"/>
    <col min="11777" max="11777" width="19.7109375" style="124" customWidth="1"/>
    <col min="11778" max="11778" width="10.85546875" style="124"/>
    <col min="11779" max="11779" width="6" style="124" customWidth="1"/>
    <col min="11780" max="11781" width="13.85546875" style="124" bestFit="1" customWidth="1"/>
    <col min="11782" max="11782" width="11.140625" style="124" customWidth="1"/>
    <col min="11783" max="11784" width="11.5703125" style="124" customWidth="1"/>
    <col min="11785" max="11785" width="11.42578125" style="124" customWidth="1"/>
    <col min="11786" max="11786" width="11.28515625" style="124" customWidth="1"/>
    <col min="11787" max="11787" width="13.85546875" style="124" bestFit="1" customWidth="1"/>
    <col min="11788" max="12032" width="10.85546875" style="124"/>
    <col min="12033" max="12033" width="19.7109375" style="124" customWidth="1"/>
    <col min="12034" max="12034" width="10.85546875" style="124"/>
    <col min="12035" max="12035" width="6" style="124" customWidth="1"/>
    <col min="12036" max="12037" width="13.85546875" style="124" bestFit="1" customWidth="1"/>
    <col min="12038" max="12038" width="11.140625" style="124" customWidth="1"/>
    <col min="12039" max="12040" width="11.5703125" style="124" customWidth="1"/>
    <col min="12041" max="12041" width="11.42578125" style="124" customWidth="1"/>
    <col min="12042" max="12042" width="11.28515625" style="124" customWidth="1"/>
    <col min="12043" max="12043" width="13.85546875" style="124" bestFit="1" customWidth="1"/>
    <col min="12044" max="12288" width="10.85546875" style="124"/>
    <col min="12289" max="12289" width="19.7109375" style="124" customWidth="1"/>
    <col min="12290" max="12290" width="10.85546875" style="124"/>
    <col min="12291" max="12291" width="6" style="124" customWidth="1"/>
    <col min="12292" max="12293" width="13.85546875" style="124" bestFit="1" customWidth="1"/>
    <col min="12294" max="12294" width="11.140625" style="124" customWidth="1"/>
    <col min="12295" max="12296" width="11.5703125" style="124" customWidth="1"/>
    <col min="12297" max="12297" width="11.42578125" style="124" customWidth="1"/>
    <col min="12298" max="12298" width="11.28515625" style="124" customWidth="1"/>
    <col min="12299" max="12299" width="13.85546875" style="124" bestFit="1" customWidth="1"/>
    <col min="12300" max="12544" width="10.85546875" style="124"/>
    <col min="12545" max="12545" width="19.7109375" style="124" customWidth="1"/>
    <col min="12546" max="12546" width="10.85546875" style="124"/>
    <col min="12547" max="12547" width="6" style="124" customWidth="1"/>
    <col min="12548" max="12549" width="13.85546875" style="124" bestFit="1" customWidth="1"/>
    <col min="12550" max="12550" width="11.140625" style="124" customWidth="1"/>
    <col min="12551" max="12552" width="11.5703125" style="124" customWidth="1"/>
    <col min="12553" max="12553" width="11.42578125" style="124" customWidth="1"/>
    <col min="12554" max="12554" width="11.28515625" style="124" customWidth="1"/>
    <col min="12555" max="12555" width="13.85546875" style="124" bestFit="1" customWidth="1"/>
    <col min="12556" max="12800" width="10.85546875" style="124"/>
    <col min="12801" max="12801" width="19.7109375" style="124" customWidth="1"/>
    <col min="12802" max="12802" width="10.85546875" style="124"/>
    <col min="12803" max="12803" width="6" style="124" customWidth="1"/>
    <col min="12804" max="12805" width="13.85546875" style="124" bestFit="1" customWidth="1"/>
    <col min="12806" max="12806" width="11.140625" style="124" customWidth="1"/>
    <col min="12807" max="12808" width="11.5703125" style="124" customWidth="1"/>
    <col min="12809" max="12809" width="11.42578125" style="124" customWidth="1"/>
    <col min="12810" max="12810" width="11.28515625" style="124" customWidth="1"/>
    <col min="12811" max="12811" width="13.85546875" style="124" bestFit="1" customWidth="1"/>
    <col min="12812" max="13056" width="10.85546875" style="124"/>
    <col min="13057" max="13057" width="19.7109375" style="124" customWidth="1"/>
    <col min="13058" max="13058" width="10.85546875" style="124"/>
    <col min="13059" max="13059" width="6" style="124" customWidth="1"/>
    <col min="13060" max="13061" width="13.85546875" style="124" bestFit="1" customWidth="1"/>
    <col min="13062" max="13062" width="11.140625" style="124" customWidth="1"/>
    <col min="13063" max="13064" width="11.5703125" style="124" customWidth="1"/>
    <col min="13065" max="13065" width="11.42578125" style="124" customWidth="1"/>
    <col min="13066" max="13066" width="11.28515625" style="124" customWidth="1"/>
    <col min="13067" max="13067" width="13.85546875" style="124" bestFit="1" customWidth="1"/>
    <col min="13068" max="13312" width="10.85546875" style="124"/>
    <col min="13313" max="13313" width="19.7109375" style="124" customWidth="1"/>
    <col min="13314" max="13314" width="10.85546875" style="124"/>
    <col min="13315" max="13315" width="6" style="124" customWidth="1"/>
    <col min="13316" max="13317" width="13.85546875" style="124" bestFit="1" customWidth="1"/>
    <col min="13318" max="13318" width="11.140625" style="124" customWidth="1"/>
    <col min="13319" max="13320" width="11.5703125" style="124" customWidth="1"/>
    <col min="13321" max="13321" width="11.42578125" style="124" customWidth="1"/>
    <col min="13322" max="13322" width="11.28515625" style="124" customWidth="1"/>
    <col min="13323" max="13323" width="13.85546875" style="124" bestFit="1" customWidth="1"/>
    <col min="13324" max="13568" width="10.85546875" style="124"/>
    <col min="13569" max="13569" width="19.7109375" style="124" customWidth="1"/>
    <col min="13570" max="13570" width="10.85546875" style="124"/>
    <col min="13571" max="13571" width="6" style="124" customWidth="1"/>
    <col min="13572" max="13573" width="13.85546875" style="124" bestFit="1" customWidth="1"/>
    <col min="13574" max="13574" width="11.140625" style="124" customWidth="1"/>
    <col min="13575" max="13576" width="11.5703125" style="124" customWidth="1"/>
    <col min="13577" max="13577" width="11.42578125" style="124" customWidth="1"/>
    <col min="13578" max="13578" width="11.28515625" style="124" customWidth="1"/>
    <col min="13579" max="13579" width="13.85546875" style="124" bestFit="1" customWidth="1"/>
    <col min="13580" max="13824" width="10.85546875" style="124"/>
    <col min="13825" max="13825" width="19.7109375" style="124" customWidth="1"/>
    <col min="13826" max="13826" width="10.85546875" style="124"/>
    <col min="13827" max="13827" width="6" style="124" customWidth="1"/>
    <col min="13828" max="13829" width="13.85546875" style="124" bestFit="1" customWidth="1"/>
    <col min="13830" max="13830" width="11.140625" style="124" customWidth="1"/>
    <col min="13831" max="13832" width="11.5703125" style="124" customWidth="1"/>
    <col min="13833" max="13833" width="11.42578125" style="124" customWidth="1"/>
    <col min="13834" max="13834" width="11.28515625" style="124" customWidth="1"/>
    <col min="13835" max="13835" width="13.85546875" style="124" bestFit="1" customWidth="1"/>
    <col min="13836" max="14080" width="10.85546875" style="124"/>
    <col min="14081" max="14081" width="19.7109375" style="124" customWidth="1"/>
    <col min="14082" max="14082" width="10.85546875" style="124"/>
    <col min="14083" max="14083" width="6" style="124" customWidth="1"/>
    <col min="14084" max="14085" width="13.85546875" style="124" bestFit="1" customWidth="1"/>
    <col min="14086" max="14086" width="11.140625" style="124" customWidth="1"/>
    <col min="14087" max="14088" width="11.5703125" style="124" customWidth="1"/>
    <col min="14089" max="14089" width="11.42578125" style="124" customWidth="1"/>
    <col min="14090" max="14090" width="11.28515625" style="124" customWidth="1"/>
    <col min="14091" max="14091" width="13.85546875" style="124" bestFit="1" customWidth="1"/>
    <col min="14092" max="14336" width="10.85546875" style="124"/>
    <col min="14337" max="14337" width="19.7109375" style="124" customWidth="1"/>
    <col min="14338" max="14338" width="10.85546875" style="124"/>
    <col min="14339" max="14339" width="6" style="124" customWidth="1"/>
    <col min="14340" max="14341" width="13.85546875" style="124" bestFit="1" customWidth="1"/>
    <col min="14342" max="14342" width="11.140625" style="124" customWidth="1"/>
    <col min="14343" max="14344" width="11.5703125" style="124" customWidth="1"/>
    <col min="14345" max="14345" width="11.42578125" style="124" customWidth="1"/>
    <col min="14346" max="14346" width="11.28515625" style="124" customWidth="1"/>
    <col min="14347" max="14347" width="13.85546875" style="124" bestFit="1" customWidth="1"/>
    <col min="14348" max="14592" width="10.85546875" style="124"/>
    <col min="14593" max="14593" width="19.7109375" style="124" customWidth="1"/>
    <col min="14594" max="14594" width="10.85546875" style="124"/>
    <col min="14595" max="14595" width="6" style="124" customWidth="1"/>
    <col min="14596" max="14597" width="13.85546875" style="124" bestFit="1" customWidth="1"/>
    <col min="14598" max="14598" width="11.140625" style="124" customWidth="1"/>
    <col min="14599" max="14600" width="11.5703125" style="124" customWidth="1"/>
    <col min="14601" max="14601" width="11.42578125" style="124" customWidth="1"/>
    <col min="14602" max="14602" width="11.28515625" style="124" customWidth="1"/>
    <col min="14603" max="14603" width="13.85546875" style="124" bestFit="1" customWidth="1"/>
    <col min="14604" max="14848" width="10.85546875" style="124"/>
    <col min="14849" max="14849" width="19.7109375" style="124" customWidth="1"/>
    <col min="14850" max="14850" width="10.85546875" style="124"/>
    <col min="14851" max="14851" width="6" style="124" customWidth="1"/>
    <col min="14852" max="14853" width="13.85546875" style="124" bestFit="1" customWidth="1"/>
    <col min="14854" max="14854" width="11.140625" style="124" customWidth="1"/>
    <col min="14855" max="14856" width="11.5703125" style="124" customWidth="1"/>
    <col min="14857" max="14857" width="11.42578125" style="124" customWidth="1"/>
    <col min="14858" max="14858" width="11.28515625" style="124" customWidth="1"/>
    <col min="14859" max="14859" width="13.85546875" style="124" bestFit="1" customWidth="1"/>
    <col min="14860" max="15104" width="10.85546875" style="124"/>
    <col min="15105" max="15105" width="19.7109375" style="124" customWidth="1"/>
    <col min="15106" max="15106" width="10.85546875" style="124"/>
    <col min="15107" max="15107" width="6" style="124" customWidth="1"/>
    <col min="15108" max="15109" width="13.85546875" style="124" bestFit="1" customWidth="1"/>
    <col min="15110" max="15110" width="11.140625" style="124" customWidth="1"/>
    <col min="15111" max="15112" width="11.5703125" style="124" customWidth="1"/>
    <col min="15113" max="15113" width="11.42578125" style="124" customWidth="1"/>
    <col min="15114" max="15114" width="11.28515625" style="124" customWidth="1"/>
    <col min="15115" max="15115" width="13.85546875" style="124" bestFit="1" customWidth="1"/>
    <col min="15116" max="15360" width="10.85546875" style="124"/>
    <col min="15361" max="15361" width="19.7109375" style="124" customWidth="1"/>
    <col min="15362" max="15362" width="10.85546875" style="124"/>
    <col min="15363" max="15363" width="6" style="124" customWidth="1"/>
    <col min="15364" max="15365" width="13.85546875" style="124" bestFit="1" customWidth="1"/>
    <col min="15366" max="15366" width="11.140625" style="124" customWidth="1"/>
    <col min="15367" max="15368" width="11.5703125" style="124" customWidth="1"/>
    <col min="15369" max="15369" width="11.42578125" style="124" customWidth="1"/>
    <col min="15370" max="15370" width="11.28515625" style="124" customWidth="1"/>
    <col min="15371" max="15371" width="13.85546875" style="124" bestFit="1" customWidth="1"/>
    <col min="15372" max="15616" width="10.85546875" style="124"/>
    <col min="15617" max="15617" width="19.7109375" style="124" customWidth="1"/>
    <col min="15618" max="15618" width="10.85546875" style="124"/>
    <col min="15619" max="15619" width="6" style="124" customWidth="1"/>
    <col min="15620" max="15621" width="13.85546875" style="124" bestFit="1" customWidth="1"/>
    <col min="15622" max="15622" width="11.140625" style="124" customWidth="1"/>
    <col min="15623" max="15624" width="11.5703125" style="124" customWidth="1"/>
    <col min="15625" max="15625" width="11.42578125" style="124" customWidth="1"/>
    <col min="15626" max="15626" width="11.28515625" style="124" customWidth="1"/>
    <col min="15627" max="15627" width="13.85546875" style="124" bestFit="1" customWidth="1"/>
    <col min="15628" max="15872" width="10.85546875" style="124"/>
    <col min="15873" max="15873" width="19.7109375" style="124" customWidth="1"/>
    <col min="15874" max="15874" width="10.85546875" style="124"/>
    <col min="15875" max="15875" width="6" style="124" customWidth="1"/>
    <col min="15876" max="15877" width="13.85546875" style="124" bestFit="1" customWidth="1"/>
    <col min="15878" max="15878" width="11.140625" style="124" customWidth="1"/>
    <col min="15879" max="15880" width="11.5703125" style="124" customWidth="1"/>
    <col min="15881" max="15881" width="11.42578125" style="124" customWidth="1"/>
    <col min="15882" max="15882" width="11.28515625" style="124" customWidth="1"/>
    <col min="15883" max="15883" width="13.85546875" style="124" bestFit="1" customWidth="1"/>
    <col min="15884" max="16128" width="10.85546875" style="124"/>
    <col min="16129" max="16129" width="19.7109375" style="124" customWidth="1"/>
    <col min="16130" max="16130" width="10.85546875" style="124"/>
    <col min="16131" max="16131" width="6" style="124" customWidth="1"/>
    <col min="16132" max="16133" width="13.85546875" style="124" bestFit="1" customWidth="1"/>
    <col min="16134" max="16134" width="11.140625" style="124" customWidth="1"/>
    <col min="16135" max="16136" width="11.5703125" style="124" customWidth="1"/>
    <col min="16137" max="16137" width="11.42578125" style="124" customWidth="1"/>
    <col min="16138" max="16138" width="11.28515625" style="124" customWidth="1"/>
    <col min="16139" max="16139" width="13.85546875" style="124" bestFit="1" customWidth="1"/>
    <col min="16140" max="16384" width="10.85546875" style="124"/>
  </cols>
  <sheetData>
    <row r="1" spans="1:15" s="120" customFormat="1" ht="15" customHeight="1" x14ac:dyDescent="0.2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5" s="120" customFormat="1" ht="15" customHeight="1" x14ac:dyDescent="0.2">
      <c r="A2" s="119" t="s">
        <v>418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5" s="120" customFormat="1" ht="15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5" s="122" customFormat="1" ht="15" customHeight="1" x14ac:dyDescent="0.2">
      <c r="A4" s="142" t="s">
        <v>78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21"/>
      <c r="M4" s="121"/>
      <c r="N4" s="121"/>
      <c r="O4" s="121"/>
    </row>
    <row r="5" spans="1:15" s="122" customFormat="1" ht="15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21"/>
      <c r="M5" s="121"/>
      <c r="N5" s="121"/>
      <c r="O5" s="121"/>
    </row>
    <row r="6" spans="1:15" x14ac:dyDescent="0.2">
      <c r="A6" s="144"/>
      <c r="D6" s="125" t="s">
        <v>81</v>
      </c>
      <c r="E6" s="125" t="s">
        <v>82</v>
      </c>
      <c r="F6" s="125" t="s">
        <v>83</v>
      </c>
      <c r="G6" s="125" t="s">
        <v>84</v>
      </c>
      <c r="H6" s="125" t="s">
        <v>85</v>
      </c>
      <c r="I6" s="125" t="s">
        <v>86</v>
      </c>
      <c r="J6" s="125" t="s">
        <v>87</v>
      </c>
      <c r="K6" s="125" t="s">
        <v>88</v>
      </c>
    </row>
    <row r="7" spans="1:15" x14ac:dyDescent="0.2">
      <c r="A7" s="144"/>
      <c r="D7" s="125"/>
      <c r="E7" s="125"/>
      <c r="F7" s="125"/>
      <c r="G7" s="125"/>
      <c r="H7" s="125"/>
      <c r="I7" s="125"/>
      <c r="J7" s="125"/>
      <c r="K7" s="125"/>
    </row>
    <row r="8" spans="1:15" s="122" customFormat="1" x14ac:dyDescent="0.2">
      <c r="A8" s="145" t="s">
        <v>419</v>
      </c>
    </row>
    <row r="9" spans="1:15" x14ac:dyDescent="0.2">
      <c r="A9" s="146" t="s">
        <v>80</v>
      </c>
    </row>
    <row r="10" spans="1:15" x14ac:dyDescent="0.2">
      <c r="A10" s="144"/>
      <c r="D10" s="127"/>
      <c r="E10" s="127"/>
      <c r="F10" s="127"/>
      <c r="G10" s="127"/>
      <c r="H10" s="127"/>
      <c r="I10" s="127"/>
      <c r="J10" s="127"/>
      <c r="K10" s="127"/>
    </row>
    <row r="11" spans="1:15" x14ac:dyDescent="0.2">
      <c r="A11" s="148" t="s">
        <v>90</v>
      </c>
      <c r="D11" s="149">
        <v>18550</v>
      </c>
      <c r="E11" s="149">
        <v>21200</v>
      </c>
      <c r="F11" s="149">
        <v>23850</v>
      </c>
      <c r="G11" s="149">
        <v>26500</v>
      </c>
      <c r="H11" s="149">
        <v>30170</v>
      </c>
      <c r="I11" s="149">
        <v>34590</v>
      </c>
      <c r="J11" s="149">
        <v>39010</v>
      </c>
      <c r="K11" s="149">
        <v>43430</v>
      </c>
    </row>
    <row r="12" spans="1:15" x14ac:dyDescent="0.2">
      <c r="A12" s="150" t="s">
        <v>91</v>
      </c>
      <c r="D12" s="130"/>
      <c r="E12" s="130"/>
      <c r="F12" s="130"/>
      <c r="G12" s="130"/>
      <c r="H12" s="130"/>
      <c r="I12" s="130"/>
      <c r="J12" s="130"/>
      <c r="K12" s="130"/>
    </row>
    <row r="13" spans="1:15" x14ac:dyDescent="0.2">
      <c r="A13" s="146"/>
      <c r="D13" s="130"/>
      <c r="E13" s="130"/>
      <c r="F13" s="130"/>
      <c r="G13" s="130"/>
      <c r="H13" s="130"/>
      <c r="I13" s="130"/>
      <c r="J13" s="130"/>
      <c r="K13" s="130"/>
    </row>
    <row r="14" spans="1:15" x14ac:dyDescent="0.2">
      <c r="A14" s="151" t="s">
        <v>95</v>
      </c>
      <c r="D14" s="149">
        <v>15550</v>
      </c>
      <c r="E14" s="149">
        <v>17750</v>
      </c>
      <c r="F14" s="149">
        <v>21330</v>
      </c>
      <c r="G14" s="149">
        <v>25750</v>
      </c>
      <c r="H14" s="149">
        <v>30170</v>
      </c>
      <c r="I14" s="149">
        <v>34590</v>
      </c>
      <c r="J14" s="149">
        <v>39010</v>
      </c>
      <c r="K14" s="149">
        <v>43430</v>
      </c>
    </row>
    <row r="15" spans="1:15" x14ac:dyDescent="0.2">
      <c r="A15" s="152" t="s">
        <v>420</v>
      </c>
      <c r="B15" s="153"/>
      <c r="C15" s="153"/>
      <c r="D15" s="149"/>
      <c r="E15" s="149"/>
      <c r="F15" s="149"/>
      <c r="G15" s="149"/>
      <c r="H15" s="149"/>
      <c r="I15" s="149"/>
      <c r="J15" s="149"/>
      <c r="K15" s="149"/>
      <c r="L15" s="154"/>
      <c r="M15" s="154"/>
    </row>
    <row r="16" spans="1:15" x14ac:dyDescent="0.2">
      <c r="A16" s="147"/>
      <c r="B16" s="153"/>
      <c r="C16" s="153"/>
      <c r="D16" s="149"/>
      <c r="E16" s="149"/>
      <c r="F16" s="149"/>
      <c r="G16" s="149"/>
      <c r="H16" s="149"/>
      <c r="I16" s="149"/>
      <c r="J16" s="149"/>
      <c r="K16" s="149"/>
      <c r="L16" s="130"/>
      <c r="M16" s="130"/>
    </row>
    <row r="17" spans="1:13" x14ac:dyDescent="0.2">
      <c r="A17" s="148" t="s">
        <v>97</v>
      </c>
      <c r="D17" s="149">
        <v>13400</v>
      </c>
      <c r="E17" s="149">
        <v>16910</v>
      </c>
      <c r="F17" s="149">
        <v>21330</v>
      </c>
      <c r="G17" s="149">
        <v>25750</v>
      </c>
      <c r="H17" s="149">
        <v>30170</v>
      </c>
      <c r="I17" s="149">
        <v>34590</v>
      </c>
      <c r="J17" s="149">
        <v>39010</v>
      </c>
      <c r="K17" s="149">
        <v>42000</v>
      </c>
    </row>
    <row r="18" spans="1:13" x14ac:dyDescent="0.2">
      <c r="A18" s="150" t="s">
        <v>98</v>
      </c>
      <c r="D18" s="130"/>
      <c r="E18" s="130"/>
      <c r="F18" s="130"/>
      <c r="G18" s="130"/>
      <c r="H18" s="130"/>
      <c r="I18" s="130"/>
      <c r="J18" s="130"/>
      <c r="K18" s="130"/>
    </row>
    <row r="19" spans="1:13" x14ac:dyDescent="0.2">
      <c r="A19" s="155"/>
      <c r="D19" s="130"/>
      <c r="E19" s="130"/>
      <c r="F19" s="130"/>
      <c r="G19" s="130"/>
      <c r="H19" s="130"/>
      <c r="I19" s="130"/>
      <c r="J19" s="130"/>
      <c r="K19" s="130"/>
    </row>
    <row r="20" spans="1:13" x14ac:dyDescent="0.2">
      <c r="A20" s="148" t="s">
        <v>421</v>
      </c>
      <c r="D20" s="149"/>
      <c r="E20" s="149"/>
      <c r="F20" s="149"/>
      <c r="G20" s="149"/>
      <c r="H20" s="149"/>
      <c r="I20" s="149"/>
      <c r="J20" s="149"/>
      <c r="K20" s="149"/>
    </row>
    <row r="21" spans="1:13" s="120" customFormat="1" x14ac:dyDescent="0.2">
      <c r="A21" s="147"/>
      <c r="B21" s="153"/>
      <c r="C21" s="153"/>
      <c r="D21" s="149"/>
      <c r="E21" s="149"/>
      <c r="F21" s="149"/>
      <c r="G21" s="149"/>
      <c r="H21" s="149"/>
      <c r="I21" s="149"/>
      <c r="J21" s="149"/>
      <c r="K21" s="149"/>
      <c r="L21" s="133"/>
      <c r="M21" s="133"/>
    </row>
    <row r="22" spans="1:13" s="120" customFormat="1" x14ac:dyDescent="0.2">
      <c r="A22" s="147" t="s">
        <v>100</v>
      </c>
      <c r="B22" s="153"/>
      <c r="C22" s="153"/>
      <c r="D22" s="149">
        <v>13950</v>
      </c>
      <c r="E22" s="149">
        <v>16910</v>
      </c>
      <c r="F22" s="149">
        <v>21330</v>
      </c>
      <c r="G22" s="149">
        <v>25750</v>
      </c>
      <c r="H22" s="149">
        <v>30170</v>
      </c>
      <c r="I22" s="149">
        <v>34590</v>
      </c>
      <c r="J22" s="149">
        <v>39010</v>
      </c>
      <c r="K22" s="149">
        <v>43430</v>
      </c>
      <c r="L22" s="154"/>
      <c r="M22" s="154"/>
    </row>
    <row r="23" spans="1:13" s="120" customFormat="1" x14ac:dyDescent="0.2">
      <c r="A23" s="152" t="s">
        <v>101</v>
      </c>
      <c r="B23" s="153"/>
      <c r="C23" s="153"/>
      <c r="D23" s="149"/>
      <c r="E23" s="149"/>
      <c r="F23" s="149"/>
      <c r="G23" s="149"/>
      <c r="H23" s="149"/>
      <c r="I23" s="149"/>
      <c r="J23" s="149"/>
      <c r="K23" s="149"/>
      <c r="L23" s="133"/>
      <c r="M23" s="133"/>
    </row>
    <row r="24" spans="1:13" x14ac:dyDescent="0.2">
      <c r="A24" s="147"/>
      <c r="B24" s="153"/>
      <c r="C24" s="153"/>
      <c r="D24" s="149"/>
      <c r="E24" s="149"/>
      <c r="F24" s="149"/>
      <c r="G24" s="149"/>
      <c r="H24" s="149"/>
      <c r="I24" s="149"/>
      <c r="J24" s="149"/>
      <c r="K24" s="149"/>
      <c r="L24" s="130"/>
      <c r="M24" s="130"/>
    </row>
    <row r="25" spans="1:13" x14ac:dyDescent="0.2">
      <c r="A25" s="156" t="s">
        <v>103</v>
      </c>
      <c r="B25" s="153"/>
      <c r="C25" s="153"/>
      <c r="D25" s="149">
        <v>14600</v>
      </c>
      <c r="E25" s="149">
        <v>16910</v>
      </c>
      <c r="F25" s="149">
        <v>21330</v>
      </c>
      <c r="G25" s="149">
        <v>25750</v>
      </c>
      <c r="H25" s="149">
        <v>30170</v>
      </c>
      <c r="I25" s="149">
        <v>34590</v>
      </c>
      <c r="J25" s="149">
        <v>39010</v>
      </c>
      <c r="K25" s="149">
        <v>43430</v>
      </c>
      <c r="L25" s="154"/>
      <c r="M25" s="154"/>
    </row>
    <row r="26" spans="1:13" x14ac:dyDescent="0.2">
      <c r="A26" s="152" t="s">
        <v>104</v>
      </c>
      <c r="B26" s="153"/>
      <c r="C26" s="153"/>
      <c r="D26" s="149"/>
      <c r="E26" s="149"/>
      <c r="F26" s="149"/>
      <c r="G26" s="149"/>
      <c r="H26" s="149"/>
      <c r="I26" s="149"/>
      <c r="J26" s="149"/>
      <c r="K26" s="149"/>
      <c r="L26" s="130"/>
      <c r="M26" s="130"/>
    </row>
    <row r="27" spans="1:13" x14ac:dyDescent="0.2">
      <c r="A27" s="152"/>
      <c r="B27" s="153"/>
      <c r="C27" s="153"/>
      <c r="D27" s="149"/>
      <c r="E27" s="149"/>
      <c r="F27" s="149"/>
      <c r="G27" s="149"/>
      <c r="H27" s="149"/>
      <c r="I27" s="149"/>
      <c r="J27" s="149"/>
      <c r="K27" s="149"/>
      <c r="L27" s="130"/>
      <c r="M27" s="130"/>
    </row>
    <row r="28" spans="1:13" x14ac:dyDescent="0.2">
      <c r="A28" s="148" t="s">
        <v>422</v>
      </c>
      <c r="D28" s="149">
        <v>16700</v>
      </c>
      <c r="E28" s="149">
        <v>19100</v>
      </c>
      <c r="F28" s="149">
        <v>21500</v>
      </c>
      <c r="G28" s="149">
        <v>25750</v>
      </c>
      <c r="H28" s="149">
        <v>30170</v>
      </c>
      <c r="I28" s="149">
        <v>34590</v>
      </c>
      <c r="J28" s="149">
        <v>39010</v>
      </c>
      <c r="K28" s="149">
        <v>43430</v>
      </c>
    </row>
    <row r="29" spans="1:13" x14ac:dyDescent="0.2">
      <c r="A29" s="150" t="s">
        <v>265</v>
      </c>
      <c r="D29" s="130"/>
      <c r="E29" s="130"/>
      <c r="F29" s="130"/>
      <c r="G29" s="130"/>
      <c r="H29" s="130"/>
      <c r="I29" s="130"/>
      <c r="J29" s="130"/>
      <c r="K29" s="130"/>
    </row>
    <row r="30" spans="1:13" x14ac:dyDescent="0.2">
      <c r="A30" s="146"/>
      <c r="D30" s="130"/>
      <c r="E30" s="130"/>
      <c r="F30" s="130"/>
      <c r="G30" s="130"/>
      <c r="H30" s="130"/>
      <c r="I30" s="130"/>
      <c r="J30" s="130"/>
      <c r="K30" s="130"/>
    </row>
    <row r="31" spans="1:13" x14ac:dyDescent="0.2">
      <c r="A31" s="151" t="s">
        <v>423</v>
      </c>
      <c r="D31" s="149">
        <v>18750</v>
      </c>
      <c r="E31" s="149">
        <v>21400</v>
      </c>
      <c r="F31" s="149">
        <v>24100</v>
      </c>
      <c r="G31" s="149">
        <v>26750</v>
      </c>
      <c r="H31" s="149">
        <v>30170</v>
      </c>
      <c r="I31" s="149">
        <v>34590</v>
      </c>
      <c r="J31" s="149">
        <v>39010</v>
      </c>
      <c r="K31" s="149">
        <v>43430</v>
      </c>
    </row>
    <row r="32" spans="1:13" x14ac:dyDescent="0.2">
      <c r="A32" s="150" t="s">
        <v>424</v>
      </c>
      <c r="D32" s="130"/>
      <c r="E32" s="130"/>
      <c r="F32" s="130"/>
      <c r="G32" s="130"/>
      <c r="H32" s="130"/>
      <c r="I32" s="130"/>
      <c r="J32" s="130"/>
      <c r="K32" s="130"/>
    </row>
    <row r="33" spans="1:11" x14ac:dyDescent="0.2">
      <c r="A33" s="150" t="s">
        <v>425</v>
      </c>
      <c r="D33" s="130"/>
      <c r="E33" s="130"/>
      <c r="F33" s="130"/>
      <c r="G33" s="130"/>
      <c r="H33" s="130"/>
      <c r="I33" s="130"/>
      <c r="J33" s="130"/>
      <c r="K33" s="130"/>
    </row>
    <row r="34" spans="1:11" x14ac:dyDescent="0.2">
      <c r="A34" s="155"/>
      <c r="D34" s="130"/>
      <c r="E34" s="130"/>
      <c r="F34" s="130"/>
      <c r="G34" s="130"/>
      <c r="H34" s="130"/>
      <c r="I34" s="130"/>
      <c r="J34" s="130"/>
      <c r="K34" s="130"/>
    </row>
    <row r="35" spans="1:11" x14ac:dyDescent="0.2">
      <c r="A35" s="151" t="s">
        <v>110</v>
      </c>
      <c r="D35" s="149">
        <v>16250</v>
      </c>
      <c r="E35" s="149">
        <v>18600</v>
      </c>
      <c r="F35" s="149">
        <v>21330</v>
      </c>
      <c r="G35" s="149">
        <v>25750</v>
      </c>
      <c r="H35" s="149">
        <v>30170</v>
      </c>
      <c r="I35" s="149">
        <v>34590</v>
      </c>
      <c r="J35" s="149">
        <v>39010</v>
      </c>
      <c r="K35" s="149">
        <v>43430</v>
      </c>
    </row>
    <row r="36" spans="1:11" x14ac:dyDescent="0.2">
      <c r="A36" s="157" t="s">
        <v>111</v>
      </c>
      <c r="D36" s="130"/>
      <c r="E36" s="130"/>
      <c r="F36" s="130"/>
      <c r="G36" s="130"/>
      <c r="H36" s="130"/>
      <c r="I36" s="130"/>
      <c r="J36" s="130"/>
      <c r="K36" s="130"/>
    </row>
    <row r="37" spans="1:11" x14ac:dyDescent="0.2">
      <c r="A37" s="146"/>
      <c r="D37" s="130"/>
      <c r="E37" s="130"/>
      <c r="F37" s="130"/>
      <c r="G37" s="130"/>
      <c r="H37" s="130"/>
      <c r="I37" s="130"/>
      <c r="J37" s="130"/>
      <c r="K37" s="130"/>
    </row>
    <row r="38" spans="1:11" x14ac:dyDescent="0.2">
      <c r="A38" s="151" t="s">
        <v>112</v>
      </c>
      <c r="D38" s="149">
        <v>17950</v>
      </c>
      <c r="E38" s="149">
        <v>20500</v>
      </c>
      <c r="F38" s="149">
        <v>23050</v>
      </c>
      <c r="G38" s="149">
        <v>25750</v>
      </c>
      <c r="H38" s="149">
        <v>30170</v>
      </c>
      <c r="I38" s="149">
        <v>34590</v>
      </c>
      <c r="J38" s="149">
        <v>39010</v>
      </c>
      <c r="K38" s="149">
        <v>43430</v>
      </c>
    </row>
    <row r="39" spans="1:11" x14ac:dyDescent="0.2">
      <c r="A39" s="157" t="s">
        <v>113</v>
      </c>
      <c r="D39" s="130"/>
      <c r="E39" s="130"/>
      <c r="F39" s="130"/>
      <c r="G39" s="130"/>
      <c r="H39" s="130"/>
      <c r="I39" s="130"/>
      <c r="J39" s="130"/>
      <c r="K39" s="130"/>
    </row>
    <row r="40" spans="1:11" x14ac:dyDescent="0.2">
      <c r="A40" s="155"/>
      <c r="D40" s="130"/>
      <c r="E40" s="130"/>
      <c r="F40" s="130"/>
      <c r="G40" s="130"/>
      <c r="H40" s="130"/>
      <c r="I40" s="130"/>
      <c r="J40" s="130"/>
      <c r="K40" s="130"/>
    </row>
    <row r="41" spans="1:11" x14ac:dyDescent="0.2">
      <c r="A41" s="151" t="s">
        <v>267</v>
      </c>
      <c r="D41" s="149">
        <v>21700</v>
      </c>
      <c r="E41" s="149">
        <v>24800</v>
      </c>
      <c r="F41" s="149">
        <v>27900</v>
      </c>
      <c r="G41" s="149">
        <v>31000</v>
      </c>
      <c r="H41" s="149">
        <v>33500</v>
      </c>
      <c r="I41" s="149">
        <v>36000</v>
      </c>
      <c r="J41" s="149">
        <v>39010</v>
      </c>
      <c r="K41" s="149">
        <v>43430</v>
      </c>
    </row>
    <row r="42" spans="1:11" x14ac:dyDescent="0.2">
      <c r="A42" s="157" t="s">
        <v>115</v>
      </c>
      <c r="D42" s="130"/>
      <c r="E42" s="130"/>
      <c r="F42" s="130"/>
      <c r="G42" s="130"/>
      <c r="H42" s="130"/>
      <c r="I42" s="130"/>
      <c r="J42" s="130"/>
      <c r="K42" s="130"/>
    </row>
    <row r="43" spans="1:11" x14ac:dyDescent="0.2">
      <c r="A43" s="146"/>
      <c r="D43" s="130"/>
      <c r="E43" s="130"/>
      <c r="F43" s="130"/>
      <c r="G43" s="130"/>
      <c r="H43" s="130"/>
      <c r="I43" s="130"/>
      <c r="J43" s="130"/>
      <c r="K43" s="130"/>
    </row>
    <row r="44" spans="1:11" x14ac:dyDescent="0.2">
      <c r="A44" s="151" t="s">
        <v>426</v>
      </c>
      <c r="D44" s="149">
        <v>17100</v>
      </c>
      <c r="E44" s="149">
        <v>19550</v>
      </c>
      <c r="F44" s="149">
        <v>22000</v>
      </c>
      <c r="G44" s="149">
        <v>25750</v>
      </c>
      <c r="H44" s="149">
        <v>30170</v>
      </c>
      <c r="I44" s="149">
        <v>34590</v>
      </c>
      <c r="J44" s="149">
        <v>39010</v>
      </c>
      <c r="K44" s="149">
        <v>43430</v>
      </c>
    </row>
    <row r="45" spans="1:11" x14ac:dyDescent="0.2">
      <c r="A45" s="157" t="s">
        <v>427</v>
      </c>
      <c r="D45" s="130"/>
      <c r="E45" s="130"/>
      <c r="F45" s="130"/>
      <c r="G45" s="130"/>
      <c r="H45" s="130"/>
      <c r="I45" s="130"/>
      <c r="J45" s="130"/>
      <c r="K45" s="130"/>
    </row>
    <row r="46" spans="1:11" x14ac:dyDescent="0.2">
      <c r="A46" s="157" t="s">
        <v>272</v>
      </c>
      <c r="D46" s="130"/>
      <c r="E46" s="130"/>
      <c r="F46" s="130"/>
      <c r="G46" s="130"/>
      <c r="H46" s="130"/>
      <c r="I46" s="130"/>
      <c r="J46" s="130"/>
      <c r="K46" s="130"/>
    </row>
    <row r="47" spans="1:11" x14ac:dyDescent="0.2">
      <c r="A47" s="155"/>
      <c r="D47" s="130"/>
      <c r="E47" s="130"/>
      <c r="F47" s="130"/>
      <c r="G47" s="130"/>
      <c r="H47" s="130"/>
      <c r="I47" s="130"/>
      <c r="J47" s="130"/>
      <c r="K47" s="130"/>
    </row>
    <row r="48" spans="1:11" x14ac:dyDescent="0.2">
      <c r="A48" s="151" t="s">
        <v>132</v>
      </c>
      <c r="D48" s="149">
        <v>14700</v>
      </c>
      <c r="E48" s="149">
        <v>16910</v>
      </c>
      <c r="F48" s="149">
        <v>21330</v>
      </c>
      <c r="G48" s="149">
        <v>25750</v>
      </c>
      <c r="H48" s="149">
        <v>30170</v>
      </c>
      <c r="I48" s="149">
        <v>34590</v>
      </c>
      <c r="J48" s="149">
        <v>39010</v>
      </c>
      <c r="K48" s="149">
        <v>43430</v>
      </c>
    </row>
    <row r="49" spans="1:11" x14ac:dyDescent="0.2">
      <c r="A49" s="157" t="s">
        <v>133</v>
      </c>
      <c r="D49" s="130"/>
      <c r="E49" s="130"/>
      <c r="F49" s="130"/>
      <c r="G49" s="130"/>
      <c r="H49" s="130"/>
      <c r="I49" s="130"/>
      <c r="J49" s="130"/>
      <c r="K49" s="130"/>
    </row>
    <row r="50" spans="1:11" x14ac:dyDescent="0.2">
      <c r="A50" s="150"/>
      <c r="D50" s="135"/>
      <c r="E50" s="135"/>
      <c r="F50" s="135"/>
      <c r="G50" s="135"/>
      <c r="H50" s="135"/>
      <c r="I50" s="135"/>
      <c r="J50" s="135"/>
      <c r="K50" s="135"/>
    </row>
    <row r="51" spans="1:11" x14ac:dyDescent="0.2">
      <c r="A51" s="151" t="s">
        <v>134</v>
      </c>
      <c r="D51" s="149">
        <v>14150</v>
      </c>
      <c r="E51" s="149">
        <v>16910</v>
      </c>
      <c r="F51" s="149">
        <v>21330</v>
      </c>
      <c r="G51" s="149">
        <v>25750</v>
      </c>
      <c r="H51" s="149">
        <v>30170</v>
      </c>
      <c r="I51" s="149">
        <v>34590</v>
      </c>
      <c r="J51" s="149">
        <v>39010</v>
      </c>
      <c r="K51" s="149">
        <v>43430</v>
      </c>
    </row>
    <row r="52" spans="1:11" x14ac:dyDescent="0.2">
      <c r="A52" s="157" t="s">
        <v>135</v>
      </c>
      <c r="D52" s="135"/>
      <c r="E52" s="135"/>
      <c r="F52" s="135"/>
      <c r="G52" s="135"/>
      <c r="H52" s="135"/>
      <c r="I52" s="135"/>
      <c r="J52" s="135"/>
      <c r="K52" s="135"/>
    </row>
    <row r="53" spans="1:11" x14ac:dyDescent="0.2">
      <c r="A53" s="155"/>
      <c r="D53" s="135"/>
      <c r="E53" s="135"/>
      <c r="F53" s="135"/>
      <c r="G53" s="135"/>
      <c r="H53" s="135"/>
      <c r="I53" s="135"/>
      <c r="J53" s="135"/>
      <c r="K53" s="135"/>
    </row>
    <row r="54" spans="1:11" s="120" customFormat="1" x14ac:dyDescent="0.2">
      <c r="A54" s="158" t="s">
        <v>268</v>
      </c>
      <c r="D54" s="149">
        <v>13950</v>
      </c>
      <c r="E54" s="149">
        <v>16910</v>
      </c>
      <c r="F54" s="149">
        <v>21330</v>
      </c>
      <c r="G54" s="149">
        <v>25750</v>
      </c>
      <c r="H54" s="149">
        <v>30170</v>
      </c>
      <c r="I54" s="149">
        <v>34590</v>
      </c>
      <c r="J54" s="149">
        <v>39010</v>
      </c>
      <c r="K54" s="149">
        <v>43430</v>
      </c>
    </row>
    <row r="55" spans="1:11" s="120" customFormat="1" x14ac:dyDescent="0.2">
      <c r="A55" s="159" t="s">
        <v>117</v>
      </c>
      <c r="D55" s="133"/>
      <c r="E55" s="133"/>
      <c r="F55" s="133"/>
      <c r="G55" s="133"/>
      <c r="H55" s="133"/>
      <c r="I55" s="133"/>
      <c r="J55" s="133"/>
      <c r="K55" s="133"/>
    </row>
    <row r="56" spans="1:11" s="120" customFormat="1" x14ac:dyDescent="0.2">
      <c r="A56" s="155"/>
      <c r="D56" s="133"/>
      <c r="E56" s="133"/>
      <c r="F56" s="133"/>
      <c r="G56" s="133"/>
      <c r="H56" s="133"/>
      <c r="I56" s="133"/>
      <c r="J56" s="133"/>
      <c r="K56" s="133"/>
    </row>
    <row r="57" spans="1:11" s="120" customFormat="1" x14ac:dyDescent="0.2">
      <c r="A57" s="148" t="s">
        <v>118</v>
      </c>
      <c r="D57" s="149">
        <v>14050</v>
      </c>
      <c r="E57" s="149">
        <v>16910</v>
      </c>
      <c r="F57" s="149">
        <v>21330</v>
      </c>
      <c r="G57" s="149">
        <v>25750</v>
      </c>
      <c r="H57" s="149">
        <v>30170</v>
      </c>
      <c r="I57" s="149">
        <v>34590</v>
      </c>
      <c r="J57" s="149">
        <v>39010</v>
      </c>
      <c r="K57" s="149">
        <v>43430</v>
      </c>
    </row>
    <row r="58" spans="1:11" s="120" customFormat="1" x14ac:dyDescent="0.2">
      <c r="A58" s="150" t="s">
        <v>119</v>
      </c>
      <c r="D58" s="133"/>
      <c r="E58" s="133"/>
      <c r="F58" s="133"/>
      <c r="G58" s="133"/>
      <c r="H58" s="133"/>
      <c r="I58" s="133"/>
      <c r="J58" s="133"/>
      <c r="K58" s="133"/>
    </row>
    <row r="59" spans="1:11" x14ac:dyDescent="0.2">
      <c r="A59" s="146"/>
      <c r="D59" s="130"/>
      <c r="E59" s="130"/>
      <c r="F59" s="130"/>
      <c r="G59" s="130"/>
      <c r="H59" s="130"/>
      <c r="I59" s="130"/>
      <c r="J59" s="130"/>
      <c r="K59" s="130"/>
    </row>
    <row r="60" spans="1:11" x14ac:dyDescent="0.2">
      <c r="A60" s="151" t="s">
        <v>120</v>
      </c>
      <c r="D60" s="244">
        <v>14550</v>
      </c>
      <c r="E60" s="244">
        <v>16910</v>
      </c>
      <c r="F60" s="244">
        <v>21330</v>
      </c>
      <c r="G60" s="244">
        <v>25750</v>
      </c>
      <c r="H60" s="244">
        <v>30170</v>
      </c>
      <c r="I60" s="244">
        <v>34590</v>
      </c>
      <c r="J60" s="244">
        <v>39010</v>
      </c>
      <c r="K60" s="244">
        <v>43430</v>
      </c>
    </row>
    <row r="61" spans="1:11" x14ac:dyDescent="0.2">
      <c r="A61" s="150" t="s">
        <v>121</v>
      </c>
      <c r="D61" s="130"/>
      <c r="E61" s="130"/>
      <c r="F61" s="130"/>
      <c r="G61" s="130"/>
      <c r="H61" s="130"/>
      <c r="I61" s="130"/>
      <c r="J61" s="130"/>
      <c r="K61" s="130"/>
    </row>
    <row r="62" spans="1:11" x14ac:dyDescent="0.2">
      <c r="A62" s="146"/>
      <c r="B62" s="138"/>
      <c r="D62" s="130"/>
      <c r="E62" s="130"/>
      <c r="F62" s="130"/>
      <c r="G62" s="130"/>
      <c r="H62" s="130"/>
      <c r="I62" s="130"/>
      <c r="J62" s="130"/>
      <c r="K62" s="130"/>
    </row>
    <row r="63" spans="1:11" x14ac:dyDescent="0.2">
      <c r="A63" s="148" t="s">
        <v>123</v>
      </c>
      <c r="B63" s="138"/>
      <c r="D63" s="149">
        <v>16150</v>
      </c>
      <c r="E63" s="149">
        <v>18450</v>
      </c>
      <c r="F63" s="149">
        <v>21330</v>
      </c>
      <c r="G63" s="149">
        <v>25750</v>
      </c>
      <c r="H63" s="149">
        <v>30170</v>
      </c>
      <c r="I63" s="149">
        <v>34590</v>
      </c>
      <c r="J63" s="149">
        <v>39010</v>
      </c>
      <c r="K63" s="149">
        <v>43430</v>
      </c>
    </row>
    <row r="64" spans="1:11" x14ac:dyDescent="0.2">
      <c r="A64" s="150" t="s">
        <v>428</v>
      </c>
      <c r="B64" s="138"/>
      <c r="D64" s="130"/>
      <c r="E64" s="130"/>
      <c r="F64" s="130"/>
      <c r="G64" s="130"/>
      <c r="H64" s="130"/>
      <c r="I64" s="130"/>
      <c r="J64" s="130"/>
      <c r="K64" s="130"/>
    </row>
    <row r="65" spans="1:13" x14ac:dyDescent="0.2">
      <c r="A65" s="150" t="s">
        <v>429</v>
      </c>
      <c r="B65" s="138"/>
      <c r="D65" s="130"/>
      <c r="E65" s="130"/>
      <c r="F65" s="130"/>
      <c r="G65" s="130"/>
      <c r="H65" s="130"/>
      <c r="I65" s="130"/>
      <c r="J65" s="130"/>
      <c r="K65" s="130"/>
    </row>
    <row r="66" spans="1:13" x14ac:dyDescent="0.2">
      <c r="A66" s="155"/>
      <c r="B66" s="138"/>
      <c r="D66" s="130"/>
      <c r="E66" s="130"/>
      <c r="F66" s="130"/>
      <c r="G66" s="130"/>
      <c r="H66" s="130"/>
      <c r="I66" s="130"/>
      <c r="J66" s="130"/>
      <c r="K66" s="130"/>
    </row>
    <row r="67" spans="1:13" x14ac:dyDescent="0.2">
      <c r="A67" s="148" t="s">
        <v>125</v>
      </c>
      <c r="B67" s="138"/>
      <c r="D67" s="149">
        <v>13950</v>
      </c>
      <c r="E67" s="149">
        <v>16910</v>
      </c>
      <c r="F67" s="149">
        <v>21330</v>
      </c>
      <c r="G67" s="149">
        <v>25750</v>
      </c>
      <c r="H67" s="149">
        <v>30170</v>
      </c>
      <c r="I67" s="149">
        <v>34590</v>
      </c>
      <c r="J67" s="149">
        <v>39010</v>
      </c>
      <c r="K67" s="149">
        <v>43430</v>
      </c>
    </row>
    <row r="68" spans="1:13" x14ac:dyDescent="0.2">
      <c r="A68" s="150" t="s">
        <v>126</v>
      </c>
      <c r="B68" s="138"/>
      <c r="D68" s="130"/>
      <c r="E68" s="130"/>
      <c r="F68" s="130"/>
      <c r="G68" s="130"/>
      <c r="H68" s="130"/>
      <c r="I68" s="130"/>
      <c r="J68" s="130"/>
      <c r="K68" s="130"/>
    </row>
    <row r="69" spans="1:13" x14ac:dyDescent="0.2">
      <c r="A69" s="155"/>
      <c r="B69" s="138"/>
      <c r="D69" s="130"/>
      <c r="E69" s="130"/>
      <c r="F69" s="130"/>
      <c r="G69" s="130"/>
      <c r="H69" s="130"/>
      <c r="I69" s="130"/>
      <c r="J69" s="130"/>
      <c r="K69" s="130"/>
    </row>
    <row r="70" spans="1:13" x14ac:dyDescent="0.2">
      <c r="A70" s="148" t="s">
        <v>430</v>
      </c>
      <c r="B70" s="138"/>
      <c r="D70" s="149">
        <v>15300</v>
      </c>
      <c r="E70" s="149">
        <v>17450</v>
      </c>
      <c r="F70" s="149">
        <v>21330</v>
      </c>
      <c r="G70" s="149">
        <v>25750</v>
      </c>
      <c r="H70" s="149">
        <v>30170</v>
      </c>
      <c r="I70" s="149">
        <v>34590</v>
      </c>
      <c r="J70" s="149">
        <v>39010</v>
      </c>
      <c r="K70" s="149">
        <v>43430</v>
      </c>
    </row>
    <row r="71" spans="1:13" x14ac:dyDescent="0.2">
      <c r="A71" s="150" t="s">
        <v>270</v>
      </c>
      <c r="B71" s="138"/>
      <c r="D71" s="130"/>
      <c r="E71" s="130"/>
      <c r="F71" s="130"/>
      <c r="G71" s="130"/>
      <c r="H71" s="130"/>
      <c r="I71" s="130"/>
      <c r="J71" s="130"/>
      <c r="K71" s="130"/>
    </row>
    <row r="72" spans="1:13" x14ac:dyDescent="0.2">
      <c r="A72" s="155"/>
      <c r="B72" s="138"/>
      <c r="D72" s="130"/>
      <c r="E72" s="130"/>
      <c r="F72" s="130"/>
      <c r="G72" s="130"/>
      <c r="H72" s="130"/>
      <c r="I72" s="130"/>
      <c r="J72" s="130"/>
      <c r="K72" s="130"/>
    </row>
    <row r="73" spans="1:13" x14ac:dyDescent="0.2">
      <c r="A73" s="148" t="s">
        <v>136</v>
      </c>
      <c r="B73" s="138"/>
      <c r="D73" s="149">
        <v>16050</v>
      </c>
      <c r="E73" s="149">
        <v>18350</v>
      </c>
      <c r="F73" s="149">
        <v>21330</v>
      </c>
      <c r="G73" s="149">
        <v>25750</v>
      </c>
      <c r="H73" s="149">
        <v>30170</v>
      </c>
      <c r="I73" s="149">
        <v>34590</v>
      </c>
      <c r="J73" s="149">
        <v>39010</v>
      </c>
      <c r="K73" s="149">
        <v>43430</v>
      </c>
    </row>
    <row r="74" spans="1:13" x14ac:dyDescent="0.2">
      <c r="A74" s="150" t="s">
        <v>137</v>
      </c>
      <c r="B74" s="138"/>
      <c r="D74" s="130"/>
      <c r="E74" s="130"/>
      <c r="F74" s="130"/>
      <c r="G74" s="130"/>
      <c r="H74" s="130"/>
      <c r="I74" s="130"/>
      <c r="J74" s="130"/>
      <c r="K74" s="130"/>
    </row>
    <row r="75" spans="1:13" x14ac:dyDescent="0.2">
      <c r="A75" s="155"/>
      <c r="B75" s="138"/>
      <c r="D75" s="130"/>
      <c r="E75" s="130"/>
      <c r="F75" s="130"/>
      <c r="G75" s="130"/>
      <c r="H75" s="130"/>
      <c r="I75" s="130"/>
      <c r="J75" s="130"/>
      <c r="K75" s="130"/>
    </row>
    <row r="76" spans="1:13" x14ac:dyDescent="0.2">
      <c r="A76" s="155"/>
      <c r="B76" s="138"/>
      <c r="D76" s="130"/>
      <c r="E76" s="130"/>
      <c r="F76" s="130"/>
      <c r="G76" s="130"/>
      <c r="H76" s="130"/>
      <c r="I76" s="130"/>
      <c r="J76" s="130"/>
      <c r="K76" s="130"/>
    </row>
    <row r="77" spans="1:13" x14ac:dyDescent="0.2">
      <c r="A77" s="155"/>
      <c r="B77" s="138"/>
      <c r="D77" s="130"/>
      <c r="E77" s="130"/>
      <c r="F77" s="130"/>
      <c r="G77" s="130"/>
      <c r="H77" s="130"/>
      <c r="I77" s="130"/>
      <c r="J77" s="130"/>
      <c r="K77" s="130"/>
    </row>
    <row r="78" spans="1:13" x14ac:dyDescent="0.2">
      <c r="A78" s="160" t="s">
        <v>138</v>
      </c>
      <c r="B78" s="138"/>
      <c r="D78" s="130"/>
      <c r="E78" s="130"/>
      <c r="F78" s="130"/>
      <c r="G78" s="130"/>
      <c r="H78" s="130"/>
      <c r="I78" s="130"/>
      <c r="J78" s="130"/>
      <c r="K78" s="130"/>
    </row>
    <row r="79" spans="1:13" x14ac:dyDescent="0.2">
      <c r="A79" s="160"/>
      <c r="B79" s="138"/>
      <c r="D79" s="130"/>
      <c r="E79" s="130"/>
      <c r="F79" s="130"/>
      <c r="G79" s="130"/>
      <c r="H79" s="130"/>
      <c r="I79" s="130"/>
      <c r="J79" s="130"/>
      <c r="K79" s="130"/>
    </row>
    <row r="80" spans="1:13" x14ac:dyDescent="0.2">
      <c r="A80" s="147" t="s">
        <v>431</v>
      </c>
      <c r="B80" s="153"/>
      <c r="C80" s="153"/>
      <c r="D80" s="149">
        <v>13950</v>
      </c>
      <c r="E80" s="149">
        <v>16910</v>
      </c>
      <c r="F80" s="149">
        <v>21330</v>
      </c>
      <c r="G80" s="149">
        <v>25750</v>
      </c>
      <c r="H80" s="149">
        <v>30170</v>
      </c>
      <c r="I80" s="149">
        <v>34590</v>
      </c>
      <c r="J80" s="149">
        <v>39010</v>
      </c>
      <c r="K80" s="149">
        <v>43430</v>
      </c>
      <c r="L80" s="154"/>
      <c r="M80" s="154"/>
    </row>
    <row r="81" spans="1:13" x14ac:dyDescent="0.2">
      <c r="A81" s="147"/>
      <c r="B81" s="153"/>
      <c r="C81" s="153"/>
      <c r="D81" s="149"/>
      <c r="E81" s="149"/>
      <c r="F81" s="149"/>
      <c r="G81" s="149"/>
      <c r="H81" s="149"/>
      <c r="I81" s="149"/>
      <c r="J81" s="149"/>
      <c r="K81" s="149"/>
      <c r="L81" s="130"/>
      <c r="M81" s="130"/>
    </row>
    <row r="82" spans="1:13" x14ac:dyDescent="0.2">
      <c r="A82" s="147" t="s">
        <v>432</v>
      </c>
      <c r="B82" s="153"/>
      <c r="C82" s="153"/>
      <c r="D82" s="149">
        <v>15450</v>
      </c>
      <c r="E82" s="149">
        <v>17650</v>
      </c>
      <c r="F82" s="149">
        <v>21330</v>
      </c>
      <c r="G82" s="149">
        <v>25750</v>
      </c>
      <c r="H82" s="149">
        <v>30170</v>
      </c>
      <c r="I82" s="149">
        <v>34590</v>
      </c>
      <c r="J82" s="149">
        <v>39010</v>
      </c>
      <c r="K82" s="149">
        <v>43430</v>
      </c>
      <c r="L82" s="154"/>
      <c r="M82" s="154"/>
    </row>
    <row r="83" spans="1:13" x14ac:dyDescent="0.2">
      <c r="A83" s="147"/>
      <c r="B83" s="153"/>
      <c r="C83" s="153"/>
      <c r="D83" s="149"/>
      <c r="E83" s="149"/>
      <c r="F83" s="149"/>
      <c r="G83" s="149"/>
      <c r="H83" s="149"/>
      <c r="I83" s="149"/>
      <c r="J83" s="149"/>
      <c r="K83" s="149"/>
      <c r="L83" s="130"/>
      <c r="M83" s="130"/>
    </row>
    <row r="84" spans="1:13" x14ac:dyDescent="0.2">
      <c r="A84" s="147" t="s">
        <v>433</v>
      </c>
      <c r="B84" s="153"/>
      <c r="C84" s="153"/>
      <c r="D84" s="149">
        <v>14550</v>
      </c>
      <c r="E84" s="149">
        <v>16910</v>
      </c>
      <c r="F84" s="149">
        <v>21330</v>
      </c>
      <c r="G84" s="149">
        <v>25750</v>
      </c>
      <c r="H84" s="149">
        <v>30170</v>
      </c>
      <c r="I84" s="149">
        <v>34590</v>
      </c>
      <c r="J84" s="149">
        <v>39010</v>
      </c>
      <c r="K84" s="149">
        <v>43430</v>
      </c>
      <c r="L84" s="154"/>
      <c r="M84" s="154"/>
    </row>
    <row r="85" spans="1:13" x14ac:dyDescent="0.2">
      <c r="A85" s="147"/>
      <c r="B85" s="153"/>
      <c r="C85" s="153"/>
      <c r="D85" s="149"/>
      <c r="E85" s="149"/>
      <c r="F85" s="149"/>
      <c r="G85" s="149"/>
      <c r="H85" s="149"/>
      <c r="I85" s="149"/>
      <c r="J85" s="149"/>
      <c r="K85" s="149"/>
      <c r="L85" s="130"/>
      <c r="M85" s="130"/>
    </row>
    <row r="86" spans="1:13" x14ac:dyDescent="0.2">
      <c r="A86" s="147" t="s">
        <v>434</v>
      </c>
      <c r="B86" s="153"/>
      <c r="C86" s="153"/>
      <c r="D86" s="149">
        <v>13950</v>
      </c>
      <c r="E86" s="149">
        <v>16910</v>
      </c>
      <c r="F86" s="149">
        <v>21330</v>
      </c>
      <c r="G86" s="149">
        <v>25750</v>
      </c>
      <c r="H86" s="149">
        <v>30170</v>
      </c>
      <c r="I86" s="149">
        <v>34590</v>
      </c>
      <c r="J86" s="149">
        <v>39010</v>
      </c>
      <c r="K86" s="149">
        <v>43430</v>
      </c>
      <c r="L86" s="154"/>
      <c r="M86" s="154"/>
    </row>
    <row r="87" spans="1:13" x14ac:dyDescent="0.2">
      <c r="A87" s="147"/>
      <c r="B87" s="153"/>
      <c r="C87" s="153"/>
      <c r="D87" s="149"/>
      <c r="E87" s="149"/>
      <c r="F87" s="149"/>
      <c r="G87" s="149"/>
      <c r="H87" s="149"/>
      <c r="I87" s="149"/>
      <c r="J87" s="149"/>
      <c r="K87" s="149"/>
      <c r="L87" s="130"/>
      <c r="M87" s="130"/>
    </row>
    <row r="88" spans="1:13" x14ac:dyDescent="0.2">
      <c r="A88" s="147" t="s">
        <v>435</v>
      </c>
      <c r="B88" s="153"/>
      <c r="C88" s="153"/>
      <c r="D88" s="149">
        <v>13950</v>
      </c>
      <c r="E88" s="149">
        <v>16910</v>
      </c>
      <c r="F88" s="149">
        <v>21330</v>
      </c>
      <c r="G88" s="149">
        <v>25750</v>
      </c>
      <c r="H88" s="149">
        <v>30170</v>
      </c>
      <c r="I88" s="149">
        <v>34590</v>
      </c>
      <c r="J88" s="149">
        <v>39010</v>
      </c>
      <c r="K88" s="149">
        <v>43430</v>
      </c>
      <c r="L88" s="154"/>
      <c r="M88" s="154"/>
    </row>
    <row r="89" spans="1:13" x14ac:dyDescent="0.2">
      <c r="A89" s="147"/>
      <c r="B89" s="153"/>
      <c r="C89" s="153"/>
      <c r="D89" s="149"/>
      <c r="E89" s="149"/>
      <c r="F89" s="149"/>
      <c r="G89" s="149"/>
      <c r="H89" s="149"/>
      <c r="I89" s="149"/>
      <c r="J89" s="149"/>
      <c r="K89" s="149"/>
      <c r="L89" s="130"/>
      <c r="M89" s="130"/>
    </row>
    <row r="90" spans="1:13" x14ac:dyDescent="0.2">
      <c r="A90" s="147" t="s">
        <v>436</v>
      </c>
      <c r="B90" s="153"/>
      <c r="C90" s="153"/>
      <c r="D90" s="149">
        <v>13950</v>
      </c>
      <c r="E90" s="149">
        <v>16910</v>
      </c>
      <c r="F90" s="149">
        <v>21330</v>
      </c>
      <c r="G90" s="149">
        <v>25750</v>
      </c>
      <c r="H90" s="149">
        <v>30170</v>
      </c>
      <c r="I90" s="149">
        <v>34590</v>
      </c>
      <c r="J90" s="149">
        <v>39010</v>
      </c>
      <c r="K90" s="149">
        <v>43430</v>
      </c>
      <c r="L90" s="154"/>
      <c r="M90" s="154"/>
    </row>
    <row r="91" spans="1:13" x14ac:dyDescent="0.2">
      <c r="A91" s="147"/>
      <c r="B91" s="153"/>
      <c r="C91" s="153"/>
      <c r="D91" s="149"/>
      <c r="E91" s="149"/>
      <c r="F91" s="149"/>
      <c r="G91" s="149"/>
      <c r="H91" s="149"/>
      <c r="I91" s="149"/>
      <c r="J91" s="149"/>
      <c r="K91" s="149"/>
      <c r="L91" s="130"/>
      <c r="M91" s="130"/>
    </row>
    <row r="92" spans="1:13" x14ac:dyDescent="0.2">
      <c r="A92" s="147" t="s">
        <v>437</v>
      </c>
      <c r="B92" s="153"/>
      <c r="C92" s="153"/>
      <c r="D92" s="149">
        <v>13950</v>
      </c>
      <c r="E92" s="149">
        <v>16910</v>
      </c>
      <c r="F92" s="149">
        <v>21330</v>
      </c>
      <c r="G92" s="149">
        <v>25750</v>
      </c>
      <c r="H92" s="149">
        <v>30170</v>
      </c>
      <c r="I92" s="149">
        <v>34590</v>
      </c>
      <c r="J92" s="149">
        <v>39010</v>
      </c>
      <c r="K92" s="149">
        <v>43430</v>
      </c>
      <c r="L92" s="154"/>
      <c r="M92" s="154"/>
    </row>
    <row r="93" spans="1:13" x14ac:dyDescent="0.2">
      <c r="A93" s="147"/>
      <c r="B93" s="153"/>
      <c r="C93" s="153"/>
      <c r="D93" s="149"/>
      <c r="E93" s="149"/>
      <c r="F93" s="149"/>
      <c r="G93" s="149"/>
      <c r="H93" s="149"/>
      <c r="I93" s="149"/>
      <c r="J93" s="149"/>
      <c r="K93" s="149"/>
      <c r="L93" s="130"/>
      <c r="M93" s="130"/>
    </row>
    <row r="94" spans="1:13" x14ac:dyDescent="0.2">
      <c r="A94" s="147" t="s">
        <v>438</v>
      </c>
      <c r="B94" s="153"/>
      <c r="C94" s="153"/>
      <c r="D94" s="149">
        <v>13950</v>
      </c>
      <c r="E94" s="149">
        <v>16910</v>
      </c>
      <c r="F94" s="149">
        <v>21330</v>
      </c>
      <c r="G94" s="149">
        <v>25750</v>
      </c>
      <c r="H94" s="149">
        <v>30170</v>
      </c>
      <c r="I94" s="149">
        <v>34590</v>
      </c>
      <c r="J94" s="149">
        <v>39010</v>
      </c>
      <c r="K94" s="149">
        <v>43430</v>
      </c>
      <c r="L94" s="154"/>
      <c r="M94" s="154"/>
    </row>
    <row r="95" spans="1:13" x14ac:dyDescent="0.2">
      <c r="A95" s="147"/>
      <c r="B95" s="153"/>
      <c r="C95" s="153"/>
      <c r="D95" s="149"/>
      <c r="E95" s="149"/>
      <c r="F95" s="149"/>
      <c r="G95" s="149"/>
      <c r="H95" s="149"/>
      <c r="I95" s="149"/>
      <c r="J95" s="149"/>
      <c r="K95" s="149"/>
      <c r="L95" s="130"/>
      <c r="M95" s="130"/>
    </row>
    <row r="96" spans="1:13" x14ac:dyDescent="0.2">
      <c r="A96" s="147" t="s">
        <v>439</v>
      </c>
      <c r="B96" s="153"/>
      <c r="C96" s="153"/>
      <c r="D96" s="149">
        <v>13950</v>
      </c>
      <c r="E96" s="149">
        <v>16910</v>
      </c>
      <c r="F96" s="149">
        <v>21330</v>
      </c>
      <c r="G96" s="149">
        <v>25750</v>
      </c>
      <c r="H96" s="149">
        <v>30170</v>
      </c>
      <c r="I96" s="149">
        <v>34590</v>
      </c>
      <c r="J96" s="149">
        <v>39010</v>
      </c>
      <c r="K96" s="149">
        <v>43430</v>
      </c>
      <c r="L96" s="154"/>
      <c r="M96" s="154"/>
    </row>
    <row r="97" spans="1:13" x14ac:dyDescent="0.2">
      <c r="A97" s="147"/>
      <c r="B97" s="153"/>
      <c r="C97" s="153"/>
      <c r="D97" s="149"/>
      <c r="E97" s="149"/>
      <c r="F97" s="149"/>
      <c r="G97" s="149"/>
      <c r="H97" s="149"/>
      <c r="I97" s="149"/>
      <c r="J97" s="149"/>
      <c r="K97" s="149"/>
      <c r="L97" s="130"/>
      <c r="M97" s="130"/>
    </row>
    <row r="98" spans="1:13" x14ac:dyDescent="0.2">
      <c r="A98" s="147" t="s">
        <v>440</v>
      </c>
      <c r="B98" s="153"/>
      <c r="C98" s="153"/>
      <c r="D98" s="149">
        <v>13950</v>
      </c>
      <c r="E98" s="149">
        <v>16910</v>
      </c>
      <c r="F98" s="149">
        <v>21330</v>
      </c>
      <c r="G98" s="149">
        <v>25750</v>
      </c>
      <c r="H98" s="149">
        <v>30170</v>
      </c>
      <c r="I98" s="149">
        <v>34590</v>
      </c>
      <c r="J98" s="149">
        <v>39010</v>
      </c>
      <c r="K98" s="149">
        <v>43430</v>
      </c>
      <c r="L98" s="154"/>
      <c r="M98" s="154"/>
    </row>
    <row r="99" spans="1:13" x14ac:dyDescent="0.2">
      <c r="A99" s="147"/>
      <c r="B99" s="153"/>
      <c r="C99" s="153"/>
      <c r="D99" s="149"/>
      <c r="E99" s="149"/>
      <c r="F99" s="149"/>
      <c r="G99" s="149"/>
      <c r="H99" s="149"/>
      <c r="I99" s="149"/>
      <c r="J99" s="149"/>
      <c r="K99" s="149"/>
      <c r="L99" s="130"/>
      <c r="M99" s="130"/>
    </row>
    <row r="100" spans="1:13" x14ac:dyDescent="0.2">
      <c r="A100" s="147" t="s">
        <v>441</v>
      </c>
      <c r="B100" s="153"/>
      <c r="C100" s="153"/>
      <c r="D100" s="149">
        <v>13950</v>
      </c>
      <c r="E100" s="149">
        <v>16910</v>
      </c>
      <c r="F100" s="149">
        <v>21330</v>
      </c>
      <c r="G100" s="149">
        <v>25750</v>
      </c>
      <c r="H100" s="149">
        <v>30170</v>
      </c>
      <c r="I100" s="149">
        <v>34590</v>
      </c>
      <c r="J100" s="149">
        <v>39010</v>
      </c>
      <c r="K100" s="149">
        <v>43430</v>
      </c>
      <c r="L100" s="154"/>
      <c r="M100" s="154"/>
    </row>
    <row r="101" spans="1:13" x14ac:dyDescent="0.2">
      <c r="A101" s="147"/>
      <c r="B101" s="153"/>
      <c r="C101" s="153"/>
      <c r="D101" s="149"/>
      <c r="E101" s="149"/>
      <c r="F101" s="149"/>
      <c r="G101" s="149"/>
      <c r="H101" s="149"/>
      <c r="I101" s="149"/>
      <c r="J101" s="149"/>
      <c r="K101" s="149"/>
      <c r="L101" s="130"/>
      <c r="M101" s="130"/>
    </row>
    <row r="102" spans="1:13" x14ac:dyDescent="0.2">
      <c r="A102" s="147" t="s">
        <v>442</v>
      </c>
      <c r="B102" s="153"/>
      <c r="C102" s="153"/>
      <c r="D102" s="149">
        <v>14850</v>
      </c>
      <c r="E102" s="149">
        <v>16950</v>
      </c>
      <c r="F102" s="149">
        <v>21330</v>
      </c>
      <c r="G102" s="149">
        <v>25750</v>
      </c>
      <c r="H102" s="149">
        <v>30170</v>
      </c>
      <c r="I102" s="149">
        <v>34590</v>
      </c>
      <c r="J102" s="149">
        <v>39010</v>
      </c>
      <c r="K102" s="149">
        <v>43430</v>
      </c>
      <c r="L102" s="154"/>
      <c r="M102" s="154"/>
    </row>
    <row r="103" spans="1:13" x14ac:dyDescent="0.2">
      <c r="A103" s="147"/>
      <c r="B103" s="153"/>
      <c r="C103" s="153"/>
      <c r="D103" s="149"/>
      <c r="E103" s="149"/>
      <c r="F103" s="149"/>
      <c r="G103" s="149"/>
      <c r="H103" s="149"/>
      <c r="I103" s="149"/>
      <c r="J103" s="149"/>
      <c r="K103" s="149"/>
      <c r="L103" s="130"/>
      <c r="M103" s="130"/>
    </row>
    <row r="104" spans="1:13" x14ac:dyDescent="0.2">
      <c r="A104" s="147" t="s">
        <v>443</v>
      </c>
      <c r="B104" s="153"/>
      <c r="C104" s="153"/>
      <c r="D104" s="149">
        <v>13950</v>
      </c>
      <c r="E104" s="149">
        <v>16910</v>
      </c>
      <c r="F104" s="149">
        <v>21330</v>
      </c>
      <c r="G104" s="149">
        <v>25750</v>
      </c>
      <c r="H104" s="149">
        <v>30170</v>
      </c>
      <c r="I104" s="149">
        <v>34590</v>
      </c>
      <c r="J104" s="149">
        <v>39010</v>
      </c>
      <c r="K104" s="149">
        <v>43430</v>
      </c>
      <c r="L104" s="154"/>
      <c r="M104" s="154"/>
    </row>
    <row r="105" spans="1:13" x14ac:dyDescent="0.2">
      <c r="A105" s="147"/>
      <c r="B105" s="153"/>
      <c r="C105" s="153"/>
      <c r="D105" s="149"/>
      <c r="E105" s="149"/>
      <c r="F105" s="149"/>
      <c r="G105" s="149"/>
      <c r="H105" s="149"/>
      <c r="I105" s="149"/>
      <c r="J105" s="149"/>
      <c r="K105" s="149"/>
      <c r="L105" s="130"/>
      <c r="M105" s="130"/>
    </row>
    <row r="106" spans="1:13" x14ac:dyDescent="0.2">
      <c r="A106" s="147" t="s">
        <v>444</v>
      </c>
      <c r="B106" s="153"/>
      <c r="C106" s="153"/>
      <c r="D106" s="149">
        <v>13950</v>
      </c>
      <c r="E106" s="149">
        <v>16910</v>
      </c>
      <c r="F106" s="149">
        <v>21330</v>
      </c>
      <c r="G106" s="149">
        <v>25750</v>
      </c>
      <c r="H106" s="149">
        <v>30170</v>
      </c>
      <c r="I106" s="149">
        <v>34590</v>
      </c>
      <c r="J106" s="149">
        <v>39010</v>
      </c>
      <c r="K106" s="149">
        <v>43430</v>
      </c>
      <c r="L106" s="154"/>
      <c r="M106" s="154"/>
    </row>
    <row r="107" spans="1:13" x14ac:dyDescent="0.2">
      <c r="A107" s="147"/>
      <c r="B107" s="153"/>
      <c r="C107" s="153"/>
      <c r="D107" s="149"/>
      <c r="E107" s="149"/>
      <c r="F107" s="149"/>
      <c r="G107" s="149"/>
      <c r="H107" s="149"/>
      <c r="I107" s="149"/>
      <c r="J107" s="149"/>
      <c r="K107" s="149"/>
      <c r="L107" s="130"/>
      <c r="M107" s="130"/>
    </row>
    <row r="108" spans="1:13" x14ac:dyDescent="0.2">
      <c r="A108" s="147" t="s">
        <v>445</v>
      </c>
      <c r="B108" s="153"/>
      <c r="C108" s="153"/>
      <c r="D108" s="149">
        <v>15200</v>
      </c>
      <c r="E108" s="149">
        <v>17400</v>
      </c>
      <c r="F108" s="149">
        <v>21330</v>
      </c>
      <c r="G108" s="149">
        <v>25750</v>
      </c>
      <c r="H108" s="149">
        <v>30170</v>
      </c>
      <c r="I108" s="149">
        <v>34590</v>
      </c>
      <c r="J108" s="149">
        <v>39010</v>
      </c>
      <c r="K108" s="149">
        <v>43430</v>
      </c>
      <c r="L108" s="154"/>
      <c r="M108" s="154"/>
    </row>
    <row r="109" spans="1:13" x14ac:dyDescent="0.2">
      <c r="A109" s="147"/>
      <c r="B109" s="153"/>
      <c r="C109" s="153"/>
      <c r="D109" s="149"/>
      <c r="E109" s="149"/>
      <c r="F109" s="149"/>
      <c r="G109" s="149"/>
      <c r="H109" s="149"/>
      <c r="I109" s="149"/>
      <c r="J109" s="149"/>
      <c r="K109" s="149"/>
      <c r="L109" s="135"/>
      <c r="M109" s="135"/>
    </row>
    <row r="110" spans="1:13" x14ac:dyDescent="0.2">
      <c r="A110" s="147" t="s">
        <v>446</v>
      </c>
      <c r="B110" s="153"/>
      <c r="C110" s="153"/>
      <c r="D110" s="149">
        <v>13950</v>
      </c>
      <c r="E110" s="149">
        <v>16910</v>
      </c>
      <c r="F110" s="149">
        <v>21330</v>
      </c>
      <c r="G110" s="149">
        <v>25750</v>
      </c>
      <c r="H110" s="149">
        <v>30170</v>
      </c>
      <c r="I110" s="149">
        <v>34590</v>
      </c>
      <c r="J110" s="149">
        <v>39010</v>
      </c>
      <c r="K110" s="149">
        <v>43430</v>
      </c>
      <c r="L110" s="154"/>
      <c r="M110" s="154"/>
    </row>
    <row r="111" spans="1:13" x14ac:dyDescent="0.2">
      <c r="A111" s="147"/>
      <c r="B111" s="153"/>
      <c r="C111" s="153"/>
      <c r="D111" s="149"/>
      <c r="E111" s="149"/>
      <c r="F111" s="149"/>
      <c r="G111" s="149"/>
      <c r="H111" s="149"/>
      <c r="I111" s="149"/>
      <c r="J111" s="149"/>
      <c r="K111" s="149"/>
      <c r="L111" s="135"/>
      <c r="M111" s="135"/>
    </row>
    <row r="112" spans="1:13" x14ac:dyDescent="0.2">
      <c r="A112" s="147" t="s">
        <v>447</v>
      </c>
      <c r="B112" s="153"/>
      <c r="C112" s="153"/>
      <c r="D112" s="149">
        <v>13950</v>
      </c>
      <c r="E112" s="149">
        <v>16910</v>
      </c>
      <c r="F112" s="149">
        <v>21330</v>
      </c>
      <c r="G112" s="149">
        <v>25750</v>
      </c>
      <c r="H112" s="149">
        <v>30170</v>
      </c>
      <c r="I112" s="149">
        <v>34590</v>
      </c>
      <c r="J112" s="149">
        <v>39010</v>
      </c>
      <c r="K112" s="149">
        <v>43430</v>
      </c>
      <c r="L112" s="154"/>
      <c r="M112" s="154"/>
    </row>
    <row r="113" spans="1:13" x14ac:dyDescent="0.2">
      <c r="A113" s="147"/>
      <c r="B113" s="153"/>
      <c r="C113" s="153"/>
      <c r="D113" s="149"/>
      <c r="E113" s="149"/>
      <c r="F113" s="149"/>
      <c r="G113" s="149"/>
      <c r="H113" s="149"/>
      <c r="I113" s="149"/>
      <c r="J113" s="149"/>
      <c r="K113" s="149"/>
      <c r="L113" s="135"/>
      <c r="M113" s="135"/>
    </row>
    <row r="114" spans="1:13" x14ac:dyDescent="0.2">
      <c r="A114" s="147" t="s">
        <v>448</v>
      </c>
      <c r="B114" s="153"/>
      <c r="C114" s="153"/>
      <c r="D114" s="149">
        <v>13950</v>
      </c>
      <c r="E114" s="149">
        <v>16910</v>
      </c>
      <c r="F114" s="149">
        <v>21330</v>
      </c>
      <c r="G114" s="149">
        <v>25750</v>
      </c>
      <c r="H114" s="149">
        <v>30170</v>
      </c>
      <c r="I114" s="149">
        <v>34590</v>
      </c>
      <c r="J114" s="149">
        <v>39010</v>
      </c>
      <c r="K114" s="149">
        <v>43430</v>
      </c>
      <c r="L114" s="154"/>
      <c r="M114" s="154"/>
    </row>
    <row r="115" spans="1:13" x14ac:dyDescent="0.2">
      <c r="A115" s="147"/>
      <c r="B115" s="153"/>
      <c r="C115" s="153"/>
      <c r="D115" s="149"/>
      <c r="E115" s="149"/>
      <c r="F115" s="149"/>
      <c r="G115" s="149"/>
      <c r="H115" s="149"/>
      <c r="I115" s="149"/>
      <c r="J115" s="149"/>
      <c r="K115" s="149"/>
      <c r="L115" s="135"/>
      <c r="M115" s="135"/>
    </row>
    <row r="116" spans="1:13" x14ac:dyDescent="0.2">
      <c r="A116" s="147" t="s">
        <v>449</v>
      </c>
      <c r="B116" s="153"/>
      <c r="C116" s="153"/>
      <c r="D116" s="149">
        <v>13950</v>
      </c>
      <c r="E116" s="149">
        <v>16910</v>
      </c>
      <c r="F116" s="149">
        <v>21330</v>
      </c>
      <c r="G116" s="149">
        <v>25750</v>
      </c>
      <c r="H116" s="149">
        <v>30170</v>
      </c>
      <c r="I116" s="149">
        <v>34590</v>
      </c>
      <c r="J116" s="149">
        <v>39010</v>
      </c>
      <c r="K116" s="149">
        <v>43430</v>
      </c>
      <c r="L116" s="154"/>
      <c r="M116" s="154"/>
    </row>
    <row r="117" spans="1:13" x14ac:dyDescent="0.2">
      <c r="A117" s="147"/>
      <c r="B117" s="153"/>
      <c r="C117" s="153"/>
      <c r="D117" s="149"/>
      <c r="E117" s="149"/>
      <c r="F117" s="149"/>
      <c r="G117" s="149"/>
      <c r="H117" s="149"/>
      <c r="I117" s="149"/>
      <c r="J117" s="149"/>
      <c r="K117" s="149"/>
      <c r="L117" s="135"/>
      <c r="M117" s="135"/>
    </row>
    <row r="118" spans="1:13" x14ac:dyDescent="0.2">
      <c r="A118" s="147" t="s">
        <v>450</v>
      </c>
      <c r="B118" s="153"/>
      <c r="C118" s="153"/>
      <c r="D118" s="149">
        <v>13950</v>
      </c>
      <c r="E118" s="149">
        <v>16910</v>
      </c>
      <c r="F118" s="149">
        <v>21330</v>
      </c>
      <c r="G118" s="149">
        <v>25750</v>
      </c>
      <c r="H118" s="149">
        <v>30170</v>
      </c>
      <c r="I118" s="149">
        <v>34590</v>
      </c>
      <c r="J118" s="149">
        <v>39010</v>
      </c>
      <c r="K118" s="149">
        <v>43430</v>
      </c>
      <c r="L118" s="154"/>
      <c r="M118" s="154"/>
    </row>
    <row r="119" spans="1:13" x14ac:dyDescent="0.2">
      <c r="A119" s="147"/>
      <c r="B119" s="153"/>
      <c r="C119" s="153"/>
      <c r="D119" s="149"/>
      <c r="E119" s="149"/>
      <c r="F119" s="149"/>
      <c r="G119" s="149"/>
      <c r="H119" s="149"/>
      <c r="I119" s="149"/>
      <c r="J119" s="149"/>
      <c r="K119" s="149"/>
      <c r="L119" s="135"/>
      <c r="M119" s="135"/>
    </row>
    <row r="120" spans="1:13" x14ac:dyDescent="0.2">
      <c r="A120" s="147" t="s">
        <v>451</v>
      </c>
      <c r="B120" s="153"/>
      <c r="C120" s="153"/>
      <c r="D120" s="149">
        <v>13950</v>
      </c>
      <c r="E120" s="149">
        <v>16910</v>
      </c>
      <c r="F120" s="149">
        <v>21330</v>
      </c>
      <c r="G120" s="149">
        <v>25750</v>
      </c>
      <c r="H120" s="149">
        <v>30170</v>
      </c>
      <c r="I120" s="149">
        <v>34590</v>
      </c>
      <c r="J120" s="149">
        <v>39010</v>
      </c>
      <c r="K120" s="149">
        <v>43430</v>
      </c>
      <c r="L120" s="154"/>
      <c r="M120" s="154"/>
    </row>
    <row r="121" spans="1:13" x14ac:dyDescent="0.2">
      <c r="A121" s="147"/>
      <c r="B121" s="153"/>
      <c r="C121" s="153"/>
      <c r="D121" s="149"/>
      <c r="E121" s="149"/>
      <c r="F121" s="149"/>
      <c r="G121" s="149"/>
      <c r="H121" s="149"/>
      <c r="I121" s="149"/>
      <c r="J121" s="149"/>
      <c r="K121" s="149"/>
      <c r="L121" s="135"/>
      <c r="M121" s="135"/>
    </row>
    <row r="122" spans="1:13" x14ac:dyDescent="0.2">
      <c r="A122" s="147" t="s">
        <v>452</v>
      </c>
      <c r="B122" s="153"/>
      <c r="C122" s="153"/>
      <c r="D122" s="149">
        <v>13950</v>
      </c>
      <c r="E122" s="149">
        <v>16910</v>
      </c>
      <c r="F122" s="149">
        <v>21330</v>
      </c>
      <c r="G122" s="149">
        <v>25750</v>
      </c>
      <c r="H122" s="149">
        <v>30170</v>
      </c>
      <c r="I122" s="149">
        <v>34590</v>
      </c>
      <c r="J122" s="149">
        <v>39010</v>
      </c>
      <c r="K122" s="149">
        <v>43430</v>
      </c>
      <c r="L122" s="154"/>
      <c r="M122" s="154"/>
    </row>
    <row r="123" spans="1:13" x14ac:dyDescent="0.2">
      <c r="A123" s="147"/>
      <c r="B123" s="153"/>
      <c r="C123" s="153"/>
      <c r="D123" s="149"/>
      <c r="E123" s="149"/>
      <c r="F123" s="149"/>
      <c r="G123" s="149"/>
      <c r="H123" s="149"/>
      <c r="I123" s="149"/>
      <c r="J123" s="149"/>
      <c r="K123" s="149"/>
      <c r="L123" s="135"/>
      <c r="M123" s="135"/>
    </row>
    <row r="124" spans="1:13" x14ac:dyDescent="0.2">
      <c r="A124" s="147" t="s">
        <v>453</v>
      </c>
      <c r="B124" s="153"/>
      <c r="C124" s="153"/>
      <c r="D124" s="149">
        <v>13950</v>
      </c>
      <c r="E124" s="149">
        <v>16910</v>
      </c>
      <c r="F124" s="149">
        <v>21330</v>
      </c>
      <c r="G124" s="149">
        <v>25750</v>
      </c>
      <c r="H124" s="149">
        <v>30170</v>
      </c>
      <c r="I124" s="149">
        <v>34590</v>
      </c>
      <c r="J124" s="149">
        <v>39010</v>
      </c>
      <c r="K124" s="149">
        <v>43430</v>
      </c>
      <c r="L124" s="154"/>
      <c r="M124" s="154"/>
    </row>
    <row r="125" spans="1:13" x14ac:dyDescent="0.2">
      <c r="A125" s="147"/>
      <c r="B125" s="153"/>
      <c r="C125" s="153"/>
      <c r="D125" s="149"/>
      <c r="E125" s="149"/>
      <c r="F125" s="149"/>
      <c r="G125" s="149"/>
      <c r="H125" s="149"/>
      <c r="I125" s="149"/>
      <c r="J125" s="149"/>
      <c r="K125" s="149"/>
      <c r="L125" s="135"/>
      <c r="M125" s="135"/>
    </row>
    <row r="126" spans="1:13" x14ac:dyDescent="0.2">
      <c r="A126" s="147" t="s">
        <v>454</v>
      </c>
      <c r="B126" s="153"/>
      <c r="C126" s="153"/>
      <c r="D126" s="149">
        <v>13950</v>
      </c>
      <c r="E126" s="149">
        <v>16910</v>
      </c>
      <c r="F126" s="149">
        <v>21330</v>
      </c>
      <c r="G126" s="149">
        <v>25750</v>
      </c>
      <c r="H126" s="149">
        <v>30170</v>
      </c>
      <c r="I126" s="149">
        <v>34590</v>
      </c>
      <c r="J126" s="149">
        <v>39010</v>
      </c>
      <c r="K126" s="149">
        <v>43430</v>
      </c>
      <c r="L126" s="154"/>
      <c r="M126" s="154"/>
    </row>
    <row r="127" spans="1:13" s="120" customFormat="1" x14ac:dyDescent="0.2">
      <c r="A127" s="147"/>
      <c r="B127" s="153"/>
      <c r="C127" s="153"/>
      <c r="D127" s="149"/>
      <c r="E127" s="149"/>
      <c r="F127" s="149"/>
      <c r="G127" s="149"/>
      <c r="H127" s="149"/>
      <c r="I127" s="149"/>
      <c r="J127" s="149"/>
      <c r="K127" s="149"/>
      <c r="L127" s="133"/>
      <c r="M127" s="133"/>
    </row>
    <row r="128" spans="1:13" s="120" customFormat="1" x14ac:dyDescent="0.2">
      <c r="A128" s="147" t="s">
        <v>455</v>
      </c>
      <c r="B128" s="153"/>
      <c r="C128" s="153"/>
      <c r="D128" s="149">
        <v>13950</v>
      </c>
      <c r="E128" s="149">
        <v>16910</v>
      </c>
      <c r="F128" s="149">
        <v>21330</v>
      </c>
      <c r="G128" s="149">
        <v>25750</v>
      </c>
      <c r="H128" s="149">
        <v>30170</v>
      </c>
      <c r="I128" s="149">
        <v>34590</v>
      </c>
      <c r="J128" s="149">
        <v>39010</v>
      </c>
      <c r="K128" s="149">
        <v>43430</v>
      </c>
      <c r="L128" s="154"/>
      <c r="M128" s="154"/>
    </row>
    <row r="129" spans="1:13" s="120" customFormat="1" x14ac:dyDescent="0.2">
      <c r="A129" s="147"/>
      <c r="B129" s="153"/>
      <c r="C129" s="153"/>
      <c r="D129" s="149"/>
      <c r="E129" s="149"/>
      <c r="F129" s="149"/>
      <c r="G129" s="149"/>
      <c r="H129" s="149"/>
      <c r="I129" s="149"/>
      <c r="J129" s="149"/>
      <c r="K129" s="149"/>
      <c r="L129" s="133"/>
      <c r="M129" s="133"/>
    </row>
    <row r="130" spans="1:13" s="120" customFormat="1" x14ac:dyDescent="0.2">
      <c r="A130" s="147" t="s">
        <v>456</v>
      </c>
      <c r="B130" s="153"/>
      <c r="C130" s="153"/>
      <c r="D130" s="149">
        <v>15600</v>
      </c>
      <c r="E130" s="149">
        <v>17800</v>
      </c>
      <c r="F130" s="149">
        <v>21330</v>
      </c>
      <c r="G130" s="149">
        <v>25750</v>
      </c>
      <c r="H130" s="149">
        <v>30170</v>
      </c>
      <c r="I130" s="149">
        <v>34590</v>
      </c>
      <c r="J130" s="149">
        <v>39010</v>
      </c>
      <c r="K130" s="149">
        <v>43430</v>
      </c>
      <c r="L130" s="154"/>
      <c r="M130" s="154"/>
    </row>
    <row r="131" spans="1:13" s="120" customFormat="1" x14ac:dyDescent="0.2">
      <c r="A131" s="147"/>
      <c r="B131" s="153"/>
      <c r="C131" s="153"/>
      <c r="D131" s="149"/>
      <c r="E131" s="149"/>
      <c r="F131" s="149"/>
      <c r="G131" s="149"/>
      <c r="H131" s="149"/>
      <c r="I131" s="149"/>
      <c r="J131" s="149"/>
      <c r="K131" s="149"/>
      <c r="L131" s="133"/>
      <c r="M131" s="133"/>
    </row>
    <row r="132" spans="1:13" s="120" customFormat="1" x14ac:dyDescent="0.2">
      <c r="A132" s="147" t="s">
        <v>457</v>
      </c>
      <c r="B132" s="153"/>
      <c r="C132" s="153"/>
      <c r="D132" s="149">
        <v>13950</v>
      </c>
      <c r="E132" s="149">
        <v>16910</v>
      </c>
      <c r="F132" s="149">
        <v>21330</v>
      </c>
      <c r="G132" s="149">
        <v>25750</v>
      </c>
      <c r="H132" s="149">
        <v>30170</v>
      </c>
      <c r="I132" s="149">
        <v>34590</v>
      </c>
      <c r="J132" s="149">
        <v>39010</v>
      </c>
      <c r="K132" s="149">
        <v>43430</v>
      </c>
      <c r="L132" s="154"/>
      <c r="M132" s="154"/>
    </row>
    <row r="133" spans="1:13" s="120" customFormat="1" x14ac:dyDescent="0.2">
      <c r="A133" s="147"/>
      <c r="B133" s="153"/>
      <c r="C133" s="153"/>
      <c r="D133" s="149"/>
      <c r="E133" s="149"/>
      <c r="F133" s="149"/>
      <c r="G133" s="149"/>
      <c r="H133" s="149"/>
      <c r="I133" s="149"/>
      <c r="J133" s="149"/>
      <c r="K133" s="149"/>
      <c r="L133" s="133"/>
      <c r="M133" s="133"/>
    </row>
    <row r="134" spans="1:13" x14ac:dyDescent="0.2">
      <c r="A134" s="147" t="s">
        <v>458</v>
      </c>
      <c r="B134" s="153"/>
      <c r="C134" s="153"/>
      <c r="D134" s="149">
        <v>15900</v>
      </c>
      <c r="E134" s="149">
        <v>18200</v>
      </c>
      <c r="F134" s="149">
        <v>21330</v>
      </c>
      <c r="G134" s="149">
        <v>25750</v>
      </c>
      <c r="H134" s="149">
        <v>30170</v>
      </c>
      <c r="I134" s="149">
        <v>34590</v>
      </c>
      <c r="J134" s="149">
        <v>39010</v>
      </c>
      <c r="K134" s="149">
        <v>43430</v>
      </c>
      <c r="L134" s="154"/>
      <c r="M134" s="154"/>
    </row>
    <row r="135" spans="1:13" x14ac:dyDescent="0.2">
      <c r="A135" s="147"/>
      <c r="B135" s="153"/>
      <c r="C135" s="153"/>
      <c r="D135" s="149"/>
      <c r="E135" s="149"/>
      <c r="F135" s="149"/>
      <c r="G135" s="149"/>
      <c r="H135" s="149"/>
      <c r="I135" s="149"/>
      <c r="J135" s="149"/>
      <c r="K135" s="149"/>
      <c r="L135" s="130"/>
      <c r="M135" s="130"/>
    </row>
    <row r="136" spans="1:13" s="120" customFormat="1" x14ac:dyDescent="0.2">
      <c r="A136" s="147" t="s">
        <v>459</v>
      </c>
      <c r="B136" s="153"/>
      <c r="C136" s="153"/>
      <c r="D136" s="149">
        <v>13950</v>
      </c>
      <c r="E136" s="149">
        <v>16910</v>
      </c>
      <c r="F136" s="149">
        <v>21330</v>
      </c>
      <c r="G136" s="149">
        <v>25750</v>
      </c>
      <c r="H136" s="149">
        <v>30170</v>
      </c>
      <c r="I136" s="149">
        <v>34590</v>
      </c>
      <c r="J136" s="149">
        <v>39010</v>
      </c>
      <c r="K136" s="149">
        <v>43430</v>
      </c>
      <c r="L136" s="154"/>
      <c r="M136" s="154"/>
    </row>
    <row r="137" spans="1:13" s="120" customFormat="1" x14ac:dyDescent="0.2">
      <c r="A137" s="147"/>
      <c r="B137" s="153"/>
      <c r="C137" s="153"/>
      <c r="D137" s="149"/>
      <c r="E137" s="149"/>
      <c r="F137" s="149"/>
      <c r="G137" s="149"/>
      <c r="H137" s="149"/>
      <c r="I137" s="149"/>
      <c r="J137" s="149"/>
      <c r="K137" s="149"/>
      <c r="L137" s="133"/>
      <c r="M137" s="133"/>
    </row>
    <row r="138" spans="1:13" s="120" customFormat="1" x14ac:dyDescent="0.2">
      <c r="A138" s="147" t="s">
        <v>460</v>
      </c>
      <c r="B138" s="153"/>
      <c r="C138" s="153"/>
      <c r="D138" s="149">
        <v>13950</v>
      </c>
      <c r="E138" s="149">
        <v>16910</v>
      </c>
      <c r="F138" s="149">
        <v>21330</v>
      </c>
      <c r="G138" s="149">
        <v>25750</v>
      </c>
      <c r="H138" s="149">
        <v>30170</v>
      </c>
      <c r="I138" s="149">
        <v>34590</v>
      </c>
      <c r="J138" s="149">
        <v>39010</v>
      </c>
      <c r="K138" s="149">
        <v>43430</v>
      </c>
      <c r="L138" s="154"/>
      <c r="M138" s="154"/>
    </row>
    <row r="139" spans="1:13" s="120" customFormat="1" x14ac:dyDescent="0.2">
      <c r="A139" s="147"/>
      <c r="B139" s="153"/>
      <c r="C139" s="153"/>
      <c r="D139" s="149"/>
      <c r="E139" s="149"/>
      <c r="F139" s="149"/>
      <c r="G139" s="149"/>
      <c r="H139" s="149"/>
      <c r="I139" s="149"/>
      <c r="J139" s="149"/>
      <c r="K139" s="149"/>
      <c r="L139" s="133"/>
      <c r="M139" s="133"/>
    </row>
    <row r="140" spans="1:13" x14ac:dyDescent="0.2">
      <c r="A140" s="147" t="s">
        <v>461</v>
      </c>
      <c r="B140" s="153"/>
      <c r="C140" s="153"/>
      <c r="D140" s="149">
        <v>15750</v>
      </c>
      <c r="E140" s="149">
        <v>18000</v>
      </c>
      <c r="F140" s="149">
        <v>21330</v>
      </c>
      <c r="G140" s="149">
        <v>25750</v>
      </c>
      <c r="H140" s="149">
        <v>30170</v>
      </c>
      <c r="I140" s="149">
        <v>34590</v>
      </c>
      <c r="J140" s="149">
        <v>39010</v>
      </c>
      <c r="K140" s="149">
        <v>43430</v>
      </c>
      <c r="L140" s="154"/>
      <c r="M140" s="154"/>
    </row>
    <row r="141" spans="1:13" x14ac:dyDescent="0.2">
      <c r="A141" s="147"/>
      <c r="B141" s="153"/>
      <c r="C141" s="153"/>
      <c r="D141" s="149"/>
      <c r="E141" s="149"/>
      <c r="F141" s="149"/>
      <c r="G141" s="149"/>
      <c r="H141" s="149"/>
      <c r="I141" s="149"/>
      <c r="J141" s="149"/>
      <c r="K141" s="149"/>
      <c r="L141" s="130"/>
      <c r="M141" s="130"/>
    </row>
    <row r="142" spans="1:13" x14ac:dyDescent="0.2">
      <c r="A142" s="147" t="s">
        <v>462</v>
      </c>
      <c r="B142" s="153"/>
      <c r="C142" s="153"/>
      <c r="D142" s="149">
        <v>13950</v>
      </c>
      <c r="E142" s="149">
        <v>16910</v>
      </c>
      <c r="F142" s="149">
        <v>21330</v>
      </c>
      <c r="G142" s="149">
        <v>25750</v>
      </c>
      <c r="H142" s="149">
        <v>30170</v>
      </c>
      <c r="I142" s="149">
        <v>34590</v>
      </c>
      <c r="J142" s="149">
        <v>39010</v>
      </c>
      <c r="K142" s="149">
        <v>43430</v>
      </c>
      <c r="L142" s="154"/>
      <c r="M142" s="154"/>
    </row>
    <row r="143" spans="1:13" x14ac:dyDescent="0.2">
      <c r="A143" s="147"/>
      <c r="B143" s="153"/>
      <c r="C143" s="153"/>
      <c r="D143" s="149"/>
      <c r="E143" s="149"/>
      <c r="F143" s="149"/>
      <c r="G143" s="149"/>
      <c r="H143" s="149"/>
      <c r="I143" s="149"/>
      <c r="J143" s="149"/>
      <c r="K143" s="149"/>
      <c r="L143" s="130"/>
      <c r="M143" s="130"/>
    </row>
    <row r="144" spans="1:13" x14ac:dyDescent="0.2">
      <c r="A144" s="147" t="s">
        <v>463</v>
      </c>
      <c r="B144" s="153"/>
      <c r="C144" s="153"/>
      <c r="D144" s="149">
        <v>14900</v>
      </c>
      <c r="E144" s="149">
        <v>17000</v>
      </c>
      <c r="F144" s="149">
        <v>21330</v>
      </c>
      <c r="G144" s="149">
        <v>25750</v>
      </c>
      <c r="H144" s="149">
        <v>30170</v>
      </c>
      <c r="I144" s="149">
        <v>34590</v>
      </c>
      <c r="J144" s="149">
        <v>39010</v>
      </c>
      <c r="K144" s="149">
        <v>43430</v>
      </c>
      <c r="L144" s="154"/>
      <c r="M144" s="154"/>
    </row>
    <row r="145" spans="1:13" x14ac:dyDescent="0.2">
      <c r="A145" s="147"/>
      <c r="B145" s="153"/>
      <c r="C145" s="153"/>
      <c r="D145" s="149"/>
      <c r="E145" s="149"/>
      <c r="F145" s="149"/>
      <c r="G145" s="149"/>
      <c r="H145" s="149"/>
      <c r="I145" s="149"/>
      <c r="J145" s="149"/>
      <c r="K145" s="149"/>
      <c r="L145" s="130"/>
      <c r="M145" s="130"/>
    </row>
    <row r="146" spans="1:13" x14ac:dyDescent="0.2">
      <c r="A146" s="147" t="s">
        <v>464</v>
      </c>
      <c r="B146" s="153"/>
      <c r="C146" s="153"/>
      <c r="D146" s="149">
        <v>15450</v>
      </c>
      <c r="E146" s="149">
        <v>17650</v>
      </c>
      <c r="F146" s="149">
        <v>21330</v>
      </c>
      <c r="G146" s="149">
        <v>25750</v>
      </c>
      <c r="H146" s="149">
        <v>30170</v>
      </c>
      <c r="I146" s="149">
        <v>34590</v>
      </c>
      <c r="J146" s="149">
        <v>39010</v>
      </c>
      <c r="K146" s="149">
        <v>43430</v>
      </c>
      <c r="L146" s="154"/>
      <c r="M146" s="154"/>
    </row>
    <row r="147" spans="1:13" x14ac:dyDescent="0.2">
      <c r="A147" s="147"/>
      <c r="B147" s="153"/>
      <c r="C147" s="153"/>
      <c r="D147" s="149"/>
      <c r="E147" s="149"/>
      <c r="F147" s="149"/>
      <c r="G147" s="149"/>
      <c r="H147" s="149"/>
      <c r="I147" s="149"/>
      <c r="J147" s="149"/>
      <c r="K147" s="149"/>
      <c r="L147" s="130"/>
      <c r="M147" s="130"/>
    </row>
    <row r="148" spans="1:13" x14ac:dyDescent="0.2">
      <c r="A148" s="147" t="s">
        <v>465</v>
      </c>
      <c r="B148" s="153"/>
      <c r="C148" s="153"/>
      <c r="D148" s="149">
        <v>14500</v>
      </c>
      <c r="E148" s="149">
        <v>16910</v>
      </c>
      <c r="F148" s="149">
        <v>21330</v>
      </c>
      <c r="G148" s="149">
        <v>25750</v>
      </c>
      <c r="H148" s="149">
        <v>30170</v>
      </c>
      <c r="I148" s="149">
        <v>34590</v>
      </c>
      <c r="J148" s="149">
        <v>39010</v>
      </c>
      <c r="K148" s="149">
        <v>43430</v>
      </c>
      <c r="L148" s="130"/>
      <c r="M148" s="130"/>
    </row>
    <row r="149" spans="1:13" x14ac:dyDescent="0.2">
      <c r="A149" s="147"/>
      <c r="B149" s="153"/>
      <c r="C149" s="153"/>
      <c r="D149" s="149"/>
      <c r="E149" s="149"/>
      <c r="F149" s="149"/>
      <c r="G149" s="149"/>
      <c r="H149" s="149"/>
      <c r="I149" s="149"/>
      <c r="J149" s="149"/>
      <c r="K149" s="149"/>
      <c r="L149" s="130"/>
      <c r="M149" s="130"/>
    </row>
    <row r="150" spans="1:13" x14ac:dyDescent="0.2">
      <c r="A150" s="147" t="s">
        <v>466</v>
      </c>
      <c r="B150" s="153"/>
      <c r="C150" s="153"/>
      <c r="D150" s="149">
        <v>13950</v>
      </c>
      <c r="E150" s="149">
        <v>16910</v>
      </c>
      <c r="F150" s="149">
        <v>21330</v>
      </c>
      <c r="G150" s="149">
        <v>25750</v>
      </c>
      <c r="H150" s="149">
        <v>30170</v>
      </c>
      <c r="I150" s="149">
        <v>34590</v>
      </c>
      <c r="J150" s="149">
        <v>39010</v>
      </c>
      <c r="K150" s="149">
        <v>43430</v>
      </c>
      <c r="L150" s="130"/>
      <c r="M150" s="130"/>
    </row>
    <row r="151" spans="1:13" x14ac:dyDescent="0.2">
      <c r="A151" s="147"/>
      <c r="B151" s="153"/>
      <c r="C151" s="153"/>
      <c r="D151" s="149"/>
      <c r="E151" s="149"/>
      <c r="F151" s="149"/>
      <c r="G151" s="149"/>
      <c r="H151" s="149"/>
      <c r="I151" s="149"/>
      <c r="J151" s="149"/>
      <c r="K151" s="149"/>
      <c r="L151" s="130"/>
      <c r="M151" s="130"/>
    </row>
    <row r="152" spans="1:13" x14ac:dyDescent="0.2">
      <c r="A152" s="147" t="s">
        <v>467</v>
      </c>
      <c r="B152" s="153"/>
      <c r="C152" s="153"/>
      <c r="D152" s="149">
        <v>13950</v>
      </c>
      <c r="E152" s="149">
        <v>16910</v>
      </c>
      <c r="F152" s="149">
        <v>21330</v>
      </c>
      <c r="G152" s="149">
        <v>25750</v>
      </c>
      <c r="H152" s="149">
        <v>30170</v>
      </c>
      <c r="I152" s="149">
        <v>34590</v>
      </c>
      <c r="J152" s="149">
        <v>39010</v>
      </c>
      <c r="K152" s="149">
        <v>43430</v>
      </c>
      <c r="L152" s="130"/>
      <c r="M152" s="130"/>
    </row>
    <row r="153" spans="1:13" x14ac:dyDescent="0.2">
      <c r="A153" s="147"/>
      <c r="B153" s="153"/>
      <c r="C153" s="153"/>
      <c r="D153" s="149"/>
      <c r="E153" s="149"/>
      <c r="F153" s="149"/>
      <c r="G153" s="149"/>
      <c r="H153" s="149"/>
      <c r="I153" s="149"/>
      <c r="J153" s="149"/>
      <c r="K153" s="149"/>
      <c r="L153" s="130"/>
      <c r="M153" s="130"/>
    </row>
    <row r="154" spans="1:13" x14ac:dyDescent="0.2">
      <c r="A154" s="147" t="s">
        <v>468</v>
      </c>
      <c r="B154" s="153"/>
      <c r="C154" s="153"/>
      <c r="D154" s="149">
        <v>13950</v>
      </c>
      <c r="E154" s="149">
        <v>16910</v>
      </c>
      <c r="F154" s="149">
        <v>21330</v>
      </c>
      <c r="G154" s="149">
        <v>25750</v>
      </c>
      <c r="H154" s="149">
        <v>30170</v>
      </c>
      <c r="I154" s="149">
        <v>34590</v>
      </c>
      <c r="J154" s="149">
        <v>39010</v>
      </c>
      <c r="K154" s="149">
        <v>43430</v>
      </c>
      <c r="L154" s="130"/>
      <c r="M154" s="130"/>
    </row>
    <row r="155" spans="1:13" x14ac:dyDescent="0.2">
      <c r="A155" s="147"/>
      <c r="B155" s="153"/>
      <c r="C155" s="153"/>
      <c r="D155" s="149"/>
      <c r="E155" s="149"/>
      <c r="F155" s="149"/>
      <c r="G155" s="149"/>
      <c r="H155" s="149"/>
      <c r="I155" s="149"/>
      <c r="J155" s="149"/>
      <c r="K155" s="149"/>
      <c r="L155" s="130"/>
      <c r="M155" s="130"/>
    </row>
    <row r="156" spans="1:13" x14ac:dyDescent="0.2">
      <c r="A156" s="147" t="s">
        <v>469</v>
      </c>
      <c r="B156" s="153"/>
      <c r="C156" s="153"/>
      <c r="D156" s="149">
        <v>14550</v>
      </c>
      <c r="E156" s="149">
        <v>16910</v>
      </c>
      <c r="F156" s="149">
        <v>21330</v>
      </c>
      <c r="G156" s="149">
        <v>25750</v>
      </c>
      <c r="H156" s="149">
        <v>30170</v>
      </c>
      <c r="I156" s="149">
        <v>34590</v>
      </c>
      <c r="J156" s="149">
        <v>39010</v>
      </c>
      <c r="K156" s="149">
        <v>43430</v>
      </c>
      <c r="L156" s="130"/>
      <c r="M156" s="130"/>
    </row>
    <row r="157" spans="1:13" x14ac:dyDescent="0.2">
      <c r="A157" s="147"/>
      <c r="B157" s="153"/>
      <c r="C157" s="153"/>
      <c r="D157" s="149"/>
      <c r="E157" s="149"/>
      <c r="F157" s="149"/>
      <c r="G157" s="149"/>
      <c r="H157" s="149"/>
      <c r="I157" s="149"/>
      <c r="J157" s="149"/>
      <c r="K157" s="149"/>
      <c r="L157" s="130"/>
      <c r="M157" s="130"/>
    </row>
    <row r="158" spans="1:13" x14ac:dyDescent="0.2">
      <c r="A158" s="147" t="s">
        <v>470</v>
      </c>
      <c r="B158" s="153"/>
      <c r="C158" s="153"/>
      <c r="D158" s="149">
        <v>13950</v>
      </c>
      <c r="E158" s="149">
        <v>16910</v>
      </c>
      <c r="F158" s="149">
        <v>21330</v>
      </c>
      <c r="G158" s="149">
        <v>25750</v>
      </c>
      <c r="H158" s="149">
        <v>30170</v>
      </c>
      <c r="I158" s="149">
        <v>34590</v>
      </c>
      <c r="J158" s="149">
        <v>39010</v>
      </c>
      <c r="K158" s="149">
        <v>43430</v>
      </c>
      <c r="L158" s="130"/>
      <c r="M158" s="130"/>
    </row>
    <row r="159" spans="1:13" x14ac:dyDescent="0.2">
      <c r="A159" s="147"/>
      <c r="B159" s="153"/>
      <c r="C159" s="153"/>
      <c r="D159" s="149"/>
      <c r="E159" s="149"/>
      <c r="F159" s="149"/>
      <c r="G159" s="149"/>
      <c r="H159" s="149"/>
      <c r="I159" s="149"/>
      <c r="J159" s="149"/>
      <c r="K159" s="149"/>
      <c r="L159" s="130"/>
      <c r="M159" s="130"/>
    </row>
    <row r="160" spans="1:13" x14ac:dyDescent="0.2">
      <c r="A160" s="147" t="s">
        <v>471</v>
      </c>
      <c r="B160" s="153"/>
      <c r="C160" s="153"/>
      <c r="D160" s="149">
        <v>13950</v>
      </c>
      <c r="E160" s="149">
        <v>16910</v>
      </c>
      <c r="F160" s="149">
        <v>21330</v>
      </c>
      <c r="G160" s="149">
        <v>25750</v>
      </c>
      <c r="H160" s="149">
        <v>30170</v>
      </c>
      <c r="I160" s="149">
        <v>34590</v>
      </c>
      <c r="J160" s="149">
        <v>39010</v>
      </c>
      <c r="K160" s="149">
        <v>43430</v>
      </c>
      <c r="L160" s="154"/>
      <c r="M160" s="154"/>
    </row>
    <row r="161" spans="1:13" x14ac:dyDescent="0.2">
      <c r="A161" s="147"/>
      <c r="B161" s="153"/>
      <c r="C161" s="153"/>
      <c r="D161" s="149"/>
      <c r="E161" s="149"/>
      <c r="F161" s="149"/>
      <c r="G161" s="149"/>
      <c r="H161" s="149"/>
      <c r="I161" s="149"/>
      <c r="J161" s="149"/>
      <c r="K161" s="149"/>
      <c r="L161" s="130"/>
      <c r="M161" s="130"/>
    </row>
    <row r="162" spans="1:13" x14ac:dyDescent="0.2">
      <c r="A162" s="147" t="s">
        <v>472</v>
      </c>
      <c r="B162" s="153"/>
      <c r="C162" s="153"/>
      <c r="D162" s="149">
        <v>13950</v>
      </c>
      <c r="E162" s="149">
        <v>16910</v>
      </c>
      <c r="F162" s="149">
        <v>21330</v>
      </c>
      <c r="G162" s="149">
        <v>25750</v>
      </c>
      <c r="H162" s="149">
        <v>30170</v>
      </c>
      <c r="I162" s="149">
        <v>34590</v>
      </c>
      <c r="J162" s="149">
        <v>39010</v>
      </c>
      <c r="K162" s="149">
        <v>43430</v>
      </c>
      <c r="L162" s="154"/>
      <c r="M162" s="154"/>
    </row>
    <row r="163" spans="1:13" x14ac:dyDescent="0.2">
      <c r="A163" s="147"/>
      <c r="B163" s="153"/>
      <c r="C163" s="153"/>
      <c r="D163" s="149"/>
      <c r="E163" s="149"/>
      <c r="F163" s="149"/>
      <c r="G163" s="149"/>
      <c r="H163" s="149"/>
      <c r="I163" s="149"/>
      <c r="J163" s="149"/>
      <c r="K163" s="149"/>
      <c r="L163" s="130"/>
      <c r="M163" s="130"/>
    </row>
    <row r="164" spans="1:13" x14ac:dyDescent="0.2">
      <c r="A164" s="156" t="s">
        <v>473</v>
      </c>
      <c r="B164" s="153"/>
      <c r="C164" s="153"/>
      <c r="D164" s="149">
        <v>15400</v>
      </c>
      <c r="E164" s="149">
        <v>17600</v>
      </c>
      <c r="F164" s="149">
        <v>21330</v>
      </c>
      <c r="G164" s="149">
        <v>25750</v>
      </c>
      <c r="H164" s="149">
        <v>30170</v>
      </c>
      <c r="I164" s="149">
        <v>34590</v>
      </c>
      <c r="J164" s="149">
        <v>39010</v>
      </c>
      <c r="K164" s="149">
        <v>43430</v>
      </c>
      <c r="L164" s="130"/>
      <c r="M164" s="130"/>
    </row>
    <row r="165" spans="1:13" x14ac:dyDescent="0.2">
      <c r="A165" s="147"/>
      <c r="B165" s="153"/>
      <c r="C165" s="153"/>
      <c r="D165" s="149"/>
      <c r="E165" s="149"/>
      <c r="F165" s="149"/>
      <c r="G165" s="149"/>
      <c r="H165" s="149"/>
      <c r="I165" s="149"/>
      <c r="J165" s="149"/>
      <c r="K165" s="149"/>
      <c r="L165" s="130"/>
      <c r="M165" s="130"/>
    </row>
    <row r="166" spans="1:13" x14ac:dyDescent="0.2">
      <c r="A166" s="156" t="s">
        <v>474</v>
      </c>
      <c r="B166" s="153"/>
      <c r="C166" s="153"/>
      <c r="D166" s="149">
        <v>13950</v>
      </c>
      <c r="E166" s="149">
        <v>16910</v>
      </c>
      <c r="F166" s="149">
        <v>21330</v>
      </c>
      <c r="G166" s="149">
        <v>25750</v>
      </c>
      <c r="H166" s="149">
        <v>30170</v>
      </c>
      <c r="I166" s="149">
        <v>34590</v>
      </c>
      <c r="J166" s="149">
        <v>39010</v>
      </c>
      <c r="K166" s="149">
        <v>43430</v>
      </c>
      <c r="L166" s="130"/>
      <c r="M166" s="130"/>
    </row>
    <row r="167" spans="1:13" x14ac:dyDescent="0.2">
      <c r="A167" s="147"/>
      <c r="B167" s="153"/>
      <c r="C167" s="153"/>
      <c r="D167" s="149"/>
      <c r="E167" s="149"/>
      <c r="F167" s="149"/>
      <c r="G167" s="149"/>
      <c r="H167" s="149"/>
      <c r="I167" s="149"/>
      <c r="J167" s="149"/>
      <c r="K167" s="149"/>
      <c r="L167" s="130"/>
      <c r="M167" s="130"/>
    </row>
    <row r="168" spans="1:13" x14ac:dyDescent="0.2">
      <c r="A168" s="156" t="s">
        <v>475</v>
      </c>
      <c r="B168" s="153"/>
      <c r="C168" s="153"/>
      <c r="D168" s="149">
        <v>13950</v>
      </c>
      <c r="E168" s="149">
        <v>16910</v>
      </c>
      <c r="F168" s="149">
        <v>21330</v>
      </c>
      <c r="G168" s="149">
        <v>25750</v>
      </c>
      <c r="H168" s="149">
        <v>30170</v>
      </c>
      <c r="I168" s="149">
        <v>34590</v>
      </c>
      <c r="J168" s="149">
        <v>39010</v>
      </c>
      <c r="K168" s="149">
        <v>43430</v>
      </c>
      <c r="L168" s="130"/>
      <c r="M168" s="130"/>
    </row>
    <row r="169" spans="1:13" x14ac:dyDescent="0.2">
      <c r="A169" s="147"/>
      <c r="B169" s="153"/>
      <c r="C169" s="153"/>
      <c r="D169" s="149"/>
      <c r="E169" s="149"/>
      <c r="F169" s="149"/>
      <c r="G169" s="149"/>
      <c r="H169" s="149"/>
      <c r="I169" s="149"/>
      <c r="J169" s="149"/>
      <c r="K169" s="149"/>
      <c r="L169" s="130"/>
      <c r="M169" s="130"/>
    </row>
    <row r="170" spans="1:13" x14ac:dyDescent="0.2">
      <c r="A170" s="156" t="s">
        <v>476</v>
      </c>
      <c r="B170" s="153"/>
      <c r="C170" s="153"/>
      <c r="D170" s="149">
        <v>13950</v>
      </c>
      <c r="E170" s="149">
        <v>16910</v>
      </c>
      <c r="F170" s="149">
        <v>21330</v>
      </c>
      <c r="G170" s="149">
        <v>25750</v>
      </c>
      <c r="H170" s="149">
        <v>30170</v>
      </c>
      <c r="I170" s="149">
        <v>34590</v>
      </c>
      <c r="J170" s="149">
        <v>39010</v>
      </c>
      <c r="K170" s="149">
        <v>43430</v>
      </c>
      <c r="L170" s="130"/>
      <c r="M170" s="130"/>
    </row>
    <row r="171" spans="1:13" x14ac:dyDescent="0.2">
      <c r="A171" s="147"/>
      <c r="B171" s="153"/>
      <c r="C171" s="153"/>
      <c r="D171" s="149"/>
      <c r="E171" s="149"/>
      <c r="F171" s="149"/>
      <c r="G171" s="149"/>
      <c r="H171" s="149"/>
      <c r="I171" s="149"/>
      <c r="J171" s="149"/>
      <c r="K171" s="149"/>
      <c r="L171" s="130"/>
      <c r="M171" s="130"/>
    </row>
    <row r="172" spans="1:13" x14ac:dyDescent="0.2">
      <c r="A172" s="156" t="s">
        <v>477</v>
      </c>
      <c r="B172" s="153"/>
      <c r="C172" s="153"/>
      <c r="D172" s="149">
        <v>13950</v>
      </c>
      <c r="E172" s="149">
        <v>16910</v>
      </c>
      <c r="F172" s="149">
        <v>21330</v>
      </c>
      <c r="G172" s="149">
        <v>25750</v>
      </c>
      <c r="H172" s="149">
        <v>30170</v>
      </c>
      <c r="I172" s="149">
        <v>34590</v>
      </c>
      <c r="J172" s="149">
        <v>39010</v>
      </c>
      <c r="K172" s="149">
        <v>43430</v>
      </c>
      <c r="L172" s="130"/>
      <c r="M172" s="130"/>
    </row>
    <row r="173" spans="1:13" x14ac:dyDescent="0.2">
      <c r="A173" s="147"/>
      <c r="B173" s="153"/>
      <c r="C173" s="153"/>
      <c r="D173" s="149"/>
      <c r="E173" s="149"/>
      <c r="F173" s="149"/>
      <c r="G173" s="149"/>
      <c r="H173" s="149"/>
      <c r="I173" s="149"/>
      <c r="J173" s="149"/>
      <c r="K173" s="149"/>
      <c r="L173" s="130"/>
      <c r="M173" s="130"/>
    </row>
    <row r="174" spans="1:13" x14ac:dyDescent="0.2">
      <c r="A174" s="147" t="s">
        <v>478</v>
      </c>
      <c r="B174" s="153"/>
      <c r="C174" s="153"/>
      <c r="D174" s="149">
        <v>17700</v>
      </c>
      <c r="E174" s="149">
        <v>20200</v>
      </c>
      <c r="F174" s="149">
        <v>22750</v>
      </c>
      <c r="G174" s="149">
        <v>25750</v>
      </c>
      <c r="H174" s="149">
        <v>30170</v>
      </c>
      <c r="I174" s="149">
        <v>34590</v>
      </c>
      <c r="J174" s="149">
        <v>39010</v>
      </c>
      <c r="K174" s="149">
        <v>43430</v>
      </c>
      <c r="L174" s="154"/>
      <c r="M174" s="154"/>
    </row>
    <row r="175" spans="1:13" x14ac:dyDescent="0.2">
      <c r="A175" s="147"/>
      <c r="B175" s="153"/>
      <c r="C175" s="153"/>
      <c r="D175" s="149"/>
      <c r="E175" s="149"/>
      <c r="F175" s="149"/>
      <c r="G175" s="149"/>
      <c r="H175" s="149"/>
      <c r="I175" s="149"/>
      <c r="J175" s="149"/>
      <c r="K175" s="149"/>
      <c r="L175" s="130"/>
      <c r="M175" s="130"/>
    </row>
    <row r="176" spans="1:13" x14ac:dyDescent="0.2">
      <c r="A176" s="147" t="s">
        <v>479</v>
      </c>
      <c r="B176" s="153"/>
      <c r="C176" s="153"/>
      <c r="D176" s="149">
        <v>14250</v>
      </c>
      <c r="E176" s="149">
        <v>16910</v>
      </c>
      <c r="F176" s="149">
        <v>21330</v>
      </c>
      <c r="G176" s="149">
        <v>25750</v>
      </c>
      <c r="H176" s="149">
        <v>30170</v>
      </c>
      <c r="I176" s="149">
        <v>34590</v>
      </c>
      <c r="J176" s="149">
        <v>39010</v>
      </c>
      <c r="K176" s="149">
        <v>43430</v>
      </c>
      <c r="L176" s="154"/>
      <c r="M176" s="154"/>
    </row>
    <row r="177" spans="1:13" x14ac:dyDescent="0.2">
      <c r="A177" s="147"/>
      <c r="B177" s="153"/>
      <c r="C177" s="153"/>
      <c r="D177" s="149"/>
      <c r="E177" s="149"/>
      <c r="F177" s="149"/>
      <c r="G177" s="149"/>
      <c r="H177" s="149"/>
      <c r="I177" s="149"/>
      <c r="J177" s="149"/>
      <c r="K177" s="149"/>
      <c r="L177" s="130"/>
      <c r="M177" s="130"/>
    </row>
    <row r="178" spans="1:13" x14ac:dyDescent="0.2">
      <c r="A178" s="147" t="s">
        <v>480</v>
      </c>
      <c r="B178" s="153"/>
      <c r="C178" s="153"/>
      <c r="D178" s="149">
        <v>13950</v>
      </c>
      <c r="E178" s="149">
        <v>16910</v>
      </c>
      <c r="F178" s="149">
        <v>21330</v>
      </c>
      <c r="G178" s="149">
        <v>25750</v>
      </c>
      <c r="H178" s="149">
        <v>30170</v>
      </c>
      <c r="I178" s="149">
        <v>34590</v>
      </c>
      <c r="J178" s="149">
        <v>39010</v>
      </c>
      <c r="K178" s="149">
        <v>43430</v>
      </c>
      <c r="L178" s="154"/>
      <c r="M178" s="154"/>
    </row>
    <row r="179" spans="1:13" x14ac:dyDescent="0.2">
      <c r="A179" s="147"/>
      <c r="B179" s="153"/>
      <c r="C179" s="153"/>
      <c r="D179" s="149"/>
      <c r="E179" s="149"/>
      <c r="F179" s="149"/>
      <c r="G179" s="149"/>
      <c r="H179" s="149"/>
      <c r="I179" s="149"/>
      <c r="J179" s="149"/>
      <c r="K179" s="149"/>
      <c r="L179" s="130"/>
      <c r="M179" s="130"/>
    </row>
    <row r="180" spans="1:13" x14ac:dyDescent="0.2">
      <c r="A180" s="147" t="s">
        <v>481</v>
      </c>
      <c r="B180" s="153"/>
      <c r="C180" s="153"/>
      <c r="D180" s="149">
        <v>13950</v>
      </c>
      <c r="E180" s="149">
        <v>16910</v>
      </c>
      <c r="F180" s="149">
        <v>21330</v>
      </c>
      <c r="G180" s="149">
        <v>25750</v>
      </c>
      <c r="H180" s="149">
        <v>30170</v>
      </c>
      <c r="I180" s="149">
        <v>34590</v>
      </c>
      <c r="J180" s="149">
        <v>39010</v>
      </c>
      <c r="K180" s="149">
        <v>43430</v>
      </c>
      <c r="L180" s="154"/>
      <c r="M180" s="154"/>
    </row>
    <row r="181" spans="1:13" x14ac:dyDescent="0.2">
      <c r="A181" s="147"/>
      <c r="B181" s="153"/>
      <c r="C181" s="153"/>
      <c r="D181" s="149"/>
      <c r="E181" s="149"/>
      <c r="F181" s="149"/>
      <c r="G181" s="149"/>
      <c r="H181" s="149"/>
      <c r="I181" s="149"/>
      <c r="J181" s="149"/>
      <c r="K181" s="149"/>
      <c r="L181" s="130"/>
      <c r="M181" s="130"/>
    </row>
    <row r="182" spans="1:13" x14ac:dyDescent="0.2">
      <c r="A182" s="147" t="s">
        <v>482</v>
      </c>
      <c r="B182" s="153"/>
      <c r="C182" s="153"/>
      <c r="D182" s="149">
        <v>13950</v>
      </c>
      <c r="E182" s="149">
        <v>16910</v>
      </c>
      <c r="F182" s="149">
        <v>21330</v>
      </c>
      <c r="G182" s="149">
        <v>25750</v>
      </c>
      <c r="H182" s="149">
        <v>30170</v>
      </c>
      <c r="I182" s="149">
        <v>34590</v>
      </c>
      <c r="J182" s="149">
        <v>39010</v>
      </c>
      <c r="K182" s="149">
        <v>43430</v>
      </c>
      <c r="L182" s="154"/>
      <c r="M182" s="154"/>
    </row>
    <row r="183" spans="1:13" x14ac:dyDescent="0.2">
      <c r="A183" s="147"/>
      <c r="B183" s="153"/>
      <c r="C183" s="153"/>
      <c r="D183" s="149"/>
      <c r="E183" s="149"/>
      <c r="F183" s="149"/>
      <c r="G183" s="149"/>
      <c r="H183" s="149"/>
      <c r="I183" s="149"/>
      <c r="J183" s="149"/>
      <c r="K183" s="149"/>
      <c r="L183" s="130"/>
      <c r="M183" s="130"/>
    </row>
    <row r="184" spans="1:13" x14ac:dyDescent="0.2">
      <c r="A184" s="156" t="s">
        <v>483</v>
      </c>
      <c r="B184" s="153"/>
      <c r="C184" s="153"/>
      <c r="D184" s="149">
        <v>13950</v>
      </c>
      <c r="E184" s="149">
        <v>16910</v>
      </c>
      <c r="F184" s="149">
        <v>21330</v>
      </c>
      <c r="G184" s="149">
        <v>25750</v>
      </c>
      <c r="H184" s="149">
        <v>30170</v>
      </c>
      <c r="I184" s="149">
        <v>34590</v>
      </c>
      <c r="J184" s="149">
        <v>39010</v>
      </c>
      <c r="K184" s="149">
        <v>43430</v>
      </c>
      <c r="L184" s="154"/>
      <c r="M184" s="154"/>
    </row>
    <row r="185" spans="1:13" x14ac:dyDescent="0.2">
      <c r="A185" s="147"/>
      <c r="B185" s="153"/>
      <c r="C185" s="153"/>
      <c r="D185" s="149"/>
      <c r="E185" s="149"/>
      <c r="F185" s="149"/>
      <c r="G185" s="149"/>
      <c r="H185" s="149"/>
      <c r="I185" s="149"/>
      <c r="J185" s="149"/>
      <c r="K185" s="149"/>
      <c r="L185" s="130"/>
      <c r="M185" s="130"/>
    </row>
    <row r="186" spans="1:13" x14ac:dyDescent="0.2">
      <c r="A186" s="147" t="s">
        <v>484</v>
      </c>
      <c r="B186" s="153"/>
      <c r="C186" s="153"/>
      <c r="D186" s="149">
        <v>13950</v>
      </c>
      <c r="E186" s="149">
        <v>16910</v>
      </c>
      <c r="F186" s="149">
        <v>21330</v>
      </c>
      <c r="G186" s="149">
        <v>25750</v>
      </c>
      <c r="H186" s="149">
        <v>30170</v>
      </c>
      <c r="I186" s="149">
        <v>34590</v>
      </c>
      <c r="J186" s="149">
        <v>39010</v>
      </c>
      <c r="K186" s="149">
        <v>43430</v>
      </c>
      <c r="L186" s="154"/>
      <c r="M186" s="154"/>
    </row>
    <row r="187" spans="1:13" x14ac:dyDescent="0.2">
      <c r="A187" s="147"/>
      <c r="B187" s="153"/>
      <c r="C187" s="153"/>
      <c r="D187" s="149"/>
      <c r="E187" s="149"/>
      <c r="F187" s="149"/>
      <c r="G187" s="149"/>
      <c r="H187" s="149"/>
      <c r="I187" s="149"/>
      <c r="J187" s="149"/>
      <c r="K187" s="149"/>
      <c r="L187" s="130"/>
      <c r="M187" s="130"/>
    </row>
    <row r="188" spans="1:13" x14ac:dyDescent="0.2">
      <c r="A188" s="147" t="s">
        <v>485</v>
      </c>
      <c r="B188" s="153"/>
      <c r="C188" s="153"/>
      <c r="D188" s="149">
        <v>13950</v>
      </c>
      <c r="E188" s="149">
        <v>16910</v>
      </c>
      <c r="F188" s="149">
        <v>21330</v>
      </c>
      <c r="G188" s="149">
        <v>25750</v>
      </c>
      <c r="H188" s="149">
        <v>30170</v>
      </c>
      <c r="I188" s="149">
        <v>34590</v>
      </c>
      <c r="J188" s="149">
        <v>39010</v>
      </c>
      <c r="K188" s="149">
        <v>43430</v>
      </c>
      <c r="L188" s="154"/>
      <c r="M188" s="154"/>
    </row>
    <row r="189" spans="1:13" x14ac:dyDescent="0.2">
      <c r="A189" s="147"/>
      <c r="B189" s="153"/>
      <c r="C189" s="153"/>
      <c r="D189" s="149"/>
      <c r="E189" s="149"/>
      <c r="F189" s="149"/>
      <c r="G189" s="149"/>
      <c r="H189" s="149"/>
      <c r="I189" s="149"/>
      <c r="J189" s="149"/>
      <c r="K189" s="149"/>
      <c r="L189" s="130"/>
      <c r="M189" s="130"/>
    </row>
    <row r="190" spans="1:13" x14ac:dyDescent="0.2">
      <c r="A190" s="147" t="s">
        <v>486</v>
      </c>
      <c r="B190" s="153"/>
      <c r="C190" s="153"/>
      <c r="D190" s="149">
        <v>13950</v>
      </c>
      <c r="E190" s="149">
        <v>16910</v>
      </c>
      <c r="F190" s="149">
        <v>21330</v>
      </c>
      <c r="G190" s="149">
        <v>25750</v>
      </c>
      <c r="H190" s="149">
        <v>30170</v>
      </c>
      <c r="I190" s="149">
        <v>34590</v>
      </c>
      <c r="J190" s="149">
        <v>39010</v>
      </c>
      <c r="K190" s="149">
        <v>43430</v>
      </c>
      <c r="L190" s="154"/>
      <c r="M190" s="154"/>
    </row>
    <row r="191" spans="1:13" x14ac:dyDescent="0.2">
      <c r="A191" s="147"/>
      <c r="B191" s="153"/>
      <c r="C191" s="153"/>
      <c r="D191" s="149"/>
      <c r="E191" s="149"/>
      <c r="F191" s="149"/>
      <c r="G191" s="149"/>
      <c r="H191" s="149"/>
      <c r="I191" s="149"/>
      <c r="J191" s="149"/>
      <c r="K191" s="149"/>
      <c r="L191" s="130"/>
      <c r="M191" s="130"/>
    </row>
    <row r="192" spans="1:13" x14ac:dyDescent="0.2">
      <c r="A192" s="156" t="s">
        <v>487</v>
      </c>
      <c r="B192" s="153"/>
      <c r="C192" s="153"/>
      <c r="D192" s="149">
        <v>13950</v>
      </c>
      <c r="E192" s="149">
        <v>16910</v>
      </c>
      <c r="F192" s="149">
        <v>21330</v>
      </c>
      <c r="G192" s="149">
        <v>25750</v>
      </c>
      <c r="H192" s="149">
        <v>30170</v>
      </c>
      <c r="I192" s="149">
        <v>34590</v>
      </c>
      <c r="J192" s="149">
        <v>39010</v>
      </c>
      <c r="K192" s="149">
        <v>43430</v>
      </c>
      <c r="L192" s="154"/>
      <c r="M192" s="154"/>
    </row>
    <row r="193" spans="1:13" x14ac:dyDescent="0.2">
      <c r="A193" s="147"/>
      <c r="B193" s="153"/>
      <c r="C193" s="153"/>
      <c r="D193" s="149"/>
      <c r="E193" s="149"/>
      <c r="F193" s="149"/>
      <c r="G193" s="149"/>
      <c r="H193" s="149"/>
      <c r="I193" s="149"/>
      <c r="J193" s="149"/>
      <c r="K193" s="149"/>
      <c r="L193" s="130"/>
      <c r="M193" s="130"/>
    </row>
    <row r="194" spans="1:13" x14ac:dyDescent="0.2">
      <c r="A194" s="156" t="s">
        <v>488</v>
      </c>
      <c r="B194" s="153"/>
      <c r="C194" s="153"/>
      <c r="D194" s="149">
        <v>13950</v>
      </c>
      <c r="E194" s="149">
        <v>16910</v>
      </c>
      <c r="F194" s="149">
        <v>21330</v>
      </c>
      <c r="G194" s="149">
        <v>25750</v>
      </c>
      <c r="H194" s="149">
        <v>30170</v>
      </c>
      <c r="I194" s="149">
        <v>34590</v>
      </c>
      <c r="J194" s="149">
        <v>39010</v>
      </c>
      <c r="K194" s="149">
        <v>43430</v>
      </c>
      <c r="L194" s="154"/>
      <c r="M194" s="154"/>
    </row>
    <row r="195" spans="1:13" x14ac:dyDescent="0.2">
      <c r="A195" s="147"/>
      <c r="B195" s="153"/>
      <c r="C195" s="153"/>
      <c r="D195" s="149"/>
      <c r="E195" s="149"/>
      <c r="F195" s="149"/>
      <c r="G195" s="149"/>
      <c r="H195" s="149"/>
      <c r="I195" s="149"/>
      <c r="J195" s="149"/>
      <c r="K195" s="149"/>
      <c r="L195" s="130"/>
      <c r="M195" s="130"/>
    </row>
    <row r="196" spans="1:13" x14ac:dyDescent="0.2">
      <c r="A196" s="147" t="s">
        <v>489</v>
      </c>
      <c r="B196" s="153"/>
      <c r="C196" s="153"/>
      <c r="D196" s="149">
        <v>15400</v>
      </c>
      <c r="E196" s="149">
        <v>17600</v>
      </c>
      <c r="F196" s="149">
        <v>21330</v>
      </c>
      <c r="G196" s="149">
        <v>25750</v>
      </c>
      <c r="H196" s="149">
        <v>30170</v>
      </c>
      <c r="I196" s="149">
        <v>34590</v>
      </c>
      <c r="J196" s="149">
        <v>39010</v>
      </c>
      <c r="K196" s="149">
        <v>43430</v>
      </c>
      <c r="L196" s="154"/>
      <c r="M196" s="154"/>
    </row>
    <row r="197" spans="1:13" x14ac:dyDescent="0.2">
      <c r="A197" s="161"/>
      <c r="B197" s="153"/>
      <c r="C197" s="153"/>
      <c r="D197" s="149"/>
      <c r="E197" s="149"/>
      <c r="F197" s="149"/>
      <c r="G197" s="149"/>
      <c r="H197" s="149"/>
      <c r="I197" s="149"/>
      <c r="J197" s="149"/>
      <c r="K197" s="149"/>
      <c r="L197" s="130"/>
      <c r="M197" s="130"/>
    </row>
    <row r="198" spans="1:13" x14ac:dyDescent="0.2">
      <c r="A198" s="156" t="s">
        <v>490</v>
      </c>
      <c r="B198" s="153"/>
      <c r="C198" s="153"/>
      <c r="D198" s="149">
        <v>13950</v>
      </c>
      <c r="E198" s="149">
        <v>16910</v>
      </c>
      <c r="F198" s="149">
        <v>21330</v>
      </c>
      <c r="G198" s="149">
        <v>25750</v>
      </c>
      <c r="H198" s="149">
        <v>30170</v>
      </c>
      <c r="I198" s="149">
        <v>34590</v>
      </c>
      <c r="J198" s="149">
        <v>39010</v>
      </c>
      <c r="K198" s="149">
        <v>43430</v>
      </c>
      <c r="L198" s="154"/>
      <c r="M198" s="154"/>
    </row>
    <row r="199" spans="1:13" x14ac:dyDescent="0.2">
      <c r="A199" s="147"/>
      <c r="B199" s="153"/>
      <c r="C199" s="153"/>
      <c r="D199" s="149"/>
      <c r="E199" s="149"/>
      <c r="F199" s="149"/>
      <c r="G199" s="149"/>
      <c r="H199" s="149"/>
      <c r="I199" s="149"/>
      <c r="J199" s="149"/>
      <c r="K199" s="149"/>
      <c r="L199" s="130"/>
      <c r="M199" s="130"/>
    </row>
    <row r="200" spans="1:13" x14ac:dyDescent="0.2">
      <c r="A200" s="156" t="s">
        <v>491</v>
      </c>
      <c r="B200" s="153"/>
      <c r="C200" s="153"/>
      <c r="D200" s="149">
        <v>13950</v>
      </c>
      <c r="E200" s="149">
        <v>16910</v>
      </c>
      <c r="F200" s="149">
        <v>21330</v>
      </c>
      <c r="G200" s="149">
        <v>25750</v>
      </c>
      <c r="H200" s="149">
        <v>30170</v>
      </c>
      <c r="I200" s="149">
        <v>34590</v>
      </c>
      <c r="J200" s="149">
        <v>39010</v>
      </c>
      <c r="K200" s="149">
        <v>43430</v>
      </c>
      <c r="L200" s="154"/>
      <c r="M200" s="154"/>
    </row>
    <row r="201" spans="1:13" x14ac:dyDescent="0.2">
      <c r="A201" s="147"/>
      <c r="B201" s="153"/>
      <c r="C201" s="153"/>
      <c r="D201" s="149"/>
      <c r="E201" s="149"/>
      <c r="F201" s="149"/>
      <c r="G201" s="149"/>
      <c r="H201" s="149"/>
      <c r="I201" s="149"/>
      <c r="J201" s="149"/>
      <c r="K201" s="149"/>
      <c r="L201" s="130"/>
      <c r="M201" s="130"/>
    </row>
    <row r="202" spans="1:13" x14ac:dyDescent="0.2">
      <c r="A202" s="156" t="s">
        <v>492</v>
      </c>
      <c r="B202" s="153"/>
      <c r="C202" s="153"/>
      <c r="D202" s="149">
        <v>13950</v>
      </c>
      <c r="E202" s="149">
        <v>16910</v>
      </c>
      <c r="F202" s="149">
        <v>21330</v>
      </c>
      <c r="G202" s="149">
        <v>25750</v>
      </c>
      <c r="H202" s="149">
        <v>30170</v>
      </c>
      <c r="I202" s="149">
        <v>34590</v>
      </c>
      <c r="J202" s="149">
        <v>39010</v>
      </c>
      <c r="K202" s="149">
        <v>43430</v>
      </c>
      <c r="L202" s="154"/>
      <c r="M202" s="154"/>
    </row>
    <row r="203" spans="1:13" x14ac:dyDescent="0.2">
      <c r="A203" s="147"/>
      <c r="B203" s="153"/>
      <c r="C203" s="153"/>
      <c r="D203" s="149"/>
      <c r="E203" s="149"/>
      <c r="F203" s="149"/>
      <c r="G203" s="149"/>
      <c r="H203" s="149"/>
      <c r="I203" s="149"/>
      <c r="J203" s="149"/>
      <c r="K203" s="149"/>
      <c r="L203" s="130"/>
      <c r="M203" s="130"/>
    </row>
    <row r="204" spans="1:13" x14ac:dyDescent="0.2">
      <c r="B204" s="162"/>
      <c r="D204" s="140"/>
      <c r="E204" s="140"/>
      <c r="F204" s="140"/>
      <c r="G204" s="140"/>
      <c r="H204" s="140"/>
      <c r="I204" s="140"/>
      <c r="J204" s="140"/>
      <c r="K204" s="140"/>
    </row>
    <row r="205" spans="1:13" x14ac:dyDescent="0.2">
      <c r="A205" s="163" t="s">
        <v>493</v>
      </c>
    </row>
    <row r="207" spans="1:13" x14ac:dyDescent="0.2">
      <c r="A207" s="124" t="s">
        <v>494</v>
      </c>
    </row>
    <row r="209" spans="1:11" x14ac:dyDescent="0.2">
      <c r="A209" s="124" t="s">
        <v>495</v>
      </c>
    </row>
    <row r="215" spans="1:11" x14ac:dyDescent="0.2">
      <c r="B215" s="124" t="s">
        <v>496</v>
      </c>
    </row>
    <row r="216" spans="1:11" x14ac:dyDescent="0.2">
      <c r="B216" s="124" t="s">
        <v>630</v>
      </c>
    </row>
    <row r="217" spans="1:11" x14ac:dyDescent="0.2">
      <c r="A217" s="138"/>
      <c r="C217" s="138"/>
      <c r="D217" s="138"/>
      <c r="E217" s="138"/>
      <c r="F217" s="138"/>
      <c r="G217" s="138"/>
      <c r="H217" s="138"/>
      <c r="I217" s="138"/>
    </row>
    <row r="218" spans="1:11" x14ac:dyDescent="0.2">
      <c r="A218" s="138"/>
      <c r="B218" s="138"/>
      <c r="C218" s="138"/>
      <c r="D218" s="138"/>
      <c r="E218" s="138"/>
      <c r="F218" s="138"/>
      <c r="G218" s="138"/>
      <c r="H218" s="138"/>
      <c r="I218" s="138"/>
    </row>
    <row r="222" spans="1:11" x14ac:dyDescent="0.2">
      <c r="C222" s="138"/>
      <c r="D222" s="138"/>
      <c r="E222" s="138"/>
      <c r="F222" s="138"/>
    </row>
    <row r="223" spans="1:11" x14ac:dyDescent="0.2">
      <c r="B223" s="138"/>
      <c r="C223" s="138" t="s">
        <v>497</v>
      </c>
      <c r="D223" s="138"/>
      <c r="E223" s="138"/>
      <c r="F223" s="138"/>
    </row>
    <row r="224" spans="1:11" x14ac:dyDescent="0.2">
      <c r="B224" s="138"/>
      <c r="C224" s="138"/>
      <c r="D224" s="130"/>
      <c r="E224" s="130"/>
      <c r="F224" s="130"/>
      <c r="G224" s="130"/>
      <c r="H224" s="130"/>
      <c r="I224" s="130"/>
      <c r="J224" s="130"/>
      <c r="K224" s="130"/>
    </row>
    <row r="225" spans="1:12" x14ac:dyDescent="0.2">
      <c r="B225" s="138"/>
      <c r="C225" s="138"/>
      <c r="D225" s="130"/>
      <c r="E225" s="130"/>
      <c r="F225" s="130"/>
      <c r="G225" s="130"/>
      <c r="H225" s="130"/>
      <c r="I225" s="130"/>
      <c r="J225" s="130"/>
      <c r="K225" s="130"/>
    </row>
    <row r="226" spans="1:12" x14ac:dyDescent="0.2">
      <c r="B226" s="138"/>
      <c r="C226" s="138"/>
      <c r="D226" s="130"/>
      <c r="E226" s="130"/>
      <c r="F226" s="130"/>
      <c r="G226" s="130"/>
      <c r="H226" s="130"/>
      <c r="I226" s="130"/>
      <c r="J226" s="130"/>
      <c r="K226" s="130"/>
    </row>
    <row r="227" spans="1:12" x14ac:dyDescent="0.2">
      <c r="B227" s="138"/>
      <c r="C227" s="138"/>
      <c r="D227" s="130"/>
      <c r="E227" s="130"/>
      <c r="F227" s="130"/>
      <c r="G227" s="130"/>
      <c r="H227" s="130"/>
      <c r="I227" s="130"/>
      <c r="J227" s="130"/>
      <c r="K227" s="130"/>
    </row>
    <row r="228" spans="1:12" x14ac:dyDescent="0.2">
      <c r="B228" s="138"/>
      <c r="C228" s="138"/>
      <c r="D228" s="130"/>
      <c r="E228" s="130"/>
      <c r="F228" s="130"/>
      <c r="G228" s="130"/>
      <c r="H228" s="130"/>
      <c r="I228" s="130"/>
      <c r="J228" s="130"/>
      <c r="K228" s="130"/>
    </row>
    <row r="229" spans="1:12" x14ac:dyDescent="0.2">
      <c r="B229" s="138"/>
      <c r="C229" s="138"/>
      <c r="D229" s="130"/>
      <c r="E229" s="130"/>
      <c r="F229" s="130"/>
      <c r="G229" s="130"/>
      <c r="H229" s="130"/>
      <c r="I229" s="130"/>
      <c r="J229" s="130"/>
      <c r="K229" s="130"/>
    </row>
    <row r="230" spans="1:12" x14ac:dyDescent="0.2">
      <c r="B230" s="138"/>
      <c r="C230" s="138"/>
      <c r="D230" s="130"/>
      <c r="E230" s="130"/>
      <c r="F230" s="130"/>
      <c r="G230" s="130"/>
      <c r="H230" s="130"/>
      <c r="I230" s="130"/>
      <c r="J230" s="130"/>
      <c r="K230" s="130"/>
    </row>
    <row r="231" spans="1:12" s="138" customFormat="1" x14ac:dyDescent="0.2">
      <c r="A231" s="124"/>
      <c r="D231" s="133"/>
      <c r="E231" s="133"/>
      <c r="F231" s="133"/>
      <c r="G231" s="133"/>
      <c r="H231" s="133"/>
      <c r="I231" s="133"/>
      <c r="J231" s="133"/>
      <c r="K231" s="133"/>
      <c r="L231" s="120"/>
    </row>
    <row r="232" spans="1:12" s="138" customFormat="1" x14ac:dyDescent="0.2">
      <c r="A232" s="124"/>
      <c r="D232" s="133"/>
      <c r="E232" s="133"/>
      <c r="F232" s="133"/>
      <c r="G232" s="133"/>
      <c r="H232" s="133"/>
      <c r="I232" s="133"/>
      <c r="J232" s="133"/>
      <c r="K232" s="133"/>
      <c r="L232" s="120"/>
    </row>
    <row r="233" spans="1:12" s="138" customFormat="1" x14ac:dyDescent="0.2">
      <c r="A233" s="124"/>
      <c r="D233" s="133"/>
      <c r="E233" s="133"/>
      <c r="F233" s="133"/>
      <c r="G233" s="133"/>
      <c r="H233" s="133"/>
      <c r="I233" s="133"/>
      <c r="J233" s="133"/>
      <c r="K233" s="133"/>
      <c r="L233" s="120"/>
    </row>
    <row r="234" spans="1:12" s="138" customFormat="1" x14ac:dyDescent="0.2">
      <c r="A234" s="124"/>
      <c r="D234" s="133"/>
      <c r="E234" s="133"/>
      <c r="F234" s="133"/>
      <c r="G234" s="133"/>
      <c r="H234" s="133"/>
      <c r="I234" s="133"/>
      <c r="J234" s="133"/>
      <c r="K234" s="133"/>
      <c r="L234" s="120"/>
    </row>
    <row r="235" spans="1:12" s="138" customFormat="1" x14ac:dyDescent="0.2">
      <c r="A235" s="124"/>
      <c r="D235" s="141"/>
      <c r="E235" s="141"/>
      <c r="F235" s="141"/>
      <c r="G235" s="141"/>
      <c r="H235" s="141"/>
      <c r="I235" s="141"/>
      <c r="J235" s="141"/>
      <c r="K235" s="141"/>
    </row>
    <row r="236" spans="1:12" x14ac:dyDescent="0.2">
      <c r="D236" s="135"/>
      <c r="E236" s="135"/>
      <c r="F236" s="135"/>
      <c r="G236" s="135"/>
      <c r="H236" s="135"/>
      <c r="I236" s="135"/>
      <c r="J236" s="135"/>
      <c r="K236" s="135"/>
    </row>
    <row r="237" spans="1:12" x14ac:dyDescent="0.2">
      <c r="D237" s="140"/>
      <c r="E237" s="140"/>
      <c r="F237" s="140"/>
      <c r="G237" s="140"/>
      <c r="H237" s="140"/>
      <c r="I237" s="140"/>
      <c r="J237" s="140"/>
      <c r="K237" s="140"/>
    </row>
    <row r="238" spans="1:12" ht="13.5" customHeight="1" x14ac:dyDescent="0.2">
      <c r="D238" s="130"/>
      <c r="E238" s="130"/>
      <c r="F238" s="130"/>
      <c r="G238" s="130"/>
      <c r="H238" s="130"/>
      <c r="I238" s="130"/>
      <c r="J238" s="130"/>
      <c r="K238" s="130"/>
    </row>
    <row r="239" spans="1:12" x14ac:dyDescent="0.2">
      <c r="B239" s="138"/>
      <c r="D239" s="130"/>
      <c r="E239" s="130"/>
      <c r="F239" s="130"/>
      <c r="G239" s="130"/>
      <c r="H239" s="130"/>
      <c r="I239" s="130"/>
      <c r="J239" s="130"/>
      <c r="K239" s="130"/>
    </row>
    <row r="240" spans="1:12" x14ac:dyDescent="0.2">
      <c r="B240" s="138"/>
      <c r="D240" s="130"/>
      <c r="E240" s="130"/>
      <c r="F240" s="130"/>
      <c r="G240" s="130"/>
      <c r="H240" s="130"/>
      <c r="I240" s="130"/>
      <c r="J240" s="130"/>
      <c r="K240" s="130"/>
    </row>
    <row r="241" spans="2:11" x14ac:dyDescent="0.2">
      <c r="B241" s="138"/>
      <c r="D241" s="130"/>
      <c r="E241" s="130"/>
      <c r="F241" s="130"/>
      <c r="G241" s="130"/>
      <c r="H241" s="130"/>
      <c r="I241" s="130"/>
      <c r="J241" s="130"/>
      <c r="K241" s="130"/>
    </row>
    <row r="242" spans="2:11" x14ac:dyDescent="0.2">
      <c r="B242" s="138"/>
      <c r="D242" s="130"/>
      <c r="E242" s="130"/>
      <c r="F242" s="130"/>
      <c r="G242" s="130"/>
      <c r="H242" s="130"/>
      <c r="I242" s="130"/>
      <c r="J242" s="130"/>
      <c r="K242" s="130"/>
    </row>
    <row r="243" spans="2:11" x14ac:dyDescent="0.2">
      <c r="B243" s="138"/>
      <c r="D243" s="130"/>
      <c r="E243" s="130"/>
      <c r="F243" s="130"/>
      <c r="G243" s="130"/>
      <c r="H243" s="130"/>
      <c r="I243" s="130"/>
      <c r="J243" s="130"/>
      <c r="K243" s="130"/>
    </row>
    <row r="244" spans="2:11" x14ac:dyDescent="0.2">
      <c r="B244" s="138"/>
      <c r="D244" s="130"/>
      <c r="E244" s="130"/>
      <c r="F244" s="130"/>
      <c r="G244" s="130"/>
      <c r="H244" s="130"/>
      <c r="I244" s="130"/>
      <c r="J244" s="130"/>
      <c r="K244" s="130"/>
    </row>
    <row r="245" spans="2:11" x14ac:dyDescent="0.2">
      <c r="B245" s="138"/>
      <c r="D245" s="130"/>
      <c r="E245" s="130"/>
      <c r="F245" s="130"/>
      <c r="G245" s="130"/>
      <c r="H245" s="130"/>
      <c r="I245" s="130"/>
      <c r="J245" s="130"/>
      <c r="K245" s="130"/>
    </row>
    <row r="246" spans="2:11" x14ac:dyDescent="0.2">
      <c r="B246" s="138"/>
      <c r="D246" s="130"/>
      <c r="E246" s="130"/>
      <c r="F246" s="130"/>
      <c r="G246" s="130"/>
      <c r="H246" s="130"/>
      <c r="I246" s="130"/>
      <c r="J246" s="130"/>
      <c r="K246" s="130"/>
    </row>
    <row r="247" spans="2:11" x14ac:dyDescent="0.2">
      <c r="B247" s="138"/>
      <c r="D247" s="130"/>
      <c r="E247" s="130"/>
      <c r="F247" s="130"/>
      <c r="G247" s="130"/>
      <c r="H247" s="130"/>
      <c r="I247" s="130"/>
      <c r="J247" s="130"/>
      <c r="K247" s="130"/>
    </row>
    <row r="248" spans="2:11" x14ac:dyDescent="0.2">
      <c r="B248" s="138"/>
      <c r="D248" s="130"/>
      <c r="E248" s="130"/>
      <c r="F248" s="130"/>
      <c r="G248" s="130"/>
      <c r="H248" s="130"/>
      <c r="I248" s="130"/>
      <c r="J248" s="130"/>
      <c r="K248" s="130"/>
    </row>
    <row r="249" spans="2:11" x14ac:dyDescent="0.2">
      <c r="B249" s="138"/>
      <c r="D249" s="130"/>
      <c r="E249" s="130"/>
      <c r="F249" s="130"/>
      <c r="G249" s="130"/>
      <c r="H249" s="130"/>
      <c r="I249" s="130"/>
      <c r="J249" s="130"/>
      <c r="K249" s="130"/>
    </row>
    <row r="250" spans="2:11" x14ac:dyDescent="0.2">
      <c r="B250" s="138"/>
      <c r="D250" s="130"/>
      <c r="E250" s="130"/>
      <c r="F250" s="130"/>
      <c r="G250" s="130"/>
      <c r="H250" s="130"/>
      <c r="I250" s="130"/>
      <c r="J250" s="130"/>
      <c r="K250" s="130"/>
    </row>
    <row r="251" spans="2:11" x14ac:dyDescent="0.2">
      <c r="B251" s="138"/>
      <c r="D251" s="130"/>
      <c r="E251" s="130"/>
      <c r="F251" s="130"/>
      <c r="G251" s="130"/>
      <c r="H251" s="130"/>
      <c r="I251" s="130"/>
      <c r="J251" s="130"/>
      <c r="K251" s="130"/>
    </row>
    <row r="252" spans="2:11" x14ac:dyDescent="0.2">
      <c r="B252" s="138"/>
      <c r="D252" s="130"/>
      <c r="E252" s="130"/>
      <c r="F252" s="130"/>
      <c r="G252" s="130"/>
      <c r="H252" s="130"/>
      <c r="I252" s="130"/>
      <c r="J252" s="130"/>
      <c r="K252" s="130"/>
    </row>
    <row r="253" spans="2:11" x14ac:dyDescent="0.2">
      <c r="B253" s="138"/>
      <c r="D253" s="130"/>
      <c r="E253" s="130"/>
      <c r="F253" s="130"/>
      <c r="G253" s="130"/>
      <c r="H253" s="130"/>
      <c r="I253" s="130"/>
      <c r="J253" s="130"/>
      <c r="K253" s="130"/>
    </row>
    <row r="254" spans="2:11" x14ac:dyDescent="0.2">
      <c r="B254" s="138"/>
      <c r="D254" s="130"/>
      <c r="E254" s="130"/>
      <c r="F254" s="130"/>
      <c r="G254" s="130"/>
      <c r="H254" s="130"/>
      <c r="I254" s="130"/>
      <c r="J254" s="130"/>
      <c r="K254" s="130"/>
    </row>
    <row r="255" spans="2:11" x14ac:dyDescent="0.2">
      <c r="B255" s="138"/>
      <c r="D255" s="130"/>
      <c r="E255" s="130"/>
      <c r="F255" s="130"/>
      <c r="G255" s="130"/>
      <c r="H255" s="130"/>
      <c r="I255" s="130"/>
      <c r="J255" s="130"/>
      <c r="K255" s="130"/>
    </row>
    <row r="256" spans="2:11" x14ac:dyDescent="0.2">
      <c r="B256" s="138"/>
      <c r="D256" s="130"/>
      <c r="E256" s="130"/>
      <c r="F256" s="130"/>
      <c r="G256" s="130"/>
      <c r="H256" s="130"/>
      <c r="I256" s="130"/>
      <c r="J256" s="130"/>
      <c r="K256" s="130"/>
    </row>
    <row r="257" spans="1:12" x14ac:dyDescent="0.2">
      <c r="B257" s="138"/>
      <c r="D257" s="130"/>
      <c r="E257" s="130"/>
      <c r="F257" s="130"/>
      <c r="G257" s="130"/>
      <c r="H257" s="130"/>
      <c r="I257" s="130"/>
      <c r="J257" s="130"/>
      <c r="K257" s="130"/>
    </row>
    <row r="258" spans="1:12" x14ac:dyDescent="0.2">
      <c r="B258" s="138"/>
      <c r="D258" s="130"/>
      <c r="E258" s="130"/>
      <c r="F258" s="130"/>
      <c r="G258" s="130"/>
      <c r="H258" s="130"/>
      <c r="I258" s="130"/>
      <c r="J258" s="130"/>
      <c r="K258" s="130"/>
    </row>
    <row r="259" spans="1:12" x14ac:dyDescent="0.2">
      <c r="B259" s="138"/>
      <c r="D259" s="130"/>
      <c r="E259" s="130"/>
      <c r="F259" s="130"/>
      <c r="G259" s="130"/>
      <c r="H259" s="130"/>
      <c r="I259" s="130"/>
      <c r="J259" s="130"/>
      <c r="K259" s="130"/>
    </row>
    <row r="260" spans="1:12" x14ac:dyDescent="0.2">
      <c r="B260" s="138"/>
      <c r="D260" s="130"/>
      <c r="E260" s="130"/>
      <c r="F260" s="130"/>
      <c r="G260" s="130"/>
      <c r="H260" s="130"/>
      <c r="I260" s="130"/>
      <c r="J260" s="130"/>
      <c r="K260" s="130"/>
    </row>
    <row r="261" spans="1:12" x14ac:dyDescent="0.2">
      <c r="B261" s="138"/>
      <c r="D261" s="130"/>
      <c r="E261" s="130"/>
      <c r="F261" s="130"/>
      <c r="G261" s="130"/>
      <c r="H261" s="130"/>
      <c r="I261" s="130"/>
      <c r="J261" s="130"/>
      <c r="K261" s="130"/>
    </row>
    <row r="262" spans="1:12" x14ac:dyDescent="0.2">
      <c r="B262" s="138"/>
      <c r="D262" s="130"/>
      <c r="E262" s="130"/>
      <c r="F262" s="130"/>
      <c r="G262" s="130"/>
      <c r="H262" s="130"/>
      <c r="I262" s="130"/>
      <c r="J262" s="130"/>
      <c r="K262" s="130"/>
    </row>
    <row r="263" spans="1:12" x14ac:dyDescent="0.2">
      <c r="B263" s="138"/>
      <c r="D263" s="130"/>
      <c r="E263" s="130"/>
      <c r="F263" s="130"/>
      <c r="G263" s="130"/>
      <c r="H263" s="130"/>
      <c r="I263" s="130"/>
      <c r="J263" s="130"/>
      <c r="K263" s="130"/>
    </row>
    <row r="264" spans="1:12" x14ac:dyDescent="0.2">
      <c r="B264" s="138"/>
      <c r="D264" s="130"/>
      <c r="E264" s="130"/>
      <c r="F264" s="130"/>
      <c r="G264" s="130"/>
      <c r="H264" s="130"/>
      <c r="I264" s="130"/>
      <c r="J264" s="130"/>
      <c r="K264" s="130"/>
    </row>
    <row r="265" spans="1:12" x14ac:dyDescent="0.2">
      <c r="B265" s="138"/>
      <c r="D265" s="130"/>
      <c r="E265" s="130"/>
      <c r="F265" s="130"/>
      <c r="G265" s="130"/>
      <c r="H265" s="130"/>
      <c r="I265" s="130"/>
      <c r="J265" s="130"/>
      <c r="K265" s="130"/>
    </row>
    <row r="266" spans="1:12" x14ac:dyDescent="0.2">
      <c r="B266" s="138"/>
      <c r="D266" s="130"/>
      <c r="E266" s="130"/>
      <c r="F266" s="130"/>
      <c r="G266" s="130"/>
      <c r="H266" s="130"/>
      <c r="I266" s="130"/>
      <c r="J266" s="130"/>
      <c r="K266" s="130"/>
    </row>
    <row r="267" spans="1:12" x14ac:dyDescent="0.2">
      <c r="B267" s="138"/>
      <c r="D267" s="130"/>
      <c r="E267" s="130"/>
      <c r="F267" s="130"/>
      <c r="G267" s="130"/>
      <c r="H267" s="130"/>
      <c r="I267" s="130"/>
      <c r="J267" s="130"/>
      <c r="K267" s="130"/>
    </row>
    <row r="268" spans="1:12" s="138" customFormat="1" x14ac:dyDescent="0.2">
      <c r="A268" s="124"/>
      <c r="D268" s="133"/>
      <c r="E268" s="133"/>
      <c r="F268" s="133"/>
      <c r="G268" s="133"/>
      <c r="H268" s="133"/>
      <c r="I268" s="133"/>
      <c r="J268" s="133"/>
      <c r="K268" s="133"/>
      <c r="L268" s="120"/>
    </row>
    <row r="269" spans="1:12" s="138" customFormat="1" x14ac:dyDescent="0.2">
      <c r="A269" s="124"/>
      <c r="D269" s="133"/>
      <c r="E269" s="133"/>
      <c r="F269" s="133"/>
      <c r="G269" s="133"/>
      <c r="H269" s="133"/>
      <c r="I269" s="133"/>
      <c r="J269" s="133"/>
      <c r="K269" s="133"/>
      <c r="L269" s="120"/>
    </row>
    <row r="270" spans="1:12" s="138" customFormat="1" x14ac:dyDescent="0.2">
      <c r="A270" s="124"/>
      <c r="D270" s="133"/>
      <c r="E270" s="133"/>
      <c r="F270" s="133"/>
      <c r="G270" s="133"/>
      <c r="H270" s="133"/>
      <c r="I270" s="133"/>
      <c r="J270" s="133"/>
      <c r="K270" s="133"/>
      <c r="L270" s="120"/>
    </row>
    <row r="271" spans="1:12" s="138" customFormat="1" x14ac:dyDescent="0.2">
      <c r="A271" s="124"/>
      <c r="D271" s="133"/>
      <c r="E271" s="133"/>
      <c r="F271" s="133"/>
      <c r="G271" s="133"/>
      <c r="H271" s="133"/>
      <c r="I271" s="133"/>
      <c r="J271" s="133"/>
      <c r="K271" s="133"/>
      <c r="L271" s="120"/>
    </row>
    <row r="272" spans="1:12" s="138" customFormat="1" x14ac:dyDescent="0.2">
      <c r="A272" s="124"/>
      <c r="D272" s="141"/>
      <c r="E272" s="141"/>
      <c r="F272" s="141"/>
      <c r="G272" s="141"/>
      <c r="H272" s="141"/>
      <c r="I272" s="141"/>
      <c r="J272" s="141"/>
      <c r="K272" s="141"/>
    </row>
    <row r="273" spans="2:11" x14ac:dyDescent="0.2">
      <c r="D273" s="135"/>
      <c r="E273" s="135"/>
      <c r="F273" s="135"/>
      <c r="G273" s="135"/>
      <c r="H273" s="135"/>
      <c r="I273" s="135"/>
      <c r="J273" s="135"/>
      <c r="K273" s="135"/>
    </row>
    <row r="274" spans="2:11" x14ac:dyDescent="0.2">
      <c r="D274" s="140"/>
      <c r="E274" s="140"/>
      <c r="F274" s="140"/>
      <c r="G274" s="140"/>
      <c r="H274" s="140"/>
      <c r="I274" s="140"/>
      <c r="J274" s="140"/>
      <c r="K274" s="140"/>
    </row>
    <row r="275" spans="2:11" x14ac:dyDescent="0.2">
      <c r="D275" s="135"/>
      <c r="E275" s="135"/>
      <c r="F275" s="135"/>
      <c r="G275" s="135"/>
      <c r="H275" s="135"/>
      <c r="I275" s="135"/>
      <c r="J275" s="135"/>
      <c r="K275" s="135"/>
    </row>
    <row r="276" spans="2:11" x14ac:dyDescent="0.2">
      <c r="B276" s="138"/>
      <c r="D276" s="130"/>
      <c r="E276" s="130"/>
      <c r="F276" s="130"/>
      <c r="G276" s="130"/>
      <c r="H276" s="130"/>
      <c r="I276" s="130"/>
      <c r="J276" s="130"/>
      <c r="K276" s="130"/>
    </row>
    <row r="277" spans="2:11" x14ac:dyDescent="0.2">
      <c r="B277" s="138"/>
      <c r="D277" s="135"/>
      <c r="E277" s="135"/>
      <c r="F277" s="135"/>
      <c r="G277" s="135"/>
      <c r="H277" s="135"/>
      <c r="I277" s="135"/>
      <c r="J277" s="135"/>
      <c r="K277" s="135"/>
    </row>
    <row r="278" spans="2:11" x14ac:dyDescent="0.2">
      <c r="B278" s="138"/>
      <c r="D278" s="130"/>
      <c r="E278" s="130"/>
      <c r="F278" s="130"/>
      <c r="G278" s="130"/>
      <c r="H278" s="130"/>
      <c r="I278" s="130"/>
      <c r="J278" s="130"/>
      <c r="K278" s="130"/>
    </row>
    <row r="279" spans="2:11" x14ac:dyDescent="0.2">
      <c r="B279" s="138"/>
      <c r="D279" s="130"/>
      <c r="E279" s="130"/>
      <c r="F279" s="130"/>
      <c r="G279" s="130"/>
      <c r="H279" s="130"/>
      <c r="I279" s="130"/>
      <c r="J279" s="130"/>
      <c r="K279" s="130"/>
    </row>
    <row r="280" spans="2:11" x14ac:dyDescent="0.2">
      <c r="B280" s="138"/>
      <c r="D280" s="130"/>
      <c r="E280" s="130"/>
      <c r="F280" s="130"/>
      <c r="G280" s="130"/>
      <c r="H280" s="130"/>
      <c r="I280" s="130"/>
      <c r="J280" s="130"/>
      <c r="K280" s="130"/>
    </row>
    <row r="281" spans="2:11" x14ac:dyDescent="0.2">
      <c r="B281" s="138"/>
      <c r="D281" s="130"/>
      <c r="E281" s="130"/>
      <c r="F281" s="130"/>
      <c r="G281" s="130"/>
      <c r="H281" s="130"/>
      <c r="I281" s="130"/>
      <c r="J281" s="130"/>
      <c r="K281" s="130"/>
    </row>
    <row r="282" spans="2:11" x14ac:dyDescent="0.2">
      <c r="B282" s="138"/>
      <c r="D282" s="130"/>
      <c r="E282" s="130"/>
      <c r="F282" s="130"/>
      <c r="G282" s="130"/>
      <c r="H282" s="130"/>
      <c r="I282" s="130"/>
      <c r="J282" s="130"/>
      <c r="K282" s="130"/>
    </row>
    <row r="283" spans="2:11" x14ac:dyDescent="0.2">
      <c r="B283" s="138"/>
      <c r="D283" s="130"/>
      <c r="E283" s="130"/>
      <c r="F283" s="130"/>
      <c r="G283" s="130"/>
      <c r="H283" s="130"/>
      <c r="I283" s="130"/>
      <c r="J283" s="130"/>
      <c r="K283" s="130"/>
    </row>
    <row r="284" spans="2:11" x14ac:dyDescent="0.2">
      <c r="B284" s="138"/>
      <c r="D284" s="130"/>
      <c r="E284" s="130"/>
      <c r="F284" s="130"/>
      <c r="G284" s="130"/>
      <c r="H284" s="130"/>
      <c r="I284" s="130"/>
      <c r="J284" s="130"/>
      <c r="K284" s="130"/>
    </row>
    <row r="285" spans="2:11" x14ac:dyDescent="0.2">
      <c r="B285" s="138"/>
      <c r="D285" s="130"/>
      <c r="E285" s="130"/>
      <c r="F285" s="130"/>
      <c r="G285" s="130"/>
      <c r="H285" s="130"/>
      <c r="I285" s="130"/>
      <c r="J285" s="130"/>
      <c r="K285" s="130"/>
    </row>
    <row r="286" spans="2:11" x14ac:dyDescent="0.2">
      <c r="B286" s="138"/>
      <c r="D286" s="130"/>
      <c r="E286" s="130"/>
      <c r="F286" s="130"/>
      <c r="G286" s="130"/>
      <c r="H286" s="130"/>
      <c r="I286" s="130"/>
      <c r="J286" s="130"/>
      <c r="K286" s="130"/>
    </row>
    <row r="287" spans="2:11" x14ac:dyDescent="0.2">
      <c r="B287" s="138"/>
      <c r="D287" s="130"/>
      <c r="E287" s="130"/>
      <c r="F287" s="130"/>
      <c r="G287" s="130"/>
      <c r="H287" s="130"/>
      <c r="I287" s="130"/>
      <c r="J287" s="130"/>
      <c r="K287" s="130"/>
    </row>
    <row r="288" spans="2:11" x14ac:dyDescent="0.2">
      <c r="B288" s="138"/>
      <c r="D288" s="130"/>
      <c r="E288" s="130"/>
      <c r="F288" s="130"/>
      <c r="G288" s="130"/>
      <c r="H288" s="130"/>
      <c r="I288" s="130"/>
      <c r="J288" s="130"/>
      <c r="K288" s="130"/>
    </row>
    <row r="289" spans="2:11" x14ac:dyDescent="0.2">
      <c r="B289" s="138"/>
      <c r="D289" s="130"/>
      <c r="E289" s="130"/>
      <c r="F289" s="130"/>
      <c r="G289" s="130"/>
      <c r="H289" s="130"/>
      <c r="I289" s="130"/>
      <c r="J289" s="130"/>
      <c r="K289" s="130"/>
    </row>
    <row r="290" spans="2:11" x14ac:dyDescent="0.2">
      <c r="B290" s="138"/>
      <c r="D290" s="130"/>
      <c r="E290" s="130"/>
      <c r="F290" s="130"/>
      <c r="G290" s="130"/>
      <c r="H290" s="130"/>
      <c r="I290" s="130"/>
      <c r="J290" s="130"/>
      <c r="K290" s="130"/>
    </row>
    <row r="291" spans="2:11" x14ac:dyDescent="0.2">
      <c r="B291" s="138"/>
      <c r="D291" s="130"/>
      <c r="E291" s="130"/>
      <c r="F291" s="130"/>
      <c r="G291" s="130"/>
      <c r="H291" s="130"/>
      <c r="I291" s="130"/>
      <c r="J291" s="130"/>
      <c r="K291" s="130"/>
    </row>
    <row r="292" spans="2:11" x14ac:dyDescent="0.2">
      <c r="B292" s="138"/>
      <c r="D292" s="130"/>
      <c r="E292" s="130"/>
      <c r="F292" s="130"/>
      <c r="G292" s="130"/>
      <c r="H292" s="130"/>
      <c r="I292" s="130"/>
      <c r="J292" s="130"/>
      <c r="K292" s="130"/>
    </row>
    <row r="293" spans="2:11" x14ac:dyDescent="0.2">
      <c r="B293" s="138"/>
      <c r="D293" s="130"/>
      <c r="E293" s="130"/>
      <c r="F293" s="130"/>
      <c r="G293" s="130"/>
      <c r="H293" s="130"/>
      <c r="I293" s="130"/>
      <c r="J293" s="130"/>
      <c r="K293" s="130"/>
    </row>
    <row r="294" spans="2:11" x14ac:dyDescent="0.2">
      <c r="B294" s="138"/>
      <c r="D294" s="130"/>
      <c r="E294" s="130"/>
      <c r="F294" s="130"/>
      <c r="G294" s="130"/>
      <c r="H294" s="130"/>
      <c r="I294" s="130"/>
      <c r="J294" s="130"/>
      <c r="K294" s="130"/>
    </row>
    <row r="295" spans="2:11" x14ac:dyDescent="0.2">
      <c r="D295" s="135"/>
      <c r="E295" s="135"/>
      <c r="F295" s="135"/>
      <c r="G295" s="135"/>
      <c r="H295" s="135"/>
      <c r="I295" s="135"/>
      <c r="J295" s="135"/>
      <c r="K295" s="135"/>
    </row>
    <row r="296" spans="2:11" x14ac:dyDescent="0.2">
      <c r="D296" s="135"/>
      <c r="E296" s="135"/>
      <c r="F296" s="135"/>
      <c r="G296" s="135"/>
      <c r="H296" s="135"/>
      <c r="I296" s="135"/>
      <c r="J296" s="135"/>
      <c r="K296" s="135"/>
    </row>
    <row r="297" spans="2:11" x14ac:dyDescent="0.2">
      <c r="D297" s="135"/>
      <c r="E297" s="135"/>
      <c r="F297" s="135"/>
      <c r="G297" s="135"/>
      <c r="H297" s="135"/>
      <c r="I297" s="135"/>
      <c r="J297" s="135"/>
      <c r="K297" s="135"/>
    </row>
    <row r="298" spans="2:11" x14ac:dyDescent="0.2">
      <c r="D298" s="135"/>
      <c r="E298" s="135"/>
      <c r="F298" s="135"/>
      <c r="G298" s="135"/>
      <c r="H298" s="135"/>
      <c r="I298" s="135"/>
      <c r="J298" s="135"/>
      <c r="K298" s="135"/>
    </row>
    <row r="299" spans="2:11" x14ac:dyDescent="0.2">
      <c r="D299" s="135"/>
      <c r="E299" s="135"/>
      <c r="F299" s="135"/>
      <c r="G299" s="135"/>
      <c r="H299" s="135"/>
      <c r="I299" s="135"/>
      <c r="J299" s="135"/>
      <c r="K299" s="135"/>
    </row>
    <row r="300" spans="2:11" x14ac:dyDescent="0.2">
      <c r="D300" s="135"/>
      <c r="E300" s="135"/>
      <c r="F300" s="135"/>
      <c r="G300" s="135"/>
      <c r="H300" s="135"/>
      <c r="I300" s="135"/>
      <c r="J300" s="135"/>
      <c r="K300" s="135"/>
    </row>
    <row r="301" spans="2:11" x14ac:dyDescent="0.2">
      <c r="D301" s="135"/>
      <c r="E301" s="135"/>
      <c r="F301" s="135"/>
      <c r="G301" s="135"/>
      <c r="H301" s="135"/>
      <c r="I301" s="135"/>
      <c r="J301" s="135"/>
      <c r="K301" s="135"/>
    </row>
    <row r="302" spans="2:11" x14ac:dyDescent="0.2">
      <c r="D302" s="135"/>
      <c r="E302" s="135"/>
      <c r="F302" s="135"/>
      <c r="G302" s="135"/>
      <c r="H302" s="135"/>
      <c r="I302" s="135"/>
      <c r="J302" s="135"/>
      <c r="K302" s="135"/>
    </row>
    <row r="303" spans="2:11" x14ac:dyDescent="0.2">
      <c r="D303" s="135"/>
      <c r="E303" s="135"/>
      <c r="F303" s="135"/>
      <c r="G303" s="135"/>
      <c r="H303" s="135"/>
      <c r="I303" s="135"/>
      <c r="J303" s="135"/>
      <c r="K303" s="135"/>
    </row>
    <row r="304" spans="2:11" x14ac:dyDescent="0.2">
      <c r="D304" s="135"/>
      <c r="E304" s="135"/>
      <c r="F304" s="135"/>
      <c r="G304" s="135"/>
      <c r="H304" s="135"/>
      <c r="I304" s="135"/>
      <c r="J304" s="135"/>
      <c r="K304" s="135"/>
    </row>
    <row r="305" spans="2:11" x14ac:dyDescent="0.2">
      <c r="D305" s="135"/>
      <c r="E305" s="135"/>
      <c r="F305" s="135"/>
      <c r="G305" s="135"/>
      <c r="H305" s="135"/>
      <c r="I305" s="135"/>
      <c r="J305" s="135"/>
      <c r="K305" s="135"/>
    </row>
    <row r="306" spans="2:11" x14ac:dyDescent="0.2">
      <c r="D306" s="135"/>
      <c r="E306" s="135"/>
      <c r="F306" s="135"/>
      <c r="G306" s="135"/>
      <c r="H306" s="135"/>
      <c r="I306" s="135"/>
      <c r="J306" s="135"/>
      <c r="K306" s="135"/>
    </row>
    <row r="307" spans="2:11" x14ac:dyDescent="0.2">
      <c r="D307" s="135"/>
      <c r="E307" s="135"/>
      <c r="F307" s="135"/>
      <c r="G307" s="135"/>
      <c r="H307" s="135"/>
      <c r="I307" s="135"/>
      <c r="J307" s="135"/>
      <c r="K307" s="135"/>
    </row>
    <row r="308" spans="2:11" x14ac:dyDescent="0.2">
      <c r="D308" s="135"/>
      <c r="E308" s="135"/>
      <c r="F308" s="135"/>
      <c r="G308" s="135"/>
      <c r="H308" s="135"/>
      <c r="I308" s="135"/>
      <c r="J308" s="135"/>
      <c r="K308" s="135"/>
    </row>
    <row r="309" spans="2:11" x14ac:dyDescent="0.2">
      <c r="B309" s="138"/>
      <c r="C309" s="138"/>
      <c r="D309" s="141"/>
      <c r="E309" s="141"/>
      <c r="F309" s="141"/>
      <c r="G309" s="141"/>
      <c r="H309" s="141"/>
      <c r="I309" s="141"/>
      <c r="J309" s="135"/>
      <c r="K309" s="135"/>
    </row>
    <row r="310" spans="2:11" x14ac:dyDescent="0.2">
      <c r="B310" s="138"/>
      <c r="C310" s="138"/>
      <c r="D310" s="141"/>
      <c r="E310" s="141"/>
      <c r="F310" s="141"/>
      <c r="G310" s="141"/>
      <c r="H310" s="141"/>
      <c r="I310" s="141"/>
      <c r="J310" s="135"/>
      <c r="K310" s="135"/>
    </row>
    <row r="311" spans="2:11" x14ac:dyDescent="0.2">
      <c r="D311" s="135"/>
      <c r="E311" s="135"/>
      <c r="F311" s="135"/>
      <c r="G311" s="135"/>
      <c r="H311" s="135"/>
      <c r="I311" s="135"/>
      <c r="J311" s="135"/>
      <c r="K311" s="135"/>
    </row>
    <row r="312" spans="2:11" x14ac:dyDescent="0.2">
      <c r="D312" s="135"/>
      <c r="E312" s="135"/>
      <c r="F312" s="135"/>
      <c r="G312" s="135"/>
      <c r="H312" s="135"/>
      <c r="I312" s="135"/>
      <c r="J312" s="135"/>
      <c r="K312" s="135"/>
    </row>
    <row r="313" spans="2:11" x14ac:dyDescent="0.2">
      <c r="D313" s="135"/>
      <c r="E313" s="135"/>
      <c r="F313" s="135"/>
      <c r="G313" s="135"/>
      <c r="H313" s="135"/>
      <c r="I313" s="135"/>
      <c r="J313" s="135"/>
      <c r="K313" s="135"/>
    </row>
    <row r="314" spans="2:11" x14ac:dyDescent="0.2">
      <c r="D314" s="135"/>
      <c r="E314" s="135"/>
      <c r="F314" s="135"/>
      <c r="G314" s="135"/>
      <c r="H314" s="135"/>
      <c r="I314" s="135"/>
      <c r="J314" s="135"/>
      <c r="K314" s="135"/>
    </row>
    <row r="315" spans="2:11" x14ac:dyDescent="0.2">
      <c r="C315" s="138"/>
      <c r="D315" s="141"/>
      <c r="E315" s="141"/>
      <c r="F315" s="141"/>
      <c r="G315" s="135"/>
      <c r="H315" s="135"/>
      <c r="I315" s="135"/>
      <c r="J315" s="135"/>
      <c r="K315" s="135"/>
    </row>
    <row r="316" spans="2:11" x14ac:dyDescent="0.2">
      <c r="B316" s="138"/>
      <c r="C316" s="138"/>
      <c r="D316" s="141"/>
      <c r="E316" s="141"/>
      <c r="F316" s="141"/>
      <c r="G316" s="135"/>
      <c r="H316" s="135"/>
      <c r="I316" s="135"/>
      <c r="J316" s="135"/>
      <c r="K316" s="135"/>
    </row>
    <row r="317" spans="2:11" x14ac:dyDescent="0.2">
      <c r="D317" s="135"/>
      <c r="E317" s="135"/>
      <c r="F317" s="135"/>
      <c r="G317" s="135"/>
      <c r="H317" s="135"/>
      <c r="I317" s="135"/>
      <c r="J317" s="135"/>
      <c r="K317" s="135"/>
    </row>
    <row r="318" spans="2:11" x14ac:dyDescent="0.2">
      <c r="D318" s="135"/>
      <c r="E318" s="135"/>
      <c r="F318" s="135"/>
      <c r="G318" s="135"/>
      <c r="H318" s="135"/>
      <c r="I318" s="135"/>
      <c r="J318" s="135"/>
      <c r="K318" s="135"/>
    </row>
    <row r="319" spans="2:11" x14ac:dyDescent="0.2">
      <c r="D319" s="135"/>
      <c r="E319" s="135"/>
      <c r="F319" s="135"/>
      <c r="G319" s="135"/>
      <c r="H319" s="135"/>
      <c r="I319" s="135"/>
      <c r="J319" s="135"/>
      <c r="K319" s="135"/>
    </row>
    <row r="320" spans="2:11" x14ac:dyDescent="0.2">
      <c r="D320" s="135"/>
      <c r="E320" s="135"/>
      <c r="F320" s="135"/>
      <c r="G320" s="135"/>
      <c r="H320" s="135"/>
      <c r="I320" s="135"/>
      <c r="J320" s="135"/>
      <c r="K320" s="135"/>
    </row>
    <row r="321" spans="4:11" x14ac:dyDescent="0.2">
      <c r="D321" s="135"/>
      <c r="E321" s="135"/>
      <c r="F321" s="135"/>
      <c r="G321" s="135"/>
      <c r="H321" s="135"/>
      <c r="I321" s="135"/>
      <c r="J321" s="135"/>
      <c r="K321" s="135"/>
    </row>
    <row r="322" spans="4:11" x14ac:dyDescent="0.2">
      <c r="D322" s="135"/>
      <c r="E322" s="135"/>
      <c r="F322" s="135"/>
      <c r="G322" s="135"/>
      <c r="H322" s="135"/>
      <c r="I322" s="135"/>
      <c r="J322" s="135"/>
      <c r="K322" s="135"/>
    </row>
    <row r="323" spans="4:11" x14ac:dyDescent="0.2">
      <c r="D323" s="135"/>
      <c r="E323" s="135"/>
      <c r="F323" s="135"/>
      <c r="G323" s="135"/>
      <c r="H323" s="135"/>
      <c r="I323" s="135"/>
      <c r="J323" s="135"/>
      <c r="K323" s="135"/>
    </row>
    <row r="324" spans="4:11" x14ac:dyDescent="0.2">
      <c r="D324" s="135"/>
      <c r="E324" s="135"/>
      <c r="F324" s="135"/>
      <c r="G324" s="135"/>
      <c r="H324" s="135"/>
      <c r="I324" s="135"/>
      <c r="J324" s="135"/>
      <c r="K324" s="135"/>
    </row>
    <row r="325" spans="4:11" x14ac:dyDescent="0.2">
      <c r="D325" s="135"/>
      <c r="E325" s="135"/>
      <c r="F325" s="135"/>
      <c r="G325" s="135"/>
      <c r="H325" s="135"/>
      <c r="I325" s="135"/>
      <c r="J325" s="135"/>
      <c r="K325" s="135"/>
    </row>
    <row r="326" spans="4:11" x14ac:dyDescent="0.2">
      <c r="D326" s="135"/>
      <c r="E326" s="135"/>
      <c r="F326" s="135"/>
      <c r="G326" s="135"/>
      <c r="H326" s="135"/>
      <c r="I326" s="135"/>
      <c r="J326" s="135"/>
      <c r="K326" s="135"/>
    </row>
    <row r="327" spans="4:11" x14ac:dyDescent="0.2">
      <c r="D327" s="135"/>
      <c r="E327" s="135"/>
      <c r="F327" s="135"/>
      <c r="G327" s="135"/>
      <c r="H327" s="135"/>
      <c r="I327" s="135"/>
      <c r="J327" s="135"/>
      <c r="K327" s="135"/>
    </row>
    <row r="328" spans="4:11" x14ac:dyDescent="0.2">
      <c r="D328" s="135"/>
      <c r="E328" s="135"/>
      <c r="F328" s="135"/>
      <c r="G328" s="135"/>
      <c r="H328" s="135"/>
      <c r="I328" s="135"/>
      <c r="J328" s="135"/>
      <c r="K328" s="135"/>
    </row>
    <row r="329" spans="4:11" x14ac:dyDescent="0.2">
      <c r="D329" s="135"/>
      <c r="E329" s="135"/>
      <c r="F329" s="135"/>
      <c r="G329" s="135"/>
      <c r="H329" s="135"/>
      <c r="I329" s="135"/>
      <c r="J329" s="135"/>
      <c r="K329" s="135"/>
    </row>
    <row r="330" spans="4:11" x14ac:dyDescent="0.2">
      <c r="D330" s="135"/>
      <c r="E330" s="135"/>
      <c r="F330" s="135"/>
      <c r="G330" s="135"/>
      <c r="H330" s="135"/>
      <c r="I330" s="135"/>
      <c r="J330" s="135"/>
      <c r="K330" s="135"/>
    </row>
    <row r="331" spans="4:11" x14ac:dyDescent="0.2">
      <c r="D331" s="135"/>
      <c r="E331" s="135"/>
      <c r="F331" s="135"/>
      <c r="G331" s="135"/>
      <c r="H331" s="135"/>
      <c r="I331" s="135"/>
      <c r="J331" s="135"/>
      <c r="K331" s="135"/>
    </row>
    <row r="332" spans="4:11" x14ac:dyDescent="0.2">
      <c r="D332" s="135"/>
      <c r="E332" s="135"/>
      <c r="F332" s="135"/>
      <c r="G332" s="135"/>
      <c r="H332" s="135"/>
      <c r="I332" s="135"/>
      <c r="J332" s="135"/>
      <c r="K332" s="135"/>
    </row>
    <row r="333" spans="4:11" x14ac:dyDescent="0.2">
      <c r="D333" s="135"/>
      <c r="E333" s="135"/>
      <c r="F333" s="135"/>
      <c r="G333" s="135"/>
      <c r="H333" s="135"/>
      <c r="I333" s="135"/>
      <c r="J333" s="135"/>
      <c r="K333" s="135"/>
    </row>
    <row r="334" spans="4:11" x14ac:dyDescent="0.2">
      <c r="D334" s="135"/>
      <c r="E334" s="135"/>
      <c r="F334" s="135"/>
      <c r="G334" s="135"/>
      <c r="H334" s="135"/>
      <c r="I334" s="135"/>
      <c r="J334" s="135"/>
      <c r="K334" s="135"/>
    </row>
    <row r="335" spans="4:11" x14ac:dyDescent="0.2">
      <c r="D335" s="135"/>
      <c r="E335" s="135"/>
      <c r="F335" s="135"/>
      <c r="G335" s="135"/>
      <c r="H335" s="135"/>
      <c r="I335" s="135"/>
      <c r="J335" s="135"/>
      <c r="K335" s="135"/>
    </row>
    <row r="336" spans="4:11" x14ac:dyDescent="0.2">
      <c r="D336" s="135"/>
      <c r="E336" s="135"/>
      <c r="F336" s="135"/>
      <c r="G336" s="135"/>
      <c r="H336" s="135"/>
      <c r="I336" s="135"/>
      <c r="J336" s="135"/>
      <c r="K336" s="135"/>
    </row>
    <row r="337" spans="4:11" x14ac:dyDescent="0.2">
      <c r="D337" s="135"/>
      <c r="E337" s="135"/>
      <c r="F337" s="135"/>
      <c r="G337" s="135"/>
      <c r="H337" s="135"/>
      <c r="I337" s="135"/>
      <c r="J337" s="135"/>
      <c r="K337" s="135"/>
    </row>
    <row r="338" spans="4:11" x14ac:dyDescent="0.2">
      <c r="D338" s="135"/>
      <c r="E338" s="135"/>
      <c r="F338" s="135"/>
      <c r="G338" s="135"/>
      <c r="H338" s="135"/>
      <c r="I338" s="135"/>
      <c r="J338" s="135"/>
      <c r="K338" s="135"/>
    </row>
    <row r="339" spans="4:11" x14ac:dyDescent="0.2">
      <c r="D339" s="135"/>
      <c r="E339" s="135"/>
      <c r="F339" s="135"/>
      <c r="G339" s="135"/>
      <c r="H339" s="135"/>
      <c r="I339" s="135"/>
      <c r="J339" s="135"/>
      <c r="K339" s="135"/>
    </row>
    <row r="340" spans="4:11" x14ac:dyDescent="0.2">
      <c r="D340" s="135"/>
      <c r="E340" s="135"/>
      <c r="F340" s="135"/>
      <c r="G340" s="135"/>
      <c r="H340" s="135"/>
      <c r="I340" s="135"/>
      <c r="J340" s="135"/>
      <c r="K340" s="135"/>
    </row>
    <row r="341" spans="4:11" x14ac:dyDescent="0.2">
      <c r="D341" s="135"/>
      <c r="E341" s="135"/>
      <c r="F341" s="135"/>
      <c r="G341" s="135"/>
      <c r="H341" s="135"/>
      <c r="I341" s="135"/>
      <c r="J341" s="135"/>
      <c r="K341" s="135"/>
    </row>
    <row r="342" spans="4:11" x14ac:dyDescent="0.2">
      <c r="D342" s="135"/>
      <c r="E342" s="135"/>
      <c r="F342" s="135"/>
      <c r="G342" s="135"/>
      <c r="H342" s="135"/>
      <c r="I342" s="135"/>
      <c r="J342" s="135"/>
      <c r="K342" s="135"/>
    </row>
    <row r="343" spans="4:11" x14ac:dyDescent="0.2">
      <c r="D343" s="135"/>
      <c r="E343" s="135"/>
      <c r="F343" s="135"/>
      <c r="G343" s="135"/>
      <c r="H343" s="135"/>
      <c r="I343" s="135"/>
      <c r="J343" s="135"/>
      <c r="K343" s="135"/>
    </row>
    <row r="344" spans="4:11" x14ac:dyDescent="0.2">
      <c r="D344" s="135"/>
      <c r="E344" s="135"/>
      <c r="F344" s="135"/>
      <c r="G344" s="135"/>
      <c r="H344" s="135"/>
      <c r="I344" s="135"/>
      <c r="J344" s="135"/>
      <c r="K344" s="135"/>
    </row>
    <row r="345" spans="4:11" x14ac:dyDescent="0.2">
      <c r="D345" s="135"/>
      <c r="E345" s="135"/>
      <c r="F345" s="135"/>
      <c r="G345" s="135"/>
      <c r="H345" s="135"/>
      <c r="I345" s="135"/>
      <c r="J345" s="135"/>
      <c r="K345" s="135"/>
    </row>
    <row r="346" spans="4:11" x14ac:dyDescent="0.2">
      <c r="D346" s="135"/>
      <c r="E346" s="135"/>
      <c r="F346" s="135"/>
      <c r="G346" s="135"/>
      <c r="H346" s="135"/>
      <c r="I346" s="135"/>
      <c r="J346" s="135"/>
      <c r="K346" s="135"/>
    </row>
    <row r="347" spans="4:11" x14ac:dyDescent="0.2">
      <c r="D347" s="135"/>
      <c r="E347" s="135"/>
      <c r="F347" s="135"/>
      <c r="G347" s="135"/>
      <c r="H347" s="135"/>
      <c r="I347" s="135"/>
      <c r="J347" s="135"/>
      <c r="K347" s="135"/>
    </row>
    <row r="348" spans="4:11" x14ac:dyDescent="0.2">
      <c r="D348" s="135"/>
      <c r="E348" s="135"/>
      <c r="F348" s="135"/>
      <c r="G348" s="135"/>
      <c r="H348" s="135"/>
      <c r="I348" s="135"/>
      <c r="J348" s="135"/>
      <c r="K348" s="135"/>
    </row>
    <row r="349" spans="4:11" x14ac:dyDescent="0.2">
      <c r="D349" s="135"/>
      <c r="E349" s="135"/>
      <c r="F349" s="135"/>
      <c r="G349" s="135"/>
      <c r="H349" s="135"/>
      <c r="I349" s="135"/>
      <c r="J349" s="135"/>
      <c r="K349" s="135"/>
    </row>
    <row r="350" spans="4:11" x14ac:dyDescent="0.2">
      <c r="D350" s="135"/>
      <c r="E350" s="135"/>
      <c r="F350" s="135"/>
      <c r="G350" s="135"/>
      <c r="H350" s="135"/>
      <c r="I350" s="135"/>
      <c r="J350" s="135"/>
      <c r="K350" s="135"/>
    </row>
    <row r="351" spans="4:11" x14ac:dyDescent="0.2">
      <c r="D351" s="135"/>
      <c r="E351" s="135"/>
      <c r="F351" s="135"/>
      <c r="G351" s="135"/>
      <c r="H351" s="135"/>
      <c r="I351" s="135"/>
      <c r="J351" s="135"/>
      <c r="K351" s="135"/>
    </row>
    <row r="352" spans="4:11" x14ac:dyDescent="0.2">
      <c r="D352" s="135"/>
      <c r="E352" s="135"/>
      <c r="F352" s="135"/>
      <c r="G352" s="135"/>
      <c r="H352" s="135"/>
      <c r="I352" s="135"/>
      <c r="J352" s="135"/>
      <c r="K352" s="135"/>
    </row>
    <row r="353" spans="4:11" x14ac:dyDescent="0.2">
      <c r="D353" s="135"/>
      <c r="E353" s="135"/>
      <c r="F353" s="135"/>
      <c r="G353" s="135"/>
      <c r="H353" s="135"/>
      <c r="I353" s="135"/>
      <c r="J353" s="135"/>
      <c r="K353" s="135"/>
    </row>
    <row r="354" spans="4:11" x14ac:dyDescent="0.2">
      <c r="D354" s="135"/>
      <c r="E354" s="135"/>
      <c r="F354" s="135"/>
      <c r="G354" s="135"/>
      <c r="H354" s="135"/>
      <c r="I354" s="135"/>
      <c r="J354" s="135"/>
      <c r="K354" s="135"/>
    </row>
    <row r="355" spans="4:11" x14ac:dyDescent="0.2">
      <c r="D355" s="135"/>
      <c r="E355" s="135"/>
      <c r="F355" s="135"/>
      <c r="G355" s="135"/>
      <c r="H355" s="135"/>
      <c r="I355" s="135"/>
      <c r="J355" s="135"/>
      <c r="K355" s="135"/>
    </row>
    <row r="356" spans="4:11" x14ac:dyDescent="0.2">
      <c r="D356" s="135"/>
      <c r="E356" s="135"/>
      <c r="F356" s="135"/>
      <c r="G356" s="135"/>
      <c r="H356" s="135"/>
      <c r="I356" s="135"/>
      <c r="J356" s="135"/>
      <c r="K356" s="135"/>
    </row>
    <row r="357" spans="4:11" x14ac:dyDescent="0.2">
      <c r="D357" s="135"/>
      <c r="E357" s="135"/>
      <c r="F357" s="135"/>
      <c r="G357" s="135"/>
      <c r="H357" s="135"/>
      <c r="I357" s="135"/>
      <c r="J357" s="135"/>
      <c r="K357" s="135"/>
    </row>
    <row r="358" spans="4:11" x14ac:dyDescent="0.2">
      <c r="D358" s="135"/>
      <c r="E358" s="135"/>
      <c r="F358" s="135"/>
      <c r="G358" s="135"/>
      <c r="H358" s="135"/>
      <c r="I358" s="135"/>
      <c r="J358" s="135"/>
      <c r="K358" s="135"/>
    </row>
    <row r="359" spans="4:11" x14ac:dyDescent="0.2">
      <c r="D359" s="135"/>
      <c r="E359" s="135"/>
      <c r="F359" s="135"/>
      <c r="G359" s="135"/>
      <c r="H359" s="135"/>
      <c r="I359" s="135"/>
      <c r="J359" s="135"/>
      <c r="K359" s="135"/>
    </row>
    <row r="360" spans="4:11" x14ac:dyDescent="0.2">
      <c r="D360" s="135"/>
      <c r="E360" s="135"/>
      <c r="F360" s="135"/>
      <c r="G360" s="135"/>
      <c r="H360" s="135"/>
      <c r="I360" s="135"/>
      <c r="J360" s="135"/>
      <c r="K360" s="135"/>
    </row>
    <row r="361" spans="4:11" x14ac:dyDescent="0.2">
      <c r="D361" s="135"/>
      <c r="E361" s="135"/>
      <c r="F361" s="135"/>
      <c r="G361" s="135"/>
      <c r="H361" s="135"/>
      <c r="I361" s="135"/>
      <c r="J361" s="135"/>
      <c r="K361" s="135"/>
    </row>
    <row r="362" spans="4:11" x14ac:dyDescent="0.2">
      <c r="D362" s="135"/>
      <c r="E362" s="135"/>
      <c r="F362" s="135"/>
      <c r="G362" s="135"/>
      <c r="H362" s="135"/>
      <c r="I362" s="135"/>
      <c r="J362" s="135"/>
      <c r="K362" s="135"/>
    </row>
    <row r="363" spans="4:11" x14ac:dyDescent="0.2">
      <c r="D363" s="135"/>
      <c r="E363" s="135"/>
      <c r="F363" s="135"/>
      <c r="G363" s="135"/>
      <c r="H363" s="135"/>
      <c r="I363" s="135"/>
      <c r="J363" s="135"/>
      <c r="K363" s="135"/>
    </row>
    <row r="364" spans="4:11" x14ac:dyDescent="0.2">
      <c r="D364" s="135"/>
      <c r="E364" s="135"/>
      <c r="F364" s="135"/>
      <c r="G364" s="135"/>
      <c r="H364" s="135"/>
      <c r="I364" s="135"/>
      <c r="J364" s="135"/>
      <c r="K364" s="135"/>
    </row>
    <row r="365" spans="4:11" x14ac:dyDescent="0.2">
      <c r="D365" s="135"/>
      <c r="E365" s="135"/>
      <c r="F365" s="135"/>
      <c r="G365" s="135"/>
      <c r="H365" s="135"/>
      <c r="I365" s="135"/>
      <c r="J365" s="135"/>
      <c r="K365" s="135"/>
    </row>
    <row r="366" spans="4:11" x14ac:dyDescent="0.2">
      <c r="D366" s="135"/>
      <c r="E366" s="135"/>
      <c r="F366" s="135"/>
      <c r="G366" s="135"/>
      <c r="H366" s="135"/>
      <c r="I366" s="135"/>
      <c r="J366" s="135"/>
      <c r="K366" s="135"/>
    </row>
    <row r="367" spans="4:11" x14ac:dyDescent="0.2">
      <c r="D367" s="135"/>
      <c r="E367" s="135"/>
      <c r="F367" s="135"/>
      <c r="G367" s="135"/>
      <c r="H367" s="135"/>
      <c r="I367" s="135"/>
      <c r="J367" s="135"/>
      <c r="K367" s="135"/>
    </row>
    <row r="368" spans="4:11" x14ac:dyDescent="0.2">
      <c r="D368" s="135"/>
      <c r="E368" s="135"/>
      <c r="F368" s="135"/>
      <c r="G368" s="135"/>
      <c r="H368" s="135"/>
      <c r="I368" s="135"/>
      <c r="J368" s="135"/>
      <c r="K368" s="135"/>
    </row>
    <row r="369" spans="4:11" x14ac:dyDescent="0.2">
      <c r="D369" s="135"/>
      <c r="E369" s="135"/>
      <c r="F369" s="135"/>
      <c r="G369" s="135"/>
      <c r="H369" s="135"/>
      <c r="I369" s="135"/>
      <c r="J369" s="135"/>
      <c r="K369" s="135"/>
    </row>
    <row r="370" spans="4:11" x14ac:dyDescent="0.2">
      <c r="D370" s="135"/>
      <c r="E370" s="135"/>
      <c r="F370" s="135"/>
      <c r="G370" s="135"/>
      <c r="H370" s="135"/>
      <c r="I370" s="135"/>
      <c r="J370" s="135"/>
      <c r="K370" s="135"/>
    </row>
    <row r="371" spans="4:11" x14ac:dyDescent="0.2">
      <c r="D371" s="135"/>
      <c r="E371" s="135"/>
      <c r="F371" s="135"/>
      <c r="G371" s="135"/>
      <c r="H371" s="135"/>
      <c r="I371" s="135"/>
      <c r="J371" s="135"/>
      <c r="K371" s="135"/>
    </row>
    <row r="372" spans="4:11" x14ac:dyDescent="0.2">
      <c r="D372" s="135"/>
      <c r="E372" s="135"/>
      <c r="F372" s="135"/>
      <c r="G372" s="135"/>
      <c r="H372" s="135"/>
      <c r="I372" s="135"/>
      <c r="J372" s="135"/>
      <c r="K372" s="135"/>
    </row>
    <row r="373" spans="4:11" x14ac:dyDescent="0.2">
      <c r="D373" s="135"/>
      <c r="E373" s="135"/>
      <c r="F373" s="135"/>
      <c r="G373" s="135"/>
      <c r="H373" s="135"/>
      <c r="I373" s="135"/>
      <c r="J373" s="135"/>
      <c r="K373" s="135"/>
    </row>
  </sheetData>
  <sheetProtection algorithmName="SHA-512" hashValue="QBkDyCJSWAf7wB1M9QeKJW9sqlP0/XLPhY2E7oSs4JJHSHdaN5s4byZIQCdXUdVevpcJHfUr/KDfIvu/K9Fowg==" saltValue="z21gNEYF1Oew3C5Nbv/Jdw==" spinCount="100000" sheet="1" objects="1" scenarios="1"/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abSelected="1" workbookViewId="0">
      <selection activeCell="T15" sqref="T15"/>
    </sheetView>
  </sheetViews>
  <sheetFormatPr defaultRowHeight="12.75" x14ac:dyDescent="0.2"/>
  <cols>
    <col min="1" max="1" width="28.7109375" style="124" customWidth="1"/>
    <col min="2" max="2" width="4.28515625" style="124" customWidth="1"/>
    <col min="3" max="3" width="5.85546875" style="124" customWidth="1"/>
    <col min="4" max="4" width="3.140625" style="124" customWidth="1"/>
    <col min="5" max="12" width="9.7109375" style="124" customWidth="1"/>
    <col min="13" max="247" width="9.140625" style="124"/>
    <col min="248" max="249" width="28.7109375" style="124" customWidth="1"/>
    <col min="250" max="250" width="5.85546875" style="124" customWidth="1"/>
    <col min="251" max="251" width="6.28515625" style="124" customWidth="1"/>
    <col min="252" max="253" width="14.5703125" style="124" bestFit="1" customWidth="1"/>
    <col min="254" max="254" width="11.7109375" style="124" customWidth="1"/>
    <col min="255" max="256" width="12.140625" style="124" customWidth="1"/>
    <col min="257" max="257" width="12" style="124" customWidth="1"/>
    <col min="258" max="258" width="11.85546875" style="124" customWidth="1"/>
    <col min="259" max="259" width="14.5703125" style="124" bestFit="1" customWidth="1"/>
    <col min="260" max="503" width="9.140625" style="124"/>
    <col min="504" max="505" width="28.7109375" style="124" customWidth="1"/>
    <col min="506" max="506" width="5.85546875" style="124" customWidth="1"/>
    <col min="507" max="507" width="6.28515625" style="124" customWidth="1"/>
    <col min="508" max="509" width="14.5703125" style="124" bestFit="1" customWidth="1"/>
    <col min="510" max="510" width="11.7109375" style="124" customWidth="1"/>
    <col min="511" max="512" width="12.140625" style="124" customWidth="1"/>
    <col min="513" max="513" width="12" style="124" customWidth="1"/>
    <col min="514" max="514" width="11.85546875" style="124" customWidth="1"/>
    <col min="515" max="515" width="14.5703125" style="124" bestFit="1" customWidth="1"/>
    <col min="516" max="759" width="9.140625" style="124"/>
    <col min="760" max="761" width="28.7109375" style="124" customWidth="1"/>
    <col min="762" max="762" width="5.85546875" style="124" customWidth="1"/>
    <col min="763" max="763" width="6.28515625" style="124" customWidth="1"/>
    <col min="764" max="765" width="14.5703125" style="124" bestFit="1" customWidth="1"/>
    <col min="766" max="766" width="11.7109375" style="124" customWidth="1"/>
    <col min="767" max="768" width="12.140625" style="124" customWidth="1"/>
    <col min="769" max="769" width="12" style="124" customWidth="1"/>
    <col min="770" max="770" width="11.85546875" style="124" customWidth="1"/>
    <col min="771" max="771" width="14.5703125" style="124" bestFit="1" customWidth="1"/>
    <col min="772" max="1015" width="9.140625" style="124"/>
    <col min="1016" max="1017" width="28.7109375" style="124" customWidth="1"/>
    <col min="1018" max="1018" width="5.85546875" style="124" customWidth="1"/>
    <col min="1019" max="1019" width="6.28515625" style="124" customWidth="1"/>
    <col min="1020" max="1021" width="14.5703125" style="124" bestFit="1" customWidth="1"/>
    <col min="1022" max="1022" width="11.7109375" style="124" customWidth="1"/>
    <col min="1023" max="1024" width="12.140625" style="124" customWidth="1"/>
    <col min="1025" max="1025" width="12" style="124" customWidth="1"/>
    <col min="1026" max="1026" width="11.85546875" style="124" customWidth="1"/>
    <col min="1027" max="1027" width="14.5703125" style="124" bestFit="1" customWidth="1"/>
    <col min="1028" max="1271" width="9.140625" style="124"/>
    <col min="1272" max="1273" width="28.7109375" style="124" customWidth="1"/>
    <col min="1274" max="1274" width="5.85546875" style="124" customWidth="1"/>
    <col min="1275" max="1275" width="6.28515625" style="124" customWidth="1"/>
    <col min="1276" max="1277" width="14.5703125" style="124" bestFit="1" customWidth="1"/>
    <col min="1278" max="1278" width="11.7109375" style="124" customWidth="1"/>
    <col min="1279" max="1280" width="12.140625" style="124" customWidth="1"/>
    <col min="1281" max="1281" width="12" style="124" customWidth="1"/>
    <col min="1282" max="1282" width="11.85546875" style="124" customWidth="1"/>
    <col min="1283" max="1283" width="14.5703125" style="124" bestFit="1" customWidth="1"/>
    <col min="1284" max="1527" width="9.140625" style="124"/>
    <col min="1528" max="1529" width="28.7109375" style="124" customWidth="1"/>
    <col min="1530" max="1530" width="5.85546875" style="124" customWidth="1"/>
    <col min="1531" max="1531" width="6.28515625" style="124" customWidth="1"/>
    <col min="1532" max="1533" width="14.5703125" style="124" bestFit="1" customWidth="1"/>
    <col min="1534" max="1534" width="11.7109375" style="124" customWidth="1"/>
    <col min="1535" max="1536" width="12.140625" style="124" customWidth="1"/>
    <col min="1537" max="1537" width="12" style="124" customWidth="1"/>
    <col min="1538" max="1538" width="11.85546875" style="124" customWidth="1"/>
    <col min="1539" max="1539" width="14.5703125" style="124" bestFit="1" customWidth="1"/>
    <col min="1540" max="1783" width="9.140625" style="124"/>
    <col min="1784" max="1785" width="28.7109375" style="124" customWidth="1"/>
    <col min="1786" max="1786" width="5.85546875" style="124" customWidth="1"/>
    <col min="1787" max="1787" width="6.28515625" style="124" customWidth="1"/>
    <col min="1788" max="1789" width="14.5703125" style="124" bestFit="1" customWidth="1"/>
    <col min="1790" max="1790" width="11.7109375" style="124" customWidth="1"/>
    <col min="1791" max="1792" width="12.140625" style="124" customWidth="1"/>
    <col min="1793" max="1793" width="12" style="124" customWidth="1"/>
    <col min="1794" max="1794" width="11.85546875" style="124" customWidth="1"/>
    <col min="1795" max="1795" width="14.5703125" style="124" bestFit="1" customWidth="1"/>
    <col min="1796" max="2039" width="9.140625" style="124"/>
    <col min="2040" max="2041" width="28.7109375" style="124" customWidth="1"/>
    <col min="2042" max="2042" width="5.85546875" style="124" customWidth="1"/>
    <col min="2043" max="2043" width="6.28515625" style="124" customWidth="1"/>
    <col min="2044" max="2045" width="14.5703125" style="124" bestFit="1" customWidth="1"/>
    <col min="2046" max="2046" width="11.7109375" style="124" customWidth="1"/>
    <col min="2047" max="2048" width="12.140625" style="124" customWidth="1"/>
    <col min="2049" max="2049" width="12" style="124" customWidth="1"/>
    <col min="2050" max="2050" width="11.85546875" style="124" customWidth="1"/>
    <col min="2051" max="2051" width="14.5703125" style="124" bestFit="1" customWidth="1"/>
    <col min="2052" max="2295" width="9.140625" style="124"/>
    <col min="2296" max="2297" width="28.7109375" style="124" customWidth="1"/>
    <col min="2298" max="2298" width="5.85546875" style="124" customWidth="1"/>
    <col min="2299" max="2299" width="6.28515625" style="124" customWidth="1"/>
    <col min="2300" max="2301" width="14.5703125" style="124" bestFit="1" customWidth="1"/>
    <col min="2302" max="2302" width="11.7109375" style="124" customWidth="1"/>
    <col min="2303" max="2304" width="12.140625" style="124" customWidth="1"/>
    <col min="2305" max="2305" width="12" style="124" customWidth="1"/>
    <col min="2306" max="2306" width="11.85546875" style="124" customWidth="1"/>
    <col min="2307" max="2307" width="14.5703125" style="124" bestFit="1" customWidth="1"/>
    <col min="2308" max="2551" width="9.140625" style="124"/>
    <col min="2552" max="2553" width="28.7109375" style="124" customWidth="1"/>
    <col min="2554" max="2554" width="5.85546875" style="124" customWidth="1"/>
    <col min="2555" max="2555" width="6.28515625" style="124" customWidth="1"/>
    <col min="2556" max="2557" width="14.5703125" style="124" bestFit="1" customWidth="1"/>
    <col min="2558" max="2558" width="11.7109375" style="124" customWidth="1"/>
    <col min="2559" max="2560" width="12.140625" style="124" customWidth="1"/>
    <col min="2561" max="2561" width="12" style="124" customWidth="1"/>
    <col min="2562" max="2562" width="11.85546875" style="124" customWidth="1"/>
    <col min="2563" max="2563" width="14.5703125" style="124" bestFit="1" customWidth="1"/>
    <col min="2564" max="2807" width="9.140625" style="124"/>
    <col min="2808" max="2809" width="28.7109375" style="124" customWidth="1"/>
    <col min="2810" max="2810" width="5.85546875" style="124" customWidth="1"/>
    <col min="2811" max="2811" width="6.28515625" style="124" customWidth="1"/>
    <col min="2812" max="2813" width="14.5703125" style="124" bestFit="1" customWidth="1"/>
    <col min="2814" max="2814" width="11.7109375" style="124" customWidth="1"/>
    <col min="2815" max="2816" width="12.140625" style="124" customWidth="1"/>
    <col min="2817" max="2817" width="12" style="124" customWidth="1"/>
    <col min="2818" max="2818" width="11.85546875" style="124" customWidth="1"/>
    <col min="2819" max="2819" width="14.5703125" style="124" bestFit="1" customWidth="1"/>
    <col min="2820" max="3063" width="9.140625" style="124"/>
    <col min="3064" max="3065" width="28.7109375" style="124" customWidth="1"/>
    <col min="3066" max="3066" width="5.85546875" style="124" customWidth="1"/>
    <col min="3067" max="3067" width="6.28515625" style="124" customWidth="1"/>
    <col min="3068" max="3069" width="14.5703125" style="124" bestFit="1" customWidth="1"/>
    <col min="3070" max="3070" width="11.7109375" style="124" customWidth="1"/>
    <col min="3071" max="3072" width="12.140625" style="124" customWidth="1"/>
    <col min="3073" max="3073" width="12" style="124" customWidth="1"/>
    <col min="3074" max="3074" width="11.85546875" style="124" customWidth="1"/>
    <col min="3075" max="3075" width="14.5703125" style="124" bestFit="1" customWidth="1"/>
    <col min="3076" max="3319" width="9.140625" style="124"/>
    <col min="3320" max="3321" width="28.7109375" style="124" customWidth="1"/>
    <col min="3322" max="3322" width="5.85546875" style="124" customWidth="1"/>
    <col min="3323" max="3323" width="6.28515625" style="124" customWidth="1"/>
    <col min="3324" max="3325" width="14.5703125" style="124" bestFit="1" customWidth="1"/>
    <col min="3326" max="3326" width="11.7109375" style="124" customWidth="1"/>
    <col min="3327" max="3328" width="12.140625" style="124" customWidth="1"/>
    <col min="3329" max="3329" width="12" style="124" customWidth="1"/>
    <col min="3330" max="3330" width="11.85546875" style="124" customWidth="1"/>
    <col min="3331" max="3331" width="14.5703125" style="124" bestFit="1" customWidth="1"/>
    <col min="3332" max="3575" width="9.140625" style="124"/>
    <col min="3576" max="3577" width="28.7109375" style="124" customWidth="1"/>
    <col min="3578" max="3578" width="5.85546875" style="124" customWidth="1"/>
    <col min="3579" max="3579" width="6.28515625" style="124" customWidth="1"/>
    <col min="3580" max="3581" width="14.5703125" style="124" bestFit="1" customWidth="1"/>
    <col min="3582" max="3582" width="11.7109375" style="124" customWidth="1"/>
    <col min="3583" max="3584" width="12.140625" style="124" customWidth="1"/>
    <col min="3585" max="3585" width="12" style="124" customWidth="1"/>
    <col min="3586" max="3586" width="11.85546875" style="124" customWidth="1"/>
    <col min="3587" max="3587" width="14.5703125" style="124" bestFit="1" customWidth="1"/>
    <col min="3588" max="3831" width="9.140625" style="124"/>
    <col min="3832" max="3833" width="28.7109375" style="124" customWidth="1"/>
    <col min="3834" max="3834" width="5.85546875" style="124" customWidth="1"/>
    <col min="3835" max="3835" width="6.28515625" style="124" customWidth="1"/>
    <col min="3836" max="3837" width="14.5703125" style="124" bestFit="1" customWidth="1"/>
    <col min="3838" max="3838" width="11.7109375" style="124" customWidth="1"/>
    <col min="3839" max="3840" width="12.140625" style="124" customWidth="1"/>
    <col min="3841" max="3841" width="12" style="124" customWidth="1"/>
    <col min="3842" max="3842" width="11.85546875" style="124" customWidth="1"/>
    <col min="3843" max="3843" width="14.5703125" style="124" bestFit="1" customWidth="1"/>
    <col min="3844" max="4087" width="9.140625" style="124"/>
    <col min="4088" max="4089" width="28.7109375" style="124" customWidth="1"/>
    <col min="4090" max="4090" width="5.85546875" style="124" customWidth="1"/>
    <col min="4091" max="4091" width="6.28515625" style="124" customWidth="1"/>
    <col min="4092" max="4093" width="14.5703125" style="124" bestFit="1" customWidth="1"/>
    <col min="4094" max="4094" width="11.7109375" style="124" customWidth="1"/>
    <col min="4095" max="4096" width="12.140625" style="124" customWidth="1"/>
    <col min="4097" max="4097" width="12" style="124" customWidth="1"/>
    <col min="4098" max="4098" width="11.85546875" style="124" customWidth="1"/>
    <col min="4099" max="4099" width="14.5703125" style="124" bestFit="1" customWidth="1"/>
    <col min="4100" max="4343" width="9.140625" style="124"/>
    <col min="4344" max="4345" width="28.7109375" style="124" customWidth="1"/>
    <col min="4346" max="4346" width="5.85546875" style="124" customWidth="1"/>
    <col min="4347" max="4347" width="6.28515625" style="124" customWidth="1"/>
    <col min="4348" max="4349" width="14.5703125" style="124" bestFit="1" customWidth="1"/>
    <col min="4350" max="4350" width="11.7109375" style="124" customWidth="1"/>
    <col min="4351" max="4352" width="12.140625" style="124" customWidth="1"/>
    <col min="4353" max="4353" width="12" style="124" customWidth="1"/>
    <col min="4354" max="4354" width="11.85546875" style="124" customWidth="1"/>
    <col min="4355" max="4355" width="14.5703125" style="124" bestFit="1" customWidth="1"/>
    <col min="4356" max="4599" width="9.140625" style="124"/>
    <col min="4600" max="4601" width="28.7109375" style="124" customWidth="1"/>
    <col min="4602" max="4602" width="5.85546875" style="124" customWidth="1"/>
    <col min="4603" max="4603" width="6.28515625" style="124" customWidth="1"/>
    <col min="4604" max="4605" width="14.5703125" style="124" bestFit="1" customWidth="1"/>
    <col min="4606" max="4606" width="11.7109375" style="124" customWidth="1"/>
    <col min="4607" max="4608" width="12.140625" style="124" customWidth="1"/>
    <col min="4609" max="4609" width="12" style="124" customWidth="1"/>
    <col min="4610" max="4610" width="11.85546875" style="124" customWidth="1"/>
    <col min="4611" max="4611" width="14.5703125" style="124" bestFit="1" customWidth="1"/>
    <col min="4612" max="4855" width="9.140625" style="124"/>
    <col min="4856" max="4857" width="28.7109375" style="124" customWidth="1"/>
    <col min="4858" max="4858" width="5.85546875" style="124" customWidth="1"/>
    <col min="4859" max="4859" width="6.28515625" style="124" customWidth="1"/>
    <col min="4860" max="4861" width="14.5703125" style="124" bestFit="1" customWidth="1"/>
    <col min="4862" max="4862" width="11.7109375" style="124" customWidth="1"/>
    <col min="4863" max="4864" width="12.140625" style="124" customWidth="1"/>
    <col min="4865" max="4865" width="12" style="124" customWidth="1"/>
    <col min="4866" max="4866" width="11.85546875" style="124" customWidth="1"/>
    <col min="4867" max="4867" width="14.5703125" style="124" bestFit="1" customWidth="1"/>
    <col min="4868" max="5111" width="9.140625" style="124"/>
    <col min="5112" max="5113" width="28.7109375" style="124" customWidth="1"/>
    <col min="5114" max="5114" width="5.85546875" style="124" customWidth="1"/>
    <col min="5115" max="5115" width="6.28515625" style="124" customWidth="1"/>
    <col min="5116" max="5117" width="14.5703125" style="124" bestFit="1" customWidth="1"/>
    <col min="5118" max="5118" width="11.7109375" style="124" customWidth="1"/>
    <col min="5119" max="5120" width="12.140625" style="124" customWidth="1"/>
    <col min="5121" max="5121" width="12" style="124" customWidth="1"/>
    <col min="5122" max="5122" width="11.85546875" style="124" customWidth="1"/>
    <col min="5123" max="5123" width="14.5703125" style="124" bestFit="1" customWidth="1"/>
    <col min="5124" max="5367" width="9.140625" style="124"/>
    <col min="5368" max="5369" width="28.7109375" style="124" customWidth="1"/>
    <col min="5370" max="5370" width="5.85546875" style="124" customWidth="1"/>
    <col min="5371" max="5371" width="6.28515625" style="124" customWidth="1"/>
    <col min="5372" max="5373" width="14.5703125" style="124" bestFit="1" customWidth="1"/>
    <col min="5374" max="5374" width="11.7109375" style="124" customWidth="1"/>
    <col min="5375" max="5376" width="12.140625" style="124" customWidth="1"/>
    <col min="5377" max="5377" width="12" style="124" customWidth="1"/>
    <col min="5378" max="5378" width="11.85546875" style="124" customWidth="1"/>
    <col min="5379" max="5379" width="14.5703125" style="124" bestFit="1" customWidth="1"/>
    <col min="5380" max="5623" width="9.140625" style="124"/>
    <col min="5624" max="5625" width="28.7109375" style="124" customWidth="1"/>
    <col min="5626" max="5626" width="5.85546875" style="124" customWidth="1"/>
    <col min="5627" max="5627" width="6.28515625" style="124" customWidth="1"/>
    <col min="5628" max="5629" width="14.5703125" style="124" bestFit="1" customWidth="1"/>
    <col min="5630" max="5630" width="11.7109375" style="124" customWidth="1"/>
    <col min="5631" max="5632" width="12.140625" style="124" customWidth="1"/>
    <col min="5633" max="5633" width="12" style="124" customWidth="1"/>
    <col min="5634" max="5634" width="11.85546875" style="124" customWidth="1"/>
    <col min="5635" max="5635" width="14.5703125" style="124" bestFit="1" customWidth="1"/>
    <col min="5636" max="5879" width="9.140625" style="124"/>
    <col min="5880" max="5881" width="28.7109375" style="124" customWidth="1"/>
    <col min="5882" max="5882" width="5.85546875" style="124" customWidth="1"/>
    <col min="5883" max="5883" width="6.28515625" style="124" customWidth="1"/>
    <col min="5884" max="5885" width="14.5703125" style="124" bestFit="1" customWidth="1"/>
    <col min="5886" max="5886" width="11.7109375" style="124" customWidth="1"/>
    <col min="5887" max="5888" width="12.140625" style="124" customWidth="1"/>
    <col min="5889" max="5889" width="12" style="124" customWidth="1"/>
    <col min="5890" max="5890" width="11.85546875" style="124" customWidth="1"/>
    <col min="5891" max="5891" width="14.5703125" style="124" bestFit="1" customWidth="1"/>
    <col min="5892" max="6135" width="9.140625" style="124"/>
    <col min="6136" max="6137" width="28.7109375" style="124" customWidth="1"/>
    <col min="6138" max="6138" width="5.85546875" style="124" customWidth="1"/>
    <col min="6139" max="6139" width="6.28515625" style="124" customWidth="1"/>
    <col min="6140" max="6141" width="14.5703125" style="124" bestFit="1" customWidth="1"/>
    <col min="6142" max="6142" width="11.7109375" style="124" customWidth="1"/>
    <col min="6143" max="6144" width="12.140625" style="124" customWidth="1"/>
    <col min="6145" max="6145" width="12" style="124" customWidth="1"/>
    <col min="6146" max="6146" width="11.85546875" style="124" customWidth="1"/>
    <col min="6147" max="6147" width="14.5703125" style="124" bestFit="1" customWidth="1"/>
    <col min="6148" max="6391" width="9.140625" style="124"/>
    <col min="6392" max="6393" width="28.7109375" style="124" customWidth="1"/>
    <col min="6394" max="6394" width="5.85546875" style="124" customWidth="1"/>
    <col min="6395" max="6395" width="6.28515625" style="124" customWidth="1"/>
    <col min="6396" max="6397" width="14.5703125" style="124" bestFit="1" customWidth="1"/>
    <col min="6398" max="6398" width="11.7109375" style="124" customWidth="1"/>
    <col min="6399" max="6400" width="12.140625" style="124" customWidth="1"/>
    <col min="6401" max="6401" width="12" style="124" customWidth="1"/>
    <col min="6402" max="6402" width="11.85546875" style="124" customWidth="1"/>
    <col min="6403" max="6403" width="14.5703125" style="124" bestFit="1" customWidth="1"/>
    <col min="6404" max="6647" width="9.140625" style="124"/>
    <col min="6648" max="6649" width="28.7109375" style="124" customWidth="1"/>
    <col min="6650" max="6650" width="5.85546875" style="124" customWidth="1"/>
    <col min="6651" max="6651" width="6.28515625" style="124" customWidth="1"/>
    <col min="6652" max="6653" width="14.5703125" style="124" bestFit="1" customWidth="1"/>
    <col min="6654" max="6654" width="11.7109375" style="124" customWidth="1"/>
    <col min="6655" max="6656" width="12.140625" style="124" customWidth="1"/>
    <col min="6657" max="6657" width="12" style="124" customWidth="1"/>
    <col min="6658" max="6658" width="11.85546875" style="124" customWidth="1"/>
    <col min="6659" max="6659" width="14.5703125" style="124" bestFit="1" customWidth="1"/>
    <col min="6660" max="6903" width="9.140625" style="124"/>
    <col min="6904" max="6905" width="28.7109375" style="124" customWidth="1"/>
    <col min="6906" max="6906" width="5.85546875" style="124" customWidth="1"/>
    <col min="6907" max="6907" width="6.28515625" style="124" customWidth="1"/>
    <col min="6908" max="6909" width="14.5703125" style="124" bestFit="1" customWidth="1"/>
    <col min="6910" max="6910" width="11.7109375" style="124" customWidth="1"/>
    <col min="6911" max="6912" width="12.140625" style="124" customWidth="1"/>
    <col min="6913" max="6913" width="12" style="124" customWidth="1"/>
    <col min="6914" max="6914" width="11.85546875" style="124" customWidth="1"/>
    <col min="6915" max="6915" width="14.5703125" style="124" bestFit="1" customWidth="1"/>
    <col min="6916" max="7159" width="9.140625" style="124"/>
    <col min="7160" max="7161" width="28.7109375" style="124" customWidth="1"/>
    <col min="7162" max="7162" width="5.85546875" style="124" customWidth="1"/>
    <col min="7163" max="7163" width="6.28515625" style="124" customWidth="1"/>
    <col min="7164" max="7165" width="14.5703125" style="124" bestFit="1" customWidth="1"/>
    <col min="7166" max="7166" width="11.7109375" style="124" customWidth="1"/>
    <col min="7167" max="7168" width="12.140625" style="124" customWidth="1"/>
    <col min="7169" max="7169" width="12" style="124" customWidth="1"/>
    <col min="7170" max="7170" width="11.85546875" style="124" customWidth="1"/>
    <col min="7171" max="7171" width="14.5703125" style="124" bestFit="1" customWidth="1"/>
    <col min="7172" max="7415" width="9.140625" style="124"/>
    <col min="7416" max="7417" width="28.7109375" style="124" customWidth="1"/>
    <col min="7418" max="7418" width="5.85546875" style="124" customWidth="1"/>
    <col min="7419" max="7419" width="6.28515625" style="124" customWidth="1"/>
    <col min="7420" max="7421" width="14.5703125" style="124" bestFit="1" customWidth="1"/>
    <col min="7422" max="7422" width="11.7109375" style="124" customWidth="1"/>
    <col min="7423" max="7424" width="12.140625" style="124" customWidth="1"/>
    <col min="7425" max="7425" width="12" style="124" customWidth="1"/>
    <col min="7426" max="7426" width="11.85546875" style="124" customWidth="1"/>
    <col min="7427" max="7427" width="14.5703125" style="124" bestFit="1" customWidth="1"/>
    <col min="7428" max="7671" width="9.140625" style="124"/>
    <col min="7672" max="7673" width="28.7109375" style="124" customWidth="1"/>
    <col min="7674" max="7674" width="5.85546875" style="124" customWidth="1"/>
    <col min="7675" max="7675" width="6.28515625" style="124" customWidth="1"/>
    <col min="7676" max="7677" width="14.5703125" style="124" bestFit="1" customWidth="1"/>
    <col min="7678" max="7678" width="11.7109375" style="124" customWidth="1"/>
    <col min="7679" max="7680" width="12.140625" style="124" customWidth="1"/>
    <col min="7681" max="7681" width="12" style="124" customWidth="1"/>
    <col min="7682" max="7682" width="11.85546875" style="124" customWidth="1"/>
    <col min="7683" max="7683" width="14.5703125" style="124" bestFit="1" customWidth="1"/>
    <col min="7684" max="7927" width="9.140625" style="124"/>
    <col min="7928" max="7929" width="28.7109375" style="124" customWidth="1"/>
    <col min="7930" max="7930" width="5.85546875" style="124" customWidth="1"/>
    <col min="7931" max="7931" width="6.28515625" style="124" customWidth="1"/>
    <col min="7932" max="7933" width="14.5703125" style="124" bestFit="1" customWidth="1"/>
    <col min="7934" max="7934" width="11.7109375" style="124" customWidth="1"/>
    <col min="7935" max="7936" width="12.140625" style="124" customWidth="1"/>
    <col min="7937" max="7937" width="12" style="124" customWidth="1"/>
    <col min="7938" max="7938" width="11.85546875" style="124" customWidth="1"/>
    <col min="7939" max="7939" width="14.5703125" style="124" bestFit="1" customWidth="1"/>
    <col min="7940" max="8183" width="9.140625" style="124"/>
    <col min="8184" max="8185" width="28.7109375" style="124" customWidth="1"/>
    <col min="8186" max="8186" width="5.85546875" style="124" customWidth="1"/>
    <col min="8187" max="8187" width="6.28515625" style="124" customWidth="1"/>
    <col min="8188" max="8189" width="14.5703125" style="124" bestFit="1" customWidth="1"/>
    <col min="8190" max="8190" width="11.7109375" style="124" customWidth="1"/>
    <col min="8191" max="8192" width="12.140625" style="124" customWidth="1"/>
    <col min="8193" max="8193" width="12" style="124" customWidth="1"/>
    <col min="8194" max="8194" width="11.85546875" style="124" customWidth="1"/>
    <col min="8195" max="8195" width="14.5703125" style="124" bestFit="1" customWidth="1"/>
    <col min="8196" max="8439" width="9.140625" style="124"/>
    <col min="8440" max="8441" width="28.7109375" style="124" customWidth="1"/>
    <col min="8442" max="8442" width="5.85546875" style="124" customWidth="1"/>
    <col min="8443" max="8443" width="6.28515625" style="124" customWidth="1"/>
    <col min="8444" max="8445" width="14.5703125" style="124" bestFit="1" customWidth="1"/>
    <col min="8446" max="8446" width="11.7109375" style="124" customWidth="1"/>
    <col min="8447" max="8448" width="12.140625" style="124" customWidth="1"/>
    <col min="8449" max="8449" width="12" style="124" customWidth="1"/>
    <col min="8450" max="8450" width="11.85546875" style="124" customWidth="1"/>
    <col min="8451" max="8451" width="14.5703125" style="124" bestFit="1" customWidth="1"/>
    <col min="8452" max="8695" width="9.140625" style="124"/>
    <col min="8696" max="8697" width="28.7109375" style="124" customWidth="1"/>
    <col min="8698" max="8698" width="5.85546875" style="124" customWidth="1"/>
    <col min="8699" max="8699" width="6.28515625" style="124" customWidth="1"/>
    <col min="8700" max="8701" width="14.5703125" style="124" bestFit="1" customWidth="1"/>
    <col min="8702" max="8702" width="11.7109375" style="124" customWidth="1"/>
    <col min="8703" max="8704" width="12.140625" style="124" customWidth="1"/>
    <col min="8705" max="8705" width="12" style="124" customWidth="1"/>
    <col min="8706" max="8706" width="11.85546875" style="124" customWidth="1"/>
    <col min="8707" max="8707" width="14.5703125" style="124" bestFit="1" customWidth="1"/>
    <col min="8708" max="8951" width="9.140625" style="124"/>
    <col min="8952" max="8953" width="28.7109375" style="124" customWidth="1"/>
    <col min="8954" max="8954" width="5.85546875" style="124" customWidth="1"/>
    <col min="8955" max="8955" width="6.28515625" style="124" customWidth="1"/>
    <col min="8956" max="8957" width="14.5703125" style="124" bestFit="1" customWidth="1"/>
    <col min="8958" max="8958" width="11.7109375" style="124" customWidth="1"/>
    <col min="8959" max="8960" width="12.140625" style="124" customWidth="1"/>
    <col min="8961" max="8961" width="12" style="124" customWidth="1"/>
    <col min="8962" max="8962" width="11.85546875" style="124" customWidth="1"/>
    <col min="8963" max="8963" width="14.5703125" style="124" bestFit="1" customWidth="1"/>
    <col min="8964" max="9207" width="9.140625" style="124"/>
    <col min="9208" max="9209" width="28.7109375" style="124" customWidth="1"/>
    <col min="9210" max="9210" width="5.85546875" style="124" customWidth="1"/>
    <col min="9211" max="9211" width="6.28515625" style="124" customWidth="1"/>
    <col min="9212" max="9213" width="14.5703125" style="124" bestFit="1" customWidth="1"/>
    <col min="9214" max="9214" width="11.7109375" style="124" customWidth="1"/>
    <col min="9215" max="9216" width="12.140625" style="124" customWidth="1"/>
    <col min="9217" max="9217" width="12" style="124" customWidth="1"/>
    <col min="9218" max="9218" width="11.85546875" style="124" customWidth="1"/>
    <col min="9219" max="9219" width="14.5703125" style="124" bestFit="1" customWidth="1"/>
    <col min="9220" max="9463" width="9.140625" style="124"/>
    <col min="9464" max="9465" width="28.7109375" style="124" customWidth="1"/>
    <col min="9466" max="9466" width="5.85546875" style="124" customWidth="1"/>
    <col min="9467" max="9467" width="6.28515625" style="124" customWidth="1"/>
    <col min="9468" max="9469" width="14.5703125" style="124" bestFit="1" customWidth="1"/>
    <col min="9470" max="9470" width="11.7109375" style="124" customWidth="1"/>
    <col min="9471" max="9472" width="12.140625" style="124" customWidth="1"/>
    <col min="9473" max="9473" width="12" style="124" customWidth="1"/>
    <col min="9474" max="9474" width="11.85546875" style="124" customWidth="1"/>
    <col min="9475" max="9475" width="14.5703125" style="124" bestFit="1" customWidth="1"/>
    <col min="9476" max="9719" width="9.140625" style="124"/>
    <col min="9720" max="9721" width="28.7109375" style="124" customWidth="1"/>
    <col min="9722" max="9722" width="5.85546875" style="124" customWidth="1"/>
    <col min="9723" max="9723" width="6.28515625" style="124" customWidth="1"/>
    <col min="9724" max="9725" width="14.5703125" style="124" bestFit="1" customWidth="1"/>
    <col min="9726" max="9726" width="11.7109375" style="124" customWidth="1"/>
    <col min="9727" max="9728" width="12.140625" style="124" customWidth="1"/>
    <col min="9729" max="9729" width="12" style="124" customWidth="1"/>
    <col min="9730" max="9730" width="11.85546875" style="124" customWidth="1"/>
    <col min="9731" max="9731" width="14.5703125" style="124" bestFit="1" customWidth="1"/>
    <col min="9732" max="9975" width="9.140625" style="124"/>
    <col min="9976" max="9977" width="28.7109375" style="124" customWidth="1"/>
    <col min="9978" max="9978" width="5.85546875" style="124" customWidth="1"/>
    <col min="9979" max="9979" width="6.28515625" style="124" customWidth="1"/>
    <col min="9980" max="9981" width="14.5703125" style="124" bestFit="1" customWidth="1"/>
    <col min="9982" max="9982" width="11.7109375" style="124" customWidth="1"/>
    <col min="9983" max="9984" width="12.140625" style="124" customWidth="1"/>
    <col min="9985" max="9985" width="12" style="124" customWidth="1"/>
    <col min="9986" max="9986" width="11.85546875" style="124" customWidth="1"/>
    <col min="9987" max="9987" width="14.5703125" style="124" bestFit="1" customWidth="1"/>
    <col min="9988" max="10231" width="9.140625" style="124"/>
    <col min="10232" max="10233" width="28.7109375" style="124" customWidth="1"/>
    <col min="10234" max="10234" width="5.85546875" style="124" customWidth="1"/>
    <col min="10235" max="10235" width="6.28515625" style="124" customWidth="1"/>
    <col min="10236" max="10237" width="14.5703125" style="124" bestFit="1" customWidth="1"/>
    <col min="10238" max="10238" width="11.7109375" style="124" customWidth="1"/>
    <col min="10239" max="10240" width="12.140625" style="124" customWidth="1"/>
    <col min="10241" max="10241" width="12" style="124" customWidth="1"/>
    <col min="10242" max="10242" width="11.85546875" style="124" customWidth="1"/>
    <col min="10243" max="10243" width="14.5703125" style="124" bestFit="1" customWidth="1"/>
    <col min="10244" max="10487" width="9.140625" style="124"/>
    <col min="10488" max="10489" width="28.7109375" style="124" customWidth="1"/>
    <col min="10490" max="10490" width="5.85546875" style="124" customWidth="1"/>
    <col min="10491" max="10491" width="6.28515625" style="124" customWidth="1"/>
    <col min="10492" max="10493" width="14.5703125" style="124" bestFit="1" customWidth="1"/>
    <col min="10494" max="10494" width="11.7109375" style="124" customWidth="1"/>
    <col min="10495" max="10496" width="12.140625" style="124" customWidth="1"/>
    <col min="10497" max="10497" width="12" style="124" customWidth="1"/>
    <col min="10498" max="10498" width="11.85546875" style="124" customWidth="1"/>
    <col min="10499" max="10499" width="14.5703125" style="124" bestFit="1" customWidth="1"/>
    <col min="10500" max="10743" width="9.140625" style="124"/>
    <col min="10744" max="10745" width="28.7109375" style="124" customWidth="1"/>
    <col min="10746" max="10746" width="5.85546875" style="124" customWidth="1"/>
    <col min="10747" max="10747" width="6.28515625" style="124" customWidth="1"/>
    <col min="10748" max="10749" width="14.5703125" style="124" bestFit="1" customWidth="1"/>
    <col min="10750" max="10750" width="11.7109375" style="124" customWidth="1"/>
    <col min="10751" max="10752" width="12.140625" style="124" customWidth="1"/>
    <col min="10753" max="10753" width="12" style="124" customWidth="1"/>
    <col min="10754" max="10754" width="11.85546875" style="124" customWidth="1"/>
    <col min="10755" max="10755" width="14.5703125" style="124" bestFit="1" customWidth="1"/>
    <col min="10756" max="10999" width="9.140625" style="124"/>
    <col min="11000" max="11001" width="28.7109375" style="124" customWidth="1"/>
    <col min="11002" max="11002" width="5.85546875" style="124" customWidth="1"/>
    <col min="11003" max="11003" width="6.28515625" style="124" customWidth="1"/>
    <col min="11004" max="11005" width="14.5703125" style="124" bestFit="1" customWidth="1"/>
    <col min="11006" max="11006" width="11.7109375" style="124" customWidth="1"/>
    <col min="11007" max="11008" width="12.140625" style="124" customWidth="1"/>
    <col min="11009" max="11009" width="12" style="124" customWidth="1"/>
    <col min="11010" max="11010" width="11.85546875" style="124" customWidth="1"/>
    <col min="11011" max="11011" width="14.5703125" style="124" bestFit="1" customWidth="1"/>
    <col min="11012" max="11255" width="9.140625" style="124"/>
    <col min="11256" max="11257" width="28.7109375" style="124" customWidth="1"/>
    <col min="11258" max="11258" width="5.85546875" style="124" customWidth="1"/>
    <col min="11259" max="11259" width="6.28515625" style="124" customWidth="1"/>
    <col min="11260" max="11261" width="14.5703125" style="124" bestFit="1" customWidth="1"/>
    <col min="11262" max="11262" width="11.7109375" style="124" customWidth="1"/>
    <col min="11263" max="11264" width="12.140625" style="124" customWidth="1"/>
    <col min="11265" max="11265" width="12" style="124" customWidth="1"/>
    <col min="11266" max="11266" width="11.85546875" style="124" customWidth="1"/>
    <col min="11267" max="11267" width="14.5703125" style="124" bestFit="1" customWidth="1"/>
    <col min="11268" max="11511" width="9.140625" style="124"/>
    <col min="11512" max="11513" width="28.7109375" style="124" customWidth="1"/>
    <col min="11514" max="11514" width="5.85546875" style="124" customWidth="1"/>
    <col min="11515" max="11515" width="6.28515625" style="124" customWidth="1"/>
    <col min="11516" max="11517" width="14.5703125" style="124" bestFit="1" customWidth="1"/>
    <col min="11518" max="11518" width="11.7109375" style="124" customWidth="1"/>
    <col min="11519" max="11520" width="12.140625" style="124" customWidth="1"/>
    <col min="11521" max="11521" width="12" style="124" customWidth="1"/>
    <col min="11522" max="11522" width="11.85546875" style="124" customWidth="1"/>
    <col min="11523" max="11523" width="14.5703125" style="124" bestFit="1" customWidth="1"/>
    <col min="11524" max="11767" width="9.140625" style="124"/>
    <col min="11768" max="11769" width="28.7109375" style="124" customWidth="1"/>
    <col min="11770" max="11770" width="5.85546875" style="124" customWidth="1"/>
    <col min="11771" max="11771" width="6.28515625" style="124" customWidth="1"/>
    <col min="11772" max="11773" width="14.5703125" style="124" bestFit="1" customWidth="1"/>
    <col min="11774" max="11774" width="11.7109375" style="124" customWidth="1"/>
    <col min="11775" max="11776" width="12.140625" style="124" customWidth="1"/>
    <col min="11777" max="11777" width="12" style="124" customWidth="1"/>
    <col min="11778" max="11778" width="11.85546875" style="124" customWidth="1"/>
    <col min="11779" max="11779" width="14.5703125" style="124" bestFit="1" customWidth="1"/>
    <col min="11780" max="12023" width="9.140625" style="124"/>
    <col min="12024" max="12025" width="28.7109375" style="124" customWidth="1"/>
    <col min="12026" max="12026" width="5.85546875" style="124" customWidth="1"/>
    <col min="12027" max="12027" width="6.28515625" style="124" customWidth="1"/>
    <col min="12028" max="12029" width="14.5703125" style="124" bestFit="1" customWidth="1"/>
    <col min="12030" max="12030" width="11.7109375" style="124" customWidth="1"/>
    <col min="12031" max="12032" width="12.140625" style="124" customWidth="1"/>
    <col min="12033" max="12033" width="12" style="124" customWidth="1"/>
    <col min="12034" max="12034" width="11.85546875" style="124" customWidth="1"/>
    <col min="12035" max="12035" width="14.5703125" style="124" bestFit="1" customWidth="1"/>
    <col min="12036" max="12279" width="9.140625" style="124"/>
    <col min="12280" max="12281" width="28.7109375" style="124" customWidth="1"/>
    <col min="12282" max="12282" width="5.85546875" style="124" customWidth="1"/>
    <col min="12283" max="12283" width="6.28515625" style="124" customWidth="1"/>
    <col min="12284" max="12285" width="14.5703125" style="124" bestFit="1" customWidth="1"/>
    <col min="12286" max="12286" width="11.7109375" style="124" customWidth="1"/>
    <col min="12287" max="12288" width="12.140625" style="124" customWidth="1"/>
    <col min="12289" max="12289" width="12" style="124" customWidth="1"/>
    <col min="12290" max="12290" width="11.85546875" style="124" customWidth="1"/>
    <col min="12291" max="12291" width="14.5703125" style="124" bestFit="1" customWidth="1"/>
    <col min="12292" max="12535" width="9.140625" style="124"/>
    <col min="12536" max="12537" width="28.7109375" style="124" customWidth="1"/>
    <col min="12538" max="12538" width="5.85546875" style="124" customWidth="1"/>
    <col min="12539" max="12539" width="6.28515625" style="124" customWidth="1"/>
    <col min="12540" max="12541" width="14.5703125" style="124" bestFit="1" customWidth="1"/>
    <col min="12542" max="12542" width="11.7109375" style="124" customWidth="1"/>
    <col min="12543" max="12544" width="12.140625" style="124" customWidth="1"/>
    <col min="12545" max="12545" width="12" style="124" customWidth="1"/>
    <col min="12546" max="12546" width="11.85546875" style="124" customWidth="1"/>
    <col min="12547" max="12547" width="14.5703125" style="124" bestFit="1" customWidth="1"/>
    <col min="12548" max="12791" width="9.140625" style="124"/>
    <col min="12792" max="12793" width="28.7109375" style="124" customWidth="1"/>
    <col min="12794" max="12794" width="5.85546875" style="124" customWidth="1"/>
    <col min="12795" max="12795" width="6.28515625" style="124" customWidth="1"/>
    <col min="12796" max="12797" width="14.5703125" style="124" bestFit="1" customWidth="1"/>
    <col min="12798" max="12798" width="11.7109375" style="124" customWidth="1"/>
    <col min="12799" max="12800" width="12.140625" style="124" customWidth="1"/>
    <col min="12801" max="12801" width="12" style="124" customWidth="1"/>
    <col min="12802" max="12802" width="11.85546875" style="124" customWidth="1"/>
    <col min="12803" max="12803" width="14.5703125" style="124" bestFit="1" customWidth="1"/>
    <col min="12804" max="13047" width="9.140625" style="124"/>
    <col min="13048" max="13049" width="28.7109375" style="124" customWidth="1"/>
    <col min="13050" max="13050" width="5.85546875" style="124" customWidth="1"/>
    <col min="13051" max="13051" width="6.28515625" style="124" customWidth="1"/>
    <col min="13052" max="13053" width="14.5703125" style="124" bestFit="1" customWidth="1"/>
    <col min="13054" max="13054" width="11.7109375" style="124" customWidth="1"/>
    <col min="13055" max="13056" width="12.140625" style="124" customWidth="1"/>
    <col min="13057" max="13057" width="12" style="124" customWidth="1"/>
    <col min="13058" max="13058" width="11.85546875" style="124" customWidth="1"/>
    <col min="13059" max="13059" width="14.5703125" style="124" bestFit="1" customWidth="1"/>
    <col min="13060" max="13303" width="9.140625" style="124"/>
    <col min="13304" max="13305" width="28.7109375" style="124" customWidth="1"/>
    <col min="13306" max="13306" width="5.85546875" style="124" customWidth="1"/>
    <col min="13307" max="13307" width="6.28515625" style="124" customWidth="1"/>
    <col min="13308" max="13309" width="14.5703125" style="124" bestFit="1" customWidth="1"/>
    <col min="13310" max="13310" width="11.7109375" style="124" customWidth="1"/>
    <col min="13311" max="13312" width="12.140625" style="124" customWidth="1"/>
    <col min="13313" max="13313" width="12" style="124" customWidth="1"/>
    <col min="13314" max="13314" width="11.85546875" style="124" customWidth="1"/>
    <col min="13315" max="13315" width="14.5703125" style="124" bestFit="1" customWidth="1"/>
    <col min="13316" max="13559" width="9.140625" style="124"/>
    <col min="13560" max="13561" width="28.7109375" style="124" customWidth="1"/>
    <col min="13562" max="13562" width="5.85546875" style="124" customWidth="1"/>
    <col min="13563" max="13563" width="6.28515625" style="124" customWidth="1"/>
    <col min="13564" max="13565" width="14.5703125" style="124" bestFit="1" customWidth="1"/>
    <col min="13566" max="13566" width="11.7109375" style="124" customWidth="1"/>
    <col min="13567" max="13568" width="12.140625" style="124" customWidth="1"/>
    <col min="13569" max="13569" width="12" style="124" customWidth="1"/>
    <col min="13570" max="13570" width="11.85546875" style="124" customWidth="1"/>
    <col min="13571" max="13571" width="14.5703125" style="124" bestFit="1" customWidth="1"/>
    <col min="13572" max="13815" width="9.140625" style="124"/>
    <col min="13816" max="13817" width="28.7109375" style="124" customWidth="1"/>
    <col min="13818" max="13818" width="5.85546875" style="124" customWidth="1"/>
    <col min="13819" max="13819" width="6.28515625" style="124" customWidth="1"/>
    <col min="13820" max="13821" width="14.5703125" style="124" bestFit="1" customWidth="1"/>
    <col min="13822" max="13822" width="11.7109375" style="124" customWidth="1"/>
    <col min="13823" max="13824" width="12.140625" style="124" customWidth="1"/>
    <col min="13825" max="13825" width="12" style="124" customWidth="1"/>
    <col min="13826" max="13826" width="11.85546875" style="124" customWidth="1"/>
    <col min="13827" max="13827" width="14.5703125" style="124" bestFit="1" customWidth="1"/>
    <col min="13828" max="14071" width="9.140625" style="124"/>
    <col min="14072" max="14073" width="28.7109375" style="124" customWidth="1"/>
    <col min="14074" max="14074" width="5.85546875" style="124" customWidth="1"/>
    <col min="14075" max="14075" width="6.28515625" style="124" customWidth="1"/>
    <col min="14076" max="14077" width="14.5703125" style="124" bestFit="1" customWidth="1"/>
    <col min="14078" max="14078" width="11.7109375" style="124" customWidth="1"/>
    <col min="14079" max="14080" width="12.140625" style="124" customWidth="1"/>
    <col min="14081" max="14081" width="12" style="124" customWidth="1"/>
    <col min="14082" max="14082" width="11.85546875" style="124" customWidth="1"/>
    <col min="14083" max="14083" width="14.5703125" style="124" bestFit="1" customWidth="1"/>
    <col min="14084" max="14327" width="9.140625" style="124"/>
    <col min="14328" max="14329" width="28.7109375" style="124" customWidth="1"/>
    <col min="14330" max="14330" width="5.85546875" style="124" customWidth="1"/>
    <col min="14331" max="14331" width="6.28515625" style="124" customWidth="1"/>
    <col min="14332" max="14333" width="14.5703125" style="124" bestFit="1" customWidth="1"/>
    <col min="14334" max="14334" width="11.7109375" style="124" customWidth="1"/>
    <col min="14335" max="14336" width="12.140625" style="124" customWidth="1"/>
    <col min="14337" max="14337" width="12" style="124" customWidth="1"/>
    <col min="14338" max="14338" width="11.85546875" style="124" customWidth="1"/>
    <col min="14339" max="14339" width="14.5703125" style="124" bestFit="1" customWidth="1"/>
    <col min="14340" max="14583" width="9.140625" style="124"/>
    <col min="14584" max="14585" width="28.7109375" style="124" customWidth="1"/>
    <col min="14586" max="14586" width="5.85546875" style="124" customWidth="1"/>
    <col min="14587" max="14587" width="6.28515625" style="124" customWidth="1"/>
    <col min="14588" max="14589" width="14.5703125" style="124" bestFit="1" customWidth="1"/>
    <col min="14590" max="14590" width="11.7109375" style="124" customWidth="1"/>
    <col min="14591" max="14592" width="12.140625" style="124" customWidth="1"/>
    <col min="14593" max="14593" width="12" style="124" customWidth="1"/>
    <col min="14594" max="14594" width="11.85546875" style="124" customWidth="1"/>
    <col min="14595" max="14595" width="14.5703125" style="124" bestFit="1" customWidth="1"/>
    <col min="14596" max="14839" width="9.140625" style="124"/>
    <col min="14840" max="14841" width="28.7109375" style="124" customWidth="1"/>
    <col min="14842" max="14842" width="5.85546875" style="124" customWidth="1"/>
    <col min="14843" max="14843" width="6.28515625" style="124" customWidth="1"/>
    <col min="14844" max="14845" width="14.5703125" style="124" bestFit="1" customWidth="1"/>
    <col min="14846" max="14846" width="11.7109375" style="124" customWidth="1"/>
    <col min="14847" max="14848" width="12.140625" style="124" customWidth="1"/>
    <col min="14849" max="14849" width="12" style="124" customWidth="1"/>
    <col min="14850" max="14850" width="11.85546875" style="124" customWidth="1"/>
    <col min="14851" max="14851" width="14.5703125" style="124" bestFit="1" customWidth="1"/>
    <col min="14852" max="15095" width="9.140625" style="124"/>
    <col min="15096" max="15097" width="28.7109375" style="124" customWidth="1"/>
    <col min="15098" max="15098" width="5.85546875" style="124" customWidth="1"/>
    <col min="15099" max="15099" width="6.28515625" style="124" customWidth="1"/>
    <col min="15100" max="15101" width="14.5703125" style="124" bestFit="1" customWidth="1"/>
    <col min="15102" max="15102" width="11.7109375" style="124" customWidth="1"/>
    <col min="15103" max="15104" width="12.140625" style="124" customWidth="1"/>
    <col min="15105" max="15105" width="12" style="124" customWidth="1"/>
    <col min="15106" max="15106" width="11.85546875" style="124" customWidth="1"/>
    <col min="15107" max="15107" width="14.5703125" style="124" bestFit="1" customWidth="1"/>
    <col min="15108" max="15351" width="9.140625" style="124"/>
    <col min="15352" max="15353" width="28.7109375" style="124" customWidth="1"/>
    <col min="15354" max="15354" width="5.85546875" style="124" customWidth="1"/>
    <col min="15355" max="15355" width="6.28515625" style="124" customWidth="1"/>
    <col min="15356" max="15357" width="14.5703125" style="124" bestFit="1" customWidth="1"/>
    <col min="15358" max="15358" width="11.7109375" style="124" customWidth="1"/>
    <col min="15359" max="15360" width="12.140625" style="124" customWidth="1"/>
    <col min="15361" max="15361" width="12" style="124" customWidth="1"/>
    <col min="15362" max="15362" width="11.85546875" style="124" customWidth="1"/>
    <col min="15363" max="15363" width="14.5703125" style="124" bestFit="1" customWidth="1"/>
    <col min="15364" max="15607" width="9.140625" style="124"/>
    <col min="15608" max="15609" width="28.7109375" style="124" customWidth="1"/>
    <col min="15610" max="15610" width="5.85546875" style="124" customWidth="1"/>
    <col min="15611" max="15611" width="6.28515625" style="124" customWidth="1"/>
    <col min="15612" max="15613" width="14.5703125" style="124" bestFit="1" customWidth="1"/>
    <col min="15614" max="15614" width="11.7109375" style="124" customWidth="1"/>
    <col min="15615" max="15616" width="12.140625" style="124" customWidth="1"/>
    <col min="15617" max="15617" width="12" style="124" customWidth="1"/>
    <col min="15618" max="15618" width="11.85546875" style="124" customWidth="1"/>
    <col min="15619" max="15619" width="14.5703125" style="124" bestFit="1" customWidth="1"/>
    <col min="15620" max="15863" width="9.140625" style="124"/>
    <col min="15864" max="15865" width="28.7109375" style="124" customWidth="1"/>
    <col min="15866" max="15866" width="5.85546875" style="124" customWidth="1"/>
    <col min="15867" max="15867" width="6.28515625" style="124" customWidth="1"/>
    <col min="15868" max="15869" width="14.5703125" style="124" bestFit="1" customWidth="1"/>
    <col min="15870" max="15870" width="11.7109375" style="124" customWidth="1"/>
    <col min="15871" max="15872" width="12.140625" style="124" customWidth="1"/>
    <col min="15873" max="15873" width="12" style="124" customWidth="1"/>
    <col min="15874" max="15874" width="11.85546875" style="124" customWidth="1"/>
    <col min="15875" max="15875" width="14.5703125" style="124" bestFit="1" customWidth="1"/>
    <col min="15876" max="16119" width="9.140625" style="124"/>
    <col min="16120" max="16121" width="28.7109375" style="124" customWidth="1"/>
    <col min="16122" max="16122" width="5.85546875" style="124" customWidth="1"/>
    <col min="16123" max="16123" width="6.28515625" style="124" customWidth="1"/>
    <col min="16124" max="16125" width="14.5703125" style="124" bestFit="1" customWidth="1"/>
    <col min="16126" max="16126" width="11.7109375" style="124" customWidth="1"/>
    <col min="16127" max="16128" width="12.140625" style="124" customWidth="1"/>
    <col min="16129" max="16129" width="12" style="124" customWidth="1"/>
    <col min="16130" max="16130" width="11.85546875" style="124" customWidth="1"/>
    <col min="16131" max="16131" width="14.5703125" style="124" bestFit="1" customWidth="1"/>
    <col min="16132" max="16384" width="9.140625" style="124"/>
  </cols>
  <sheetData>
    <row r="1" spans="1:12" s="120" customFormat="1" ht="15" customHeight="1" x14ac:dyDescent="0.2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20" customFormat="1" ht="15" customHeight="1" x14ac:dyDescent="0.2">
      <c r="A2" s="119" t="s">
        <v>498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20" customFormat="1" ht="15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s="122" customFormat="1" ht="15" customHeight="1" x14ac:dyDescent="0.2">
      <c r="A4" s="142" t="s">
        <v>499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s="122" customFormat="1" ht="15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x14ac:dyDescent="0.2">
      <c r="A6" s="144"/>
      <c r="B6" s="144"/>
      <c r="E6" s="125" t="s">
        <v>81</v>
      </c>
      <c r="F6" s="125" t="s">
        <v>82</v>
      </c>
      <c r="G6" s="125" t="s">
        <v>83</v>
      </c>
      <c r="H6" s="125" t="s">
        <v>84</v>
      </c>
      <c r="I6" s="125" t="s">
        <v>85</v>
      </c>
      <c r="J6" s="125" t="s">
        <v>86</v>
      </c>
      <c r="K6" s="125" t="s">
        <v>87</v>
      </c>
      <c r="L6" s="125" t="s">
        <v>88</v>
      </c>
    </row>
    <row r="7" spans="1:12" x14ac:dyDescent="0.2">
      <c r="A7" s="144"/>
      <c r="B7" s="144"/>
      <c r="E7" s="125"/>
      <c r="F7" s="125"/>
      <c r="G7" s="125"/>
      <c r="H7" s="125"/>
      <c r="I7" s="125"/>
      <c r="J7" s="125"/>
      <c r="K7" s="125"/>
      <c r="L7" s="125"/>
    </row>
    <row r="8" spans="1:12" s="107" customFormat="1" ht="15" x14ac:dyDescent="0.25">
      <c r="A8" s="245" t="s">
        <v>626</v>
      </c>
      <c r="B8" s="110"/>
      <c r="C8" s="110"/>
      <c r="E8" s="109"/>
      <c r="F8" s="109"/>
      <c r="G8" s="109"/>
      <c r="H8" s="109"/>
      <c r="I8" s="109"/>
      <c r="J8" s="109"/>
      <c r="K8" s="109"/>
    </row>
    <row r="9" spans="1:12" s="107" customFormat="1" ht="14.25" x14ac:dyDescent="0.2">
      <c r="A9" s="246" t="s">
        <v>627</v>
      </c>
      <c r="E9" s="109"/>
      <c r="F9" s="109"/>
      <c r="G9" s="109"/>
      <c r="H9" s="109"/>
      <c r="I9" s="109"/>
      <c r="J9" s="109"/>
      <c r="K9" s="109"/>
    </row>
    <row r="10" spans="1:12" s="107" customFormat="1" ht="14.25" x14ac:dyDescent="0.2">
      <c r="A10" s="246" t="s">
        <v>628</v>
      </c>
      <c r="E10" s="109"/>
      <c r="F10" s="109"/>
      <c r="G10" s="109"/>
      <c r="H10" s="109"/>
      <c r="I10" s="109"/>
      <c r="J10" s="109"/>
      <c r="K10" s="109"/>
    </row>
    <row r="11" spans="1:12" x14ac:dyDescent="0.2">
      <c r="A11" s="144"/>
      <c r="B11" s="144"/>
      <c r="E11" s="127"/>
      <c r="F11" s="127"/>
      <c r="G11" s="127"/>
      <c r="H11" s="127"/>
      <c r="I11" s="127"/>
      <c r="J11" s="127"/>
      <c r="K11" s="127"/>
      <c r="L11" s="127"/>
    </row>
    <row r="12" spans="1:12" x14ac:dyDescent="0.2">
      <c r="A12" s="147" t="s">
        <v>319</v>
      </c>
      <c r="B12" s="148"/>
      <c r="E12" s="149"/>
      <c r="F12" s="149"/>
      <c r="G12" s="149"/>
      <c r="H12" s="149"/>
      <c r="I12" s="149"/>
      <c r="J12" s="149"/>
      <c r="K12" s="149"/>
      <c r="L12" s="149"/>
    </row>
    <row r="13" spans="1:12" x14ac:dyDescent="0.2">
      <c r="A13" s="147"/>
      <c r="B13" s="148"/>
      <c r="E13" s="149"/>
      <c r="F13" s="149"/>
      <c r="G13" s="149"/>
      <c r="H13" s="149"/>
      <c r="I13" s="149"/>
      <c r="J13" s="149"/>
      <c r="K13" s="149"/>
      <c r="L13" s="149"/>
    </row>
    <row r="14" spans="1:12" x14ac:dyDescent="0.2">
      <c r="A14" s="107" t="s">
        <v>320</v>
      </c>
      <c r="B14" s="148"/>
      <c r="E14" s="149">
        <v>18550</v>
      </c>
      <c r="F14" s="149">
        <v>21200</v>
      </c>
      <c r="G14" s="149">
        <v>23850</v>
      </c>
      <c r="H14" s="149">
        <v>26500</v>
      </c>
      <c r="I14" s="149">
        <v>28650</v>
      </c>
      <c r="J14" s="149">
        <v>30750</v>
      </c>
      <c r="K14" s="149">
        <v>32900</v>
      </c>
      <c r="L14" s="149">
        <v>35000</v>
      </c>
    </row>
    <row r="15" spans="1:12" x14ac:dyDescent="0.2">
      <c r="A15" s="150" t="s">
        <v>500</v>
      </c>
      <c r="B15" s="150"/>
      <c r="E15" s="130"/>
      <c r="F15" s="130"/>
      <c r="G15" s="130"/>
      <c r="H15" s="130"/>
      <c r="I15" s="130"/>
      <c r="J15" s="130"/>
      <c r="K15" s="130"/>
      <c r="L15" s="130"/>
    </row>
    <row r="16" spans="1:12" x14ac:dyDescent="0.2">
      <c r="A16" s="146"/>
      <c r="B16" s="146"/>
      <c r="E16" s="130"/>
      <c r="F16" s="130"/>
      <c r="G16" s="130"/>
      <c r="H16" s="130"/>
      <c r="I16" s="130"/>
      <c r="J16" s="130"/>
      <c r="K16" s="130"/>
      <c r="L16" s="130"/>
    </row>
    <row r="17" spans="1:12" x14ac:dyDescent="0.2">
      <c r="A17" s="107" t="s">
        <v>323</v>
      </c>
      <c r="B17" s="151"/>
      <c r="E17" s="149">
        <v>15550</v>
      </c>
      <c r="F17" s="149">
        <v>17750</v>
      </c>
      <c r="G17" s="149">
        <v>19950</v>
      </c>
      <c r="H17" s="149">
        <v>22150</v>
      </c>
      <c r="I17" s="149">
        <v>23950</v>
      </c>
      <c r="J17" s="149">
        <v>25700</v>
      </c>
      <c r="K17" s="149">
        <v>27500</v>
      </c>
      <c r="L17" s="149">
        <v>29250</v>
      </c>
    </row>
    <row r="18" spans="1:12" x14ac:dyDescent="0.2">
      <c r="A18" s="152" t="s">
        <v>614</v>
      </c>
      <c r="B18" s="152"/>
      <c r="C18" s="153"/>
      <c r="D18" s="153"/>
      <c r="E18" s="149"/>
      <c r="F18" s="149"/>
      <c r="G18" s="149"/>
      <c r="H18" s="149"/>
      <c r="I18" s="149"/>
      <c r="J18" s="149"/>
      <c r="K18" s="149"/>
      <c r="L18" s="149"/>
    </row>
    <row r="19" spans="1:12" x14ac:dyDescent="0.2">
      <c r="A19" s="147"/>
      <c r="B19" s="147"/>
      <c r="C19" s="153"/>
      <c r="D19" s="153"/>
      <c r="E19" s="149"/>
      <c r="F19" s="149"/>
      <c r="G19" s="149"/>
      <c r="H19" s="149"/>
      <c r="I19" s="149"/>
      <c r="J19" s="149"/>
      <c r="K19" s="149"/>
      <c r="L19" s="149"/>
    </row>
    <row r="20" spans="1:12" x14ac:dyDescent="0.2">
      <c r="A20" s="147" t="s">
        <v>325</v>
      </c>
      <c r="B20" s="148"/>
      <c r="E20" s="149">
        <v>13400</v>
      </c>
      <c r="F20" s="149">
        <v>15300</v>
      </c>
      <c r="G20" s="149">
        <v>17200</v>
      </c>
      <c r="H20" s="149">
        <v>19100</v>
      </c>
      <c r="I20" s="149">
        <v>20650</v>
      </c>
      <c r="J20" s="149">
        <v>22200</v>
      </c>
      <c r="K20" s="149">
        <v>23700</v>
      </c>
      <c r="L20" s="149">
        <v>25250</v>
      </c>
    </row>
    <row r="21" spans="1:12" x14ac:dyDescent="0.2">
      <c r="A21" s="150" t="s">
        <v>615</v>
      </c>
      <c r="B21" s="150"/>
      <c r="E21" s="130"/>
      <c r="F21" s="130"/>
      <c r="G21" s="130"/>
      <c r="H21" s="130"/>
      <c r="I21" s="130"/>
      <c r="J21" s="130"/>
      <c r="K21" s="130"/>
      <c r="L21" s="130"/>
    </row>
    <row r="22" spans="1:12" x14ac:dyDescent="0.2">
      <c r="A22" s="155"/>
      <c r="B22" s="155"/>
      <c r="E22" s="130"/>
      <c r="F22" s="130"/>
      <c r="G22" s="130"/>
      <c r="H22" s="130"/>
      <c r="I22" s="130"/>
      <c r="J22" s="130"/>
      <c r="K22" s="130"/>
      <c r="L22" s="130"/>
    </row>
    <row r="23" spans="1:12" x14ac:dyDescent="0.2">
      <c r="A23" s="147" t="s">
        <v>326</v>
      </c>
      <c r="B23" s="148"/>
      <c r="E23" s="149"/>
      <c r="F23" s="149"/>
      <c r="G23" s="149"/>
      <c r="H23" s="149"/>
      <c r="I23" s="149"/>
      <c r="J23" s="149"/>
      <c r="K23" s="149"/>
      <c r="L23" s="149"/>
    </row>
    <row r="24" spans="1:12" s="120" customFormat="1" x14ac:dyDescent="0.2">
      <c r="A24" s="147"/>
      <c r="B24" s="147"/>
      <c r="C24" s="153"/>
      <c r="D24" s="153"/>
      <c r="E24" s="149"/>
      <c r="F24" s="149"/>
      <c r="G24" s="149"/>
      <c r="H24" s="149"/>
      <c r="I24" s="149"/>
      <c r="J24" s="149"/>
      <c r="K24" s="149"/>
      <c r="L24" s="149"/>
    </row>
    <row r="25" spans="1:12" s="120" customFormat="1" x14ac:dyDescent="0.2">
      <c r="A25" s="107" t="s">
        <v>327</v>
      </c>
      <c r="B25" s="147"/>
      <c r="C25" s="153"/>
      <c r="D25" s="153"/>
      <c r="E25" s="149">
        <v>13950</v>
      </c>
      <c r="F25" s="149">
        <v>15950</v>
      </c>
      <c r="G25" s="149">
        <v>17950</v>
      </c>
      <c r="H25" s="149">
        <v>19900</v>
      </c>
      <c r="I25" s="149">
        <v>21500</v>
      </c>
      <c r="J25" s="149">
        <v>23100</v>
      </c>
      <c r="K25" s="149">
        <v>24700</v>
      </c>
      <c r="L25" s="149">
        <v>26300</v>
      </c>
    </row>
    <row r="26" spans="1:12" s="120" customFormat="1" x14ac:dyDescent="0.2">
      <c r="A26" s="152" t="s">
        <v>101</v>
      </c>
      <c r="B26" s="152"/>
      <c r="C26" s="153"/>
      <c r="D26" s="153"/>
      <c r="E26" s="149"/>
      <c r="F26" s="149"/>
      <c r="G26" s="149"/>
      <c r="H26" s="149"/>
      <c r="I26" s="149"/>
      <c r="J26" s="149"/>
      <c r="K26" s="149"/>
      <c r="L26" s="149"/>
    </row>
    <row r="27" spans="1:12" x14ac:dyDescent="0.2">
      <c r="A27" s="147"/>
      <c r="B27" s="147"/>
      <c r="C27" s="153"/>
      <c r="D27" s="153"/>
      <c r="E27" s="149"/>
      <c r="F27" s="149"/>
      <c r="G27" s="149"/>
      <c r="H27" s="149"/>
      <c r="I27" s="149"/>
      <c r="J27" s="149"/>
      <c r="K27" s="149"/>
      <c r="L27" s="149"/>
    </row>
    <row r="28" spans="1:12" x14ac:dyDescent="0.2">
      <c r="A28" s="107" t="s">
        <v>328</v>
      </c>
      <c r="B28" s="156"/>
      <c r="C28" s="153"/>
      <c r="D28" s="153"/>
      <c r="E28" s="149">
        <v>14600</v>
      </c>
      <c r="F28" s="149">
        <v>16700</v>
      </c>
      <c r="G28" s="149">
        <v>18800</v>
      </c>
      <c r="H28" s="149">
        <v>20850</v>
      </c>
      <c r="I28" s="149">
        <v>22550</v>
      </c>
      <c r="J28" s="149">
        <v>24200</v>
      </c>
      <c r="K28" s="149">
        <v>25900</v>
      </c>
      <c r="L28" s="149">
        <v>27550</v>
      </c>
    </row>
    <row r="29" spans="1:12" x14ac:dyDescent="0.2">
      <c r="A29" s="152" t="s">
        <v>104</v>
      </c>
      <c r="B29" s="152"/>
      <c r="C29" s="153"/>
      <c r="D29" s="153"/>
      <c r="E29" s="149"/>
      <c r="F29" s="149"/>
      <c r="G29" s="149"/>
      <c r="H29" s="149"/>
      <c r="I29" s="149"/>
      <c r="J29" s="149"/>
      <c r="K29" s="149"/>
      <c r="L29" s="149"/>
    </row>
    <row r="30" spans="1:12" x14ac:dyDescent="0.2">
      <c r="A30" s="152"/>
      <c r="B30" s="152"/>
      <c r="C30" s="153"/>
      <c r="D30" s="153"/>
      <c r="E30" s="149"/>
      <c r="F30" s="149"/>
      <c r="G30" s="149"/>
      <c r="H30" s="149"/>
      <c r="I30" s="149"/>
      <c r="J30" s="149"/>
      <c r="K30" s="149"/>
      <c r="L30" s="149"/>
    </row>
    <row r="31" spans="1:12" x14ac:dyDescent="0.2">
      <c r="A31" s="147" t="s">
        <v>329</v>
      </c>
      <c r="B31" s="148"/>
      <c r="E31" s="149">
        <v>16700</v>
      </c>
      <c r="F31" s="149">
        <v>19100</v>
      </c>
      <c r="G31" s="149">
        <v>21500</v>
      </c>
      <c r="H31" s="149">
        <v>23850</v>
      </c>
      <c r="I31" s="149">
        <v>25800</v>
      </c>
      <c r="J31" s="149">
        <v>27700</v>
      </c>
      <c r="K31" s="149">
        <v>29600</v>
      </c>
      <c r="L31" s="149">
        <v>31500</v>
      </c>
    </row>
    <row r="32" spans="1:12" x14ac:dyDescent="0.2">
      <c r="A32" s="150" t="s">
        <v>616</v>
      </c>
      <c r="B32" s="150"/>
      <c r="E32" s="130"/>
      <c r="F32" s="130"/>
      <c r="G32" s="130"/>
      <c r="H32" s="130"/>
      <c r="I32" s="130"/>
      <c r="J32" s="130"/>
      <c r="K32" s="130"/>
      <c r="L32" s="130"/>
    </row>
    <row r="33" spans="1:12" x14ac:dyDescent="0.2">
      <c r="A33" s="146"/>
      <c r="B33" s="146"/>
      <c r="E33" s="130"/>
      <c r="F33" s="130"/>
      <c r="G33" s="130"/>
      <c r="H33" s="130"/>
      <c r="I33" s="130"/>
      <c r="J33" s="130"/>
      <c r="K33" s="130"/>
      <c r="L33" s="130"/>
    </row>
    <row r="34" spans="1:12" x14ac:dyDescent="0.2">
      <c r="A34" s="147" t="s">
        <v>330</v>
      </c>
      <c r="B34" s="151"/>
      <c r="E34" s="149"/>
      <c r="F34" s="149"/>
      <c r="G34" s="149"/>
      <c r="H34" s="149"/>
      <c r="I34" s="149"/>
      <c r="J34" s="149"/>
      <c r="K34" s="149"/>
      <c r="L34" s="149"/>
    </row>
    <row r="35" spans="1:12" x14ac:dyDescent="0.2">
      <c r="A35" s="147"/>
      <c r="B35" s="151"/>
      <c r="E35" s="149"/>
      <c r="F35" s="149"/>
      <c r="G35" s="149"/>
      <c r="H35" s="149"/>
      <c r="I35" s="149"/>
      <c r="J35" s="149"/>
      <c r="K35" s="149"/>
      <c r="L35" s="149"/>
    </row>
    <row r="36" spans="1:12" x14ac:dyDescent="0.2">
      <c r="A36" s="107" t="s">
        <v>640</v>
      </c>
      <c r="B36" s="151"/>
      <c r="E36" s="149">
        <v>18750</v>
      </c>
      <c r="F36" s="149">
        <v>21400</v>
      </c>
      <c r="G36" s="149">
        <v>24100</v>
      </c>
      <c r="H36" s="149">
        <v>26750</v>
      </c>
      <c r="I36" s="149">
        <v>28900</v>
      </c>
      <c r="J36" s="149">
        <v>31050</v>
      </c>
      <c r="K36" s="149">
        <v>33200</v>
      </c>
      <c r="L36" s="149">
        <v>35350</v>
      </c>
    </row>
    <row r="37" spans="1:12" x14ac:dyDescent="0.2">
      <c r="A37" s="107" t="s">
        <v>639</v>
      </c>
      <c r="B37" s="151"/>
      <c r="E37" s="149"/>
      <c r="F37" s="149"/>
      <c r="G37" s="149"/>
      <c r="H37" s="149"/>
      <c r="I37" s="149"/>
      <c r="J37" s="149"/>
      <c r="K37" s="149"/>
      <c r="L37" s="149"/>
    </row>
    <row r="38" spans="1:12" x14ac:dyDescent="0.2">
      <c r="A38" s="150" t="s">
        <v>617</v>
      </c>
      <c r="B38" s="150"/>
      <c r="E38" s="130"/>
      <c r="F38" s="130"/>
      <c r="G38" s="130"/>
      <c r="H38" s="130"/>
      <c r="I38" s="130"/>
      <c r="J38" s="130"/>
      <c r="K38" s="130"/>
      <c r="L38" s="130"/>
    </row>
    <row r="39" spans="1:12" x14ac:dyDescent="0.2">
      <c r="A39" s="155"/>
      <c r="B39" s="155"/>
      <c r="E39" s="130"/>
      <c r="F39" s="130"/>
      <c r="G39" s="130"/>
      <c r="H39" s="130"/>
      <c r="I39" s="130"/>
      <c r="J39" s="130"/>
      <c r="K39" s="130"/>
      <c r="L39" s="130"/>
    </row>
    <row r="40" spans="1:12" x14ac:dyDescent="0.2">
      <c r="A40" s="107" t="s">
        <v>332</v>
      </c>
      <c r="B40" s="151"/>
      <c r="E40" s="149">
        <v>16250</v>
      </c>
      <c r="F40" s="149">
        <v>18600</v>
      </c>
      <c r="G40" s="149">
        <v>20900</v>
      </c>
      <c r="H40" s="149">
        <v>23200</v>
      </c>
      <c r="I40" s="149">
        <v>25100</v>
      </c>
      <c r="J40" s="149">
        <v>26950</v>
      </c>
      <c r="K40" s="149">
        <v>28800</v>
      </c>
      <c r="L40" s="149">
        <v>30650</v>
      </c>
    </row>
    <row r="41" spans="1:12" x14ac:dyDescent="0.2">
      <c r="A41" s="157" t="s">
        <v>111</v>
      </c>
      <c r="B41" s="157"/>
      <c r="E41" s="130"/>
      <c r="F41" s="130"/>
      <c r="G41" s="130"/>
      <c r="H41" s="130"/>
      <c r="I41" s="130"/>
      <c r="J41" s="130"/>
      <c r="K41" s="130"/>
      <c r="L41" s="130"/>
    </row>
    <row r="42" spans="1:12" x14ac:dyDescent="0.2">
      <c r="A42" s="146"/>
      <c r="B42" s="146"/>
      <c r="E42" s="130"/>
      <c r="F42" s="130"/>
      <c r="G42" s="130"/>
      <c r="H42" s="130"/>
      <c r="I42" s="130"/>
      <c r="J42" s="130"/>
      <c r="K42" s="130"/>
      <c r="L42" s="130"/>
    </row>
    <row r="43" spans="1:12" x14ac:dyDescent="0.2">
      <c r="A43" s="107" t="s">
        <v>333</v>
      </c>
      <c r="B43" s="151"/>
      <c r="E43" s="149">
        <v>17950</v>
      </c>
      <c r="F43" s="149">
        <v>20500</v>
      </c>
      <c r="G43" s="149">
        <v>23050</v>
      </c>
      <c r="H43" s="149">
        <v>25600</v>
      </c>
      <c r="I43" s="149">
        <v>27650</v>
      </c>
      <c r="J43" s="149">
        <v>29700</v>
      </c>
      <c r="K43" s="149">
        <v>31750</v>
      </c>
      <c r="L43" s="149">
        <v>33800</v>
      </c>
    </row>
    <row r="44" spans="1:12" x14ac:dyDescent="0.2">
      <c r="A44" s="157" t="s">
        <v>113</v>
      </c>
      <c r="B44" s="157"/>
      <c r="E44" s="130"/>
      <c r="F44" s="130"/>
      <c r="G44" s="130"/>
      <c r="H44" s="130"/>
      <c r="I44" s="130"/>
      <c r="J44" s="130"/>
      <c r="K44" s="130"/>
      <c r="L44" s="130"/>
    </row>
    <row r="45" spans="1:12" x14ac:dyDescent="0.2">
      <c r="A45" s="155"/>
      <c r="B45" s="155"/>
      <c r="E45" s="130"/>
      <c r="F45" s="130"/>
      <c r="G45" s="130"/>
      <c r="H45" s="130"/>
      <c r="I45" s="130"/>
      <c r="J45" s="130"/>
      <c r="K45" s="130"/>
      <c r="L45" s="130"/>
    </row>
    <row r="46" spans="1:12" x14ac:dyDescent="0.2">
      <c r="A46" s="107" t="s">
        <v>334</v>
      </c>
      <c r="B46" s="151"/>
      <c r="E46" s="149">
        <v>21700</v>
      </c>
      <c r="F46" s="149">
        <v>24800</v>
      </c>
      <c r="G46" s="149">
        <v>27900</v>
      </c>
      <c r="H46" s="149">
        <v>31000</v>
      </c>
      <c r="I46" s="149">
        <v>33500</v>
      </c>
      <c r="J46" s="149">
        <v>36000</v>
      </c>
      <c r="K46" s="149">
        <v>38450</v>
      </c>
      <c r="L46" s="149">
        <v>40950</v>
      </c>
    </row>
    <row r="47" spans="1:12" x14ac:dyDescent="0.2">
      <c r="A47" s="157" t="s">
        <v>115</v>
      </c>
      <c r="B47" s="157"/>
      <c r="E47" s="130"/>
      <c r="F47" s="130"/>
      <c r="G47" s="130"/>
      <c r="H47" s="130"/>
      <c r="I47" s="130"/>
      <c r="J47" s="130"/>
      <c r="K47" s="130"/>
      <c r="L47" s="130"/>
    </row>
    <row r="48" spans="1:12" x14ac:dyDescent="0.2">
      <c r="A48" s="146"/>
      <c r="B48" s="146"/>
      <c r="E48" s="130"/>
      <c r="F48" s="130"/>
      <c r="G48" s="130"/>
      <c r="H48" s="130"/>
      <c r="I48" s="130"/>
      <c r="J48" s="130"/>
      <c r="K48" s="130"/>
      <c r="L48" s="130"/>
    </row>
    <row r="49" spans="1:12" s="120" customFormat="1" x14ac:dyDescent="0.2">
      <c r="A49" s="147" t="s">
        <v>335</v>
      </c>
      <c r="B49" s="158"/>
      <c r="E49" s="149">
        <v>13950</v>
      </c>
      <c r="F49" s="149">
        <v>15950</v>
      </c>
      <c r="G49" s="149">
        <v>17950</v>
      </c>
      <c r="H49" s="149">
        <v>19900</v>
      </c>
      <c r="I49" s="149">
        <v>21500</v>
      </c>
      <c r="J49" s="149">
        <v>23100</v>
      </c>
      <c r="K49" s="149">
        <v>24700</v>
      </c>
      <c r="L49" s="149">
        <v>26300</v>
      </c>
    </row>
    <row r="50" spans="1:12" s="120" customFormat="1" x14ac:dyDescent="0.2">
      <c r="A50" s="159" t="s">
        <v>618</v>
      </c>
      <c r="B50" s="159"/>
      <c r="E50" s="133"/>
      <c r="F50" s="133"/>
      <c r="G50" s="133"/>
      <c r="H50" s="133"/>
      <c r="I50" s="133"/>
      <c r="J50" s="133"/>
      <c r="K50" s="133"/>
      <c r="L50" s="133"/>
    </row>
    <row r="51" spans="1:12" s="120" customFormat="1" x14ac:dyDescent="0.2">
      <c r="A51" s="155"/>
      <c r="B51" s="155"/>
      <c r="E51" s="133"/>
      <c r="F51" s="133"/>
      <c r="G51" s="133"/>
      <c r="H51" s="133"/>
      <c r="I51" s="133"/>
      <c r="J51" s="133"/>
      <c r="K51" s="133"/>
      <c r="L51" s="133"/>
    </row>
    <row r="52" spans="1:12" x14ac:dyDescent="0.2">
      <c r="A52" s="110" t="s">
        <v>336</v>
      </c>
      <c r="B52" s="148"/>
      <c r="C52" s="138"/>
      <c r="E52" s="149">
        <v>15300</v>
      </c>
      <c r="F52" s="149">
        <v>17450</v>
      </c>
      <c r="G52" s="149">
        <v>19650</v>
      </c>
      <c r="H52" s="149">
        <v>21800</v>
      </c>
      <c r="I52" s="149">
        <v>23550</v>
      </c>
      <c r="J52" s="149">
        <v>25300</v>
      </c>
      <c r="K52" s="149">
        <v>27050</v>
      </c>
      <c r="L52" s="149">
        <v>28800</v>
      </c>
    </row>
    <row r="53" spans="1:12" x14ac:dyDescent="0.2">
      <c r="A53" s="150" t="s">
        <v>619</v>
      </c>
      <c r="B53" s="150"/>
      <c r="C53" s="138"/>
      <c r="E53" s="130"/>
      <c r="F53" s="130"/>
      <c r="G53" s="130"/>
      <c r="H53" s="130"/>
      <c r="I53" s="130"/>
      <c r="J53" s="130"/>
      <c r="K53" s="130"/>
      <c r="L53" s="130"/>
    </row>
    <row r="54" spans="1:12" x14ac:dyDescent="0.2">
      <c r="A54" s="155"/>
      <c r="B54" s="155"/>
      <c r="C54" s="138"/>
      <c r="E54" s="130"/>
      <c r="F54" s="130"/>
      <c r="G54" s="130"/>
      <c r="H54" s="130"/>
      <c r="I54" s="130"/>
      <c r="J54" s="130"/>
      <c r="K54" s="130"/>
      <c r="L54" s="130"/>
    </row>
    <row r="55" spans="1:12" s="120" customFormat="1" x14ac:dyDescent="0.2">
      <c r="A55" s="110" t="s">
        <v>337</v>
      </c>
      <c r="B55" s="148"/>
      <c r="E55" s="149">
        <v>14050</v>
      </c>
      <c r="F55" s="149">
        <v>16050</v>
      </c>
      <c r="G55" s="149">
        <v>18050</v>
      </c>
      <c r="H55" s="149">
        <v>20050</v>
      </c>
      <c r="I55" s="149">
        <v>21700</v>
      </c>
      <c r="J55" s="149">
        <v>23300</v>
      </c>
      <c r="K55" s="149">
        <v>24900</v>
      </c>
      <c r="L55" s="149">
        <v>26500</v>
      </c>
    </row>
    <row r="56" spans="1:12" s="120" customFormat="1" x14ac:dyDescent="0.2">
      <c r="A56" s="150" t="s">
        <v>620</v>
      </c>
      <c r="B56" s="150"/>
      <c r="E56" s="133"/>
      <c r="F56" s="133"/>
      <c r="G56" s="133"/>
      <c r="H56" s="133"/>
      <c r="I56" s="133"/>
      <c r="J56" s="133"/>
      <c r="K56" s="133"/>
      <c r="L56" s="133"/>
    </row>
    <row r="57" spans="1:12" x14ac:dyDescent="0.2">
      <c r="A57" s="146"/>
      <c r="B57" s="146"/>
      <c r="E57" s="130"/>
      <c r="F57" s="130"/>
      <c r="G57" s="130"/>
      <c r="H57" s="130"/>
      <c r="I57" s="130"/>
      <c r="J57" s="130"/>
      <c r="K57" s="130"/>
      <c r="L57" s="130"/>
    </row>
    <row r="58" spans="1:12" x14ac:dyDescent="0.2">
      <c r="A58" s="110" t="s">
        <v>339</v>
      </c>
      <c r="B58" s="151"/>
      <c r="E58" s="112">
        <v>14550</v>
      </c>
      <c r="F58" s="112">
        <v>16600</v>
      </c>
      <c r="G58" s="112">
        <v>18700</v>
      </c>
      <c r="H58" s="112">
        <v>20750</v>
      </c>
      <c r="I58" s="112">
        <v>22450</v>
      </c>
      <c r="J58" s="112">
        <v>24100</v>
      </c>
      <c r="K58" s="112">
        <v>25750</v>
      </c>
      <c r="L58" s="112">
        <v>27400</v>
      </c>
    </row>
    <row r="59" spans="1:12" x14ac:dyDescent="0.2">
      <c r="A59" s="150" t="s">
        <v>621</v>
      </c>
      <c r="B59" s="150"/>
      <c r="E59" s="130"/>
      <c r="F59" s="130"/>
      <c r="G59" s="130"/>
      <c r="H59" s="130"/>
      <c r="I59" s="130"/>
      <c r="J59" s="130"/>
      <c r="K59" s="130"/>
      <c r="L59" s="130"/>
    </row>
    <row r="60" spans="1:12" x14ac:dyDescent="0.2">
      <c r="A60" s="146"/>
      <c r="B60" s="146"/>
      <c r="C60" s="138"/>
      <c r="E60" s="130"/>
      <c r="F60" s="130"/>
      <c r="G60" s="130"/>
      <c r="H60" s="130"/>
      <c r="I60" s="130"/>
      <c r="J60" s="130"/>
      <c r="K60" s="130"/>
      <c r="L60" s="130"/>
    </row>
    <row r="61" spans="1:12" x14ac:dyDescent="0.2">
      <c r="A61" s="110" t="s">
        <v>340</v>
      </c>
      <c r="B61" s="148"/>
      <c r="C61" s="138"/>
      <c r="E61" s="149">
        <v>16150</v>
      </c>
      <c r="F61" s="149">
        <v>18450</v>
      </c>
      <c r="G61" s="149">
        <v>20750</v>
      </c>
      <c r="H61" s="149">
        <v>23050</v>
      </c>
      <c r="I61" s="149">
        <v>24900</v>
      </c>
      <c r="J61" s="149">
        <v>26750</v>
      </c>
      <c r="K61" s="149">
        <v>28600</v>
      </c>
      <c r="L61" s="149">
        <v>30450</v>
      </c>
    </row>
    <row r="62" spans="1:12" x14ac:dyDescent="0.2">
      <c r="A62" s="150" t="s">
        <v>622</v>
      </c>
      <c r="B62" s="150"/>
      <c r="C62" s="138"/>
      <c r="E62" s="130"/>
      <c r="F62" s="130"/>
      <c r="G62" s="130"/>
      <c r="H62" s="130"/>
      <c r="I62" s="130"/>
      <c r="J62" s="130"/>
      <c r="K62" s="130"/>
      <c r="L62" s="130"/>
    </row>
    <row r="63" spans="1:12" x14ac:dyDescent="0.2">
      <c r="A63" s="155"/>
      <c r="B63" s="155"/>
      <c r="C63" s="138"/>
      <c r="E63" s="130"/>
      <c r="F63" s="130"/>
      <c r="G63" s="130"/>
      <c r="H63" s="130"/>
      <c r="I63" s="130"/>
      <c r="J63" s="130"/>
      <c r="K63" s="130"/>
      <c r="L63" s="130"/>
    </row>
    <row r="64" spans="1:12" x14ac:dyDescent="0.2">
      <c r="A64" s="110" t="s">
        <v>341</v>
      </c>
      <c r="B64" s="148"/>
      <c r="C64" s="138"/>
      <c r="E64" s="149">
        <v>13950</v>
      </c>
      <c r="F64" s="149">
        <v>15950</v>
      </c>
      <c r="G64" s="149">
        <v>17950</v>
      </c>
      <c r="H64" s="149">
        <v>19900</v>
      </c>
      <c r="I64" s="149">
        <v>21500</v>
      </c>
      <c r="J64" s="149">
        <v>23100</v>
      </c>
      <c r="K64" s="149">
        <v>24700</v>
      </c>
      <c r="L64" s="149">
        <v>26300</v>
      </c>
    </row>
    <row r="65" spans="1:12" x14ac:dyDescent="0.2">
      <c r="A65" s="150" t="s">
        <v>623</v>
      </c>
      <c r="B65" s="150"/>
      <c r="C65" s="138"/>
      <c r="E65" s="130"/>
      <c r="F65" s="130"/>
      <c r="G65" s="130"/>
      <c r="H65" s="130"/>
      <c r="I65" s="130"/>
      <c r="J65" s="130"/>
      <c r="K65" s="130"/>
      <c r="L65" s="130"/>
    </row>
    <row r="66" spans="1:12" x14ac:dyDescent="0.2">
      <c r="A66" s="155"/>
      <c r="B66" s="155"/>
      <c r="C66" s="138"/>
      <c r="E66" s="130"/>
      <c r="F66" s="130"/>
      <c r="G66" s="130"/>
      <c r="H66" s="130"/>
      <c r="I66" s="130"/>
      <c r="J66" s="130"/>
      <c r="K66" s="130"/>
      <c r="L66" s="130"/>
    </row>
    <row r="67" spans="1:12" x14ac:dyDescent="0.2">
      <c r="A67" s="110" t="s">
        <v>342</v>
      </c>
      <c r="B67" s="148"/>
      <c r="C67" s="138"/>
      <c r="E67" s="149">
        <v>16050</v>
      </c>
      <c r="F67" s="149">
        <v>18350</v>
      </c>
      <c r="G67" s="149">
        <v>20650</v>
      </c>
      <c r="H67" s="149">
        <v>22900</v>
      </c>
      <c r="I67" s="149">
        <v>24750</v>
      </c>
      <c r="J67" s="149">
        <v>26600</v>
      </c>
      <c r="K67" s="149">
        <v>28400</v>
      </c>
      <c r="L67" s="149">
        <v>30250</v>
      </c>
    </row>
    <row r="68" spans="1:12" x14ac:dyDescent="0.2">
      <c r="A68" s="150" t="s">
        <v>624</v>
      </c>
      <c r="B68" s="150"/>
      <c r="C68" s="138"/>
      <c r="E68" s="130"/>
      <c r="F68" s="130"/>
      <c r="G68" s="130"/>
      <c r="H68" s="130"/>
      <c r="I68" s="130"/>
      <c r="J68" s="130"/>
      <c r="K68" s="130"/>
      <c r="L68" s="130"/>
    </row>
    <row r="69" spans="1:12" x14ac:dyDescent="0.2">
      <c r="A69" s="155"/>
      <c r="B69" s="155"/>
      <c r="C69" s="138"/>
      <c r="E69" s="130"/>
      <c r="F69" s="130"/>
      <c r="G69" s="130"/>
      <c r="H69" s="130"/>
      <c r="I69" s="130"/>
      <c r="J69" s="130"/>
      <c r="K69" s="130"/>
      <c r="L69" s="130"/>
    </row>
    <row r="70" spans="1:12" x14ac:dyDescent="0.2">
      <c r="A70" s="110" t="s">
        <v>343</v>
      </c>
      <c r="B70" s="151"/>
      <c r="E70" s="149"/>
      <c r="F70" s="149"/>
      <c r="G70" s="149"/>
      <c r="H70" s="149"/>
      <c r="I70" s="149"/>
      <c r="J70" s="149"/>
      <c r="K70" s="149"/>
      <c r="L70" s="149"/>
    </row>
    <row r="71" spans="1:12" x14ac:dyDescent="0.2">
      <c r="A71" s="107" t="s">
        <v>344</v>
      </c>
      <c r="B71" s="151"/>
      <c r="E71" s="149">
        <v>14700</v>
      </c>
      <c r="F71" s="149">
        <v>16800</v>
      </c>
      <c r="G71" s="149">
        <v>18900</v>
      </c>
      <c r="H71" s="149">
        <v>21000</v>
      </c>
      <c r="I71" s="149">
        <v>22700</v>
      </c>
      <c r="J71" s="149">
        <v>24400</v>
      </c>
      <c r="K71" s="149">
        <v>26050</v>
      </c>
      <c r="L71" s="149">
        <v>27750</v>
      </c>
    </row>
    <row r="72" spans="1:12" x14ac:dyDescent="0.2">
      <c r="A72" s="157" t="s">
        <v>502</v>
      </c>
      <c r="B72" s="157"/>
      <c r="E72" s="130"/>
      <c r="F72" s="130"/>
      <c r="G72" s="130"/>
      <c r="H72" s="130"/>
      <c r="I72" s="130"/>
      <c r="J72" s="130"/>
      <c r="K72" s="130"/>
      <c r="L72" s="130"/>
    </row>
    <row r="73" spans="1:12" x14ac:dyDescent="0.2">
      <c r="A73" s="150"/>
      <c r="B73" s="150"/>
      <c r="E73" s="135"/>
      <c r="F73" s="135"/>
      <c r="G73" s="135"/>
      <c r="H73" s="135"/>
      <c r="I73" s="135"/>
      <c r="J73" s="135"/>
      <c r="K73" s="135"/>
      <c r="L73" s="135"/>
    </row>
    <row r="74" spans="1:12" x14ac:dyDescent="0.2">
      <c r="A74" s="107" t="s">
        <v>345</v>
      </c>
      <c r="B74" s="151"/>
      <c r="E74" s="149">
        <v>14150</v>
      </c>
      <c r="F74" s="149">
        <v>16150</v>
      </c>
      <c r="G74" s="149">
        <v>18150</v>
      </c>
      <c r="H74" s="149">
        <v>20150</v>
      </c>
      <c r="I74" s="149">
        <v>21800</v>
      </c>
      <c r="J74" s="149">
        <v>23400</v>
      </c>
      <c r="K74" s="149">
        <v>25000</v>
      </c>
      <c r="L74" s="149">
        <v>26600</v>
      </c>
    </row>
    <row r="75" spans="1:12" x14ac:dyDescent="0.2">
      <c r="A75" s="157" t="s">
        <v>135</v>
      </c>
      <c r="B75" s="157"/>
      <c r="E75" s="135"/>
      <c r="F75" s="135"/>
      <c r="G75" s="135"/>
      <c r="H75" s="135"/>
      <c r="I75" s="135"/>
      <c r="J75" s="135"/>
      <c r="K75" s="135"/>
      <c r="L75" s="135"/>
    </row>
    <row r="76" spans="1:12" x14ac:dyDescent="0.2">
      <c r="A76" s="155"/>
      <c r="B76" s="155"/>
      <c r="E76" s="135"/>
      <c r="F76" s="135"/>
      <c r="G76" s="135"/>
      <c r="H76" s="135"/>
      <c r="I76" s="135"/>
      <c r="J76" s="135"/>
      <c r="K76" s="135"/>
      <c r="L76" s="135"/>
    </row>
    <row r="77" spans="1:12" x14ac:dyDescent="0.2">
      <c r="A77" s="107" t="s">
        <v>346</v>
      </c>
      <c r="B77" s="151"/>
      <c r="E77" s="149">
        <v>17100</v>
      </c>
      <c r="F77" s="149">
        <v>19550</v>
      </c>
      <c r="G77" s="149">
        <v>22000</v>
      </c>
      <c r="H77" s="149">
        <v>24400</v>
      </c>
      <c r="I77" s="149">
        <v>26400</v>
      </c>
      <c r="J77" s="149">
        <v>28350</v>
      </c>
      <c r="K77" s="149">
        <v>30300</v>
      </c>
      <c r="L77" s="149">
        <v>32250</v>
      </c>
    </row>
    <row r="78" spans="1:12" x14ac:dyDescent="0.2">
      <c r="A78" s="157" t="s">
        <v>503</v>
      </c>
      <c r="B78" s="157"/>
      <c r="E78" s="130"/>
      <c r="F78" s="130"/>
      <c r="G78" s="130"/>
      <c r="H78" s="130"/>
      <c r="I78" s="130"/>
      <c r="J78" s="130"/>
      <c r="K78" s="130"/>
      <c r="L78" s="130"/>
    </row>
    <row r="79" spans="1:12" x14ac:dyDescent="0.2">
      <c r="A79" s="155"/>
      <c r="B79" s="155"/>
      <c r="E79" s="130"/>
      <c r="F79" s="130"/>
      <c r="G79" s="130"/>
      <c r="H79" s="130"/>
      <c r="I79" s="130"/>
      <c r="J79" s="130"/>
      <c r="K79" s="130"/>
      <c r="L79" s="130"/>
    </row>
    <row r="80" spans="1:12" x14ac:dyDescent="0.2">
      <c r="A80" s="155"/>
      <c r="B80" s="155"/>
      <c r="C80" s="138"/>
      <c r="E80" s="130"/>
      <c r="F80" s="130"/>
      <c r="G80" s="130"/>
      <c r="H80" s="130"/>
      <c r="I80" s="130"/>
      <c r="J80" s="130"/>
      <c r="K80" s="130"/>
      <c r="L80" s="130"/>
    </row>
    <row r="81" spans="1:12" x14ac:dyDescent="0.2">
      <c r="A81" s="155"/>
      <c r="B81" s="155"/>
      <c r="C81" s="138"/>
      <c r="E81" s="130"/>
      <c r="F81" s="130"/>
      <c r="G81" s="130"/>
      <c r="H81" s="130"/>
      <c r="I81" s="130"/>
      <c r="J81" s="130"/>
      <c r="K81" s="130"/>
      <c r="L81" s="130"/>
    </row>
    <row r="82" spans="1:12" ht="15" x14ac:dyDescent="0.25">
      <c r="A82" s="247" t="s">
        <v>625</v>
      </c>
      <c r="B82" s="160"/>
      <c r="C82" s="138"/>
      <c r="E82" s="130"/>
      <c r="F82" s="130"/>
      <c r="G82" s="130"/>
      <c r="H82" s="130"/>
      <c r="I82" s="130"/>
      <c r="J82" s="130"/>
      <c r="K82" s="130"/>
      <c r="L82" s="130"/>
    </row>
    <row r="83" spans="1:12" x14ac:dyDescent="0.2">
      <c r="A83" s="160"/>
      <c r="B83" s="160"/>
      <c r="C83" s="138"/>
      <c r="E83" s="130"/>
      <c r="F83" s="130"/>
      <c r="G83" s="130"/>
      <c r="H83" s="130"/>
      <c r="I83" s="130"/>
      <c r="J83" s="130"/>
      <c r="K83" s="130"/>
      <c r="L83" s="130"/>
    </row>
    <row r="84" spans="1:12" x14ac:dyDescent="0.2">
      <c r="A84" s="147" t="s">
        <v>347</v>
      </c>
      <c r="B84" s="147"/>
      <c r="C84" s="153"/>
      <c r="D84" s="153"/>
      <c r="E84" s="149">
        <v>13950</v>
      </c>
      <c r="F84" s="149">
        <v>15950</v>
      </c>
      <c r="G84" s="149">
        <v>17950</v>
      </c>
      <c r="H84" s="149">
        <v>19900</v>
      </c>
      <c r="I84" s="149">
        <v>21500</v>
      </c>
      <c r="J84" s="149">
        <v>23100</v>
      </c>
      <c r="K84" s="149">
        <v>24700</v>
      </c>
      <c r="L84" s="149">
        <v>26300</v>
      </c>
    </row>
    <row r="85" spans="1:12" x14ac:dyDescent="0.2">
      <c r="A85" s="147"/>
      <c r="B85" s="147"/>
      <c r="C85" s="153"/>
      <c r="D85" s="153"/>
      <c r="E85" s="149"/>
      <c r="F85" s="149"/>
      <c r="G85" s="149"/>
      <c r="H85" s="149"/>
      <c r="I85" s="149"/>
      <c r="J85" s="149"/>
      <c r="K85" s="149"/>
      <c r="L85" s="149"/>
    </row>
    <row r="86" spans="1:12" x14ac:dyDescent="0.2">
      <c r="A86" s="147" t="s">
        <v>348</v>
      </c>
      <c r="B86" s="147"/>
      <c r="C86" s="153"/>
      <c r="D86" s="153"/>
      <c r="E86" s="149">
        <v>15450</v>
      </c>
      <c r="F86" s="149">
        <v>17650</v>
      </c>
      <c r="G86" s="149">
        <v>19850</v>
      </c>
      <c r="H86" s="149">
        <v>22050</v>
      </c>
      <c r="I86" s="149">
        <v>23850</v>
      </c>
      <c r="J86" s="149">
        <v>25600</v>
      </c>
      <c r="K86" s="149">
        <v>27350</v>
      </c>
      <c r="L86" s="149">
        <v>29150</v>
      </c>
    </row>
    <row r="87" spans="1:12" x14ac:dyDescent="0.2">
      <c r="A87" s="147"/>
      <c r="B87" s="147"/>
      <c r="C87" s="153"/>
      <c r="D87" s="153"/>
      <c r="E87" s="149"/>
      <c r="F87" s="149"/>
      <c r="G87" s="149"/>
      <c r="H87" s="149"/>
      <c r="I87" s="149"/>
      <c r="J87" s="149"/>
      <c r="K87" s="149"/>
      <c r="L87" s="149"/>
    </row>
    <row r="88" spans="1:12" x14ac:dyDescent="0.2">
      <c r="A88" s="147" t="s">
        <v>349</v>
      </c>
      <c r="B88" s="147"/>
      <c r="C88" s="153"/>
      <c r="D88" s="153"/>
      <c r="E88" s="149">
        <v>14550</v>
      </c>
      <c r="F88" s="149">
        <v>16600</v>
      </c>
      <c r="G88" s="149">
        <v>18700</v>
      </c>
      <c r="H88" s="149">
        <v>20750</v>
      </c>
      <c r="I88" s="149">
        <v>22450</v>
      </c>
      <c r="J88" s="149">
        <v>24100</v>
      </c>
      <c r="K88" s="149">
        <v>25750</v>
      </c>
      <c r="L88" s="149">
        <v>27400</v>
      </c>
    </row>
    <row r="89" spans="1:12" x14ac:dyDescent="0.2">
      <c r="A89" s="147"/>
      <c r="B89" s="147"/>
      <c r="C89" s="153"/>
      <c r="D89" s="153"/>
      <c r="E89" s="149"/>
      <c r="F89" s="149"/>
      <c r="G89" s="149"/>
      <c r="H89" s="149"/>
      <c r="I89" s="149"/>
      <c r="J89" s="149"/>
      <c r="K89" s="149"/>
      <c r="L89" s="149"/>
    </row>
    <row r="90" spans="1:12" x14ac:dyDescent="0.2">
      <c r="A90" s="147" t="s">
        <v>350</v>
      </c>
      <c r="B90" s="147"/>
      <c r="C90" s="153"/>
      <c r="D90" s="153"/>
      <c r="E90" s="149">
        <v>13950</v>
      </c>
      <c r="F90" s="149">
        <v>15950</v>
      </c>
      <c r="G90" s="149">
        <v>17950</v>
      </c>
      <c r="H90" s="149">
        <v>19900</v>
      </c>
      <c r="I90" s="149">
        <v>21500</v>
      </c>
      <c r="J90" s="149">
        <v>23100</v>
      </c>
      <c r="K90" s="149">
        <v>24700</v>
      </c>
      <c r="L90" s="149">
        <v>26300</v>
      </c>
    </row>
    <row r="91" spans="1:12" x14ac:dyDescent="0.2">
      <c r="A91" s="147"/>
      <c r="B91" s="147"/>
      <c r="C91" s="153"/>
      <c r="D91" s="153"/>
      <c r="E91" s="149"/>
      <c r="F91" s="149"/>
      <c r="G91" s="149"/>
      <c r="H91" s="149"/>
      <c r="I91" s="149"/>
      <c r="J91" s="149"/>
      <c r="K91" s="149"/>
      <c r="L91" s="149"/>
    </row>
    <row r="92" spans="1:12" x14ac:dyDescent="0.2">
      <c r="A92" s="147" t="s">
        <v>351</v>
      </c>
      <c r="B92" s="147"/>
      <c r="C92" s="153"/>
      <c r="D92" s="153"/>
      <c r="E92" s="149">
        <v>13950</v>
      </c>
      <c r="F92" s="149">
        <v>15950</v>
      </c>
      <c r="G92" s="149">
        <v>17950</v>
      </c>
      <c r="H92" s="149">
        <v>19900</v>
      </c>
      <c r="I92" s="149">
        <v>21500</v>
      </c>
      <c r="J92" s="149">
        <v>23100</v>
      </c>
      <c r="K92" s="149">
        <v>24700</v>
      </c>
      <c r="L92" s="149">
        <v>26300</v>
      </c>
    </row>
    <row r="93" spans="1:12" x14ac:dyDescent="0.2">
      <c r="A93" s="147"/>
      <c r="B93" s="147"/>
      <c r="C93" s="153"/>
      <c r="D93" s="153"/>
      <c r="E93" s="149"/>
      <c r="F93" s="149"/>
      <c r="G93" s="149"/>
      <c r="H93" s="149"/>
      <c r="I93" s="149"/>
      <c r="J93" s="149"/>
      <c r="K93" s="149"/>
      <c r="L93" s="149"/>
    </row>
    <row r="94" spans="1:12" x14ac:dyDescent="0.2">
      <c r="A94" s="147" t="s">
        <v>352</v>
      </c>
      <c r="B94" s="147"/>
      <c r="C94" s="153"/>
      <c r="D94" s="153"/>
      <c r="E94" s="149">
        <v>13950</v>
      </c>
      <c r="F94" s="149">
        <v>15950</v>
      </c>
      <c r="G94" s="149">
        <v>17950</v>
      </c>
      <c r="H94" s="149">
        <v>19900</v>
      </c>
      <c r="I94" s="149">
        <v>21500</v>
      </c>
      <c r="J94" s="149">
        <v>23100</v>
      </c>
      <c r="K94" s="149">
        <v>24700</v>
      </c>
      <c r="L94" s="149">
        <v>26300</v>
      </c>
    </row>
    <row r="95" spans="1:12" x14ac:dyDescent="0.2">
      <c r="A95" s="147"/>
      <c r="B95" s="147"/>
      <c r="C95" s="153"/>
      <c r="D95" s="153"/>
      <c r="E95" s="149"/>
      <c r="F95" s="149"/>
      <c r="G95" s="149"/>
      <c r="H95" s="149"/>
      <c r="I95" s="149"/>
      <c r="J95" s="149"/>
      <c r="K95" s="149"/>
      <c r="L95" s="149"/>
    </row>
    <row r="96" spans="1:12" x14ac:dyDescent="0.2">
      <c r="A96" s="147" t="s">
        <v>353</v>
      </c>
      <c r="B96" s="147"/>
      <c r="C96" s="153"/>
      <c r="D96" s="153"/>
      <c r="E96" s="149">
        <v>13950</v>
      </c>
      <c r="F96" s="149">
        <v>15950</v>
      </c>
      <c r="G96" s="149">
        <v>17950</v>
      </c>
      <c r="H96" s="149">
        <v>19900</v>
      </c>
      <c r="I96" s="149">
        <v>21500</v>
      </c>
      <c r="J96" s="149">
        <v>23100</v>
      </c>
      <c r="K96" s="149">
        <v>24700</v>
      </c>
      <c r="L96" s="149">
        <v>26300</v>
      </c>
    </row>
    <row r="97" spans="1:12" x14ac:dyDescent="0.2">
      <c r="A97" s="147"/>
      <c r="B97" s="147"/>
      <c r="C97" s="153"/>
      <c r="D97" s="153"/>
      <c r="E97" s="149"/>
      <c r="F97" s="149"/>
      <c r="G97" s="149"/>
      <c r="H97" s="149"/>
      <c r="I97" s="149"/>
      <c r="J97" s="149"/>
      <c r="K97" s="149"/>
      <c r="L97" s="149"/>
    </row>
    <row r="98" spans="1:12" x14ac:dyDescent="0.2">
      <c r="A98" s="147" t="s">
        <v>354</v>
      </c>
      <c r="B98" s="147"/>
      <c r="C98" s="153"/>
      <c r="D98" s="153"/>
      <c r="E98" s="149">
        <v>13950</v>
      </c>
      <c r="F98" s="149">
        <v>15950</v>
      </c>
      <c r="G98" s="149">
        <v>17950</v>
      </c>
      <c r="H98" s="149">
        <v>19900</v>
      </c>
      <c r="I98" s="149">
        <v>21500</v>
      </c>
      <c r="J98" s="149">
        <v>23100</v>
      </c>
      <c r="K98" s="149">
        <v>24700</v>
      </c>
      <c r="L98" s="149">
        <v>26300</v>
      </c>
    </row>
    <row r="99" spans="1:12" x14ac:dyDescent="0.2">
      <c r="A99" s="147"/>
      <c r="B99" s="147"/>
      <c r="C99" s="153"/>
      <c r="D99" s="153"/>
      <c r="E99" s="149"/>
      <c r="F99" s="149"/>
      <c r="G99" s="149"/>
      <c r="H99" s="149"/>
      <c r="I99" s="149"/>
      <c r="J99" s="149"/>
      <c r="K99" s="149"/>
      <c r="L99" s="149"/>
    </row>
    <row r="100" spans="1:12" x14ac:dyDescent="0.2">
      <c r="A100" s="147" t="s">
        <v>355</v>
      </c>
      <c r="B100" s="147"/>
      <c r="C100" s="153"/>
      <c r="D100" s="153"/>
      <c r="E100" s="149">
        <v>13950</v>
      </c>
      <c r="F100" s="149">
        <v>15950</v>
      </c>
      <c r="G100" s="149">
        <v>17950</v>
      </c>
      <c r="H100" s="149">
        <v>19900</v>
      </c>
      <c r="I100" s="149">
        <v>21500</v>
      </c>
      <c r="J100" s="149">
        <v>23100</v>
      </c>
      <c r="K100" s="149">
        <v>24700</v>
      </c>
      <c r="L100" s="149">
        <v>26300</v>
      </c>
    </row>
    <row r="101" spans="1:12" x14ac:dyDescent="0.2">
      <c r="A101" s="147"/>
      <c r="B101" s="147"/>
      <c r="C101" s="153"/>
      <c r="D101" s="153"/>
      <c r="E101" s="149"/>
      <c r="F101" s="149"/>
      <c r="G101" s="149"/>
      <c r="H101" s="149"/>
      <c r="I101" s="149"/>
      <c r="J101" s="149"/>
      <c r="K101" s="149"/>
      <c r="L101" s="149"/>
    </row>
    <row r="102" spans="1:12" x14ac:dyDescent="0.2">
      <c r="A102" s="147" t="s">
        <v>356</v>
      </c>
      <c r="B102" s="147"/>
      <c r="C102" s="153"/>
      <c r="D102" s="153"/>
      <c r="E102" s="149">
        <v>13950</v>
      </c>
      <c r="F102" s="149">
        <v>15950</v>
      </c>
      <c r="G102" s="149">
        <v>17950</v>
      </c>
      <c r="H102" s="149">
        <v>19900</v>
      </c>
      <c r="I102" s="149">
        <v>21500</v>
      </c>
      <c r="J102" s="149">
        <v>23100</v>
      </c>
      <c r="K102" s="149">
        <v>24700</v>
      </c>
      <c r="L102" s="149">
        <v>26300</v>
      </c>
    </row>
    <row r="103" spans="1:12" x14ac:dyDescent="0.2">
      <c r="A103" s="147"/>
      <c r="B103" s="147"/>
      <c r="C103" s="153"/>
      <c r="D103" s="153"/>
      <c r="E103" s="149"/>
      <c r="F103" s="149"/>
      <c r="G103" s="149"/>
      <c r="H103" s="149"/>
      <c r="I103" s="149"/>
      <c r="J103" s="149"/>
      <c r="K103" s="149"/>
      <c r="L103" s="149"/>
    </row>
    <row r="104" spans="1:12" x14ac:dyDescent="0.2">
      <c r="A104" s="147" t="s">
        <v>357</v>
      </c>
      <c r="B104" s="147"/>
      <c r="C104" s="153"/>
      <c r="D104" s="153"/>
      <c r="E104" s="149">
        <v>13950</v>
      </c>
      <c r="F104" s="149">
        <v>15950</v>
      </c>
      <c r="G104" s="149">
        <v>17950</v>
      </c>
      <c r="H104" s="149">
        <v>19900</v>
      </c>
      <c r="I104" s="149">
        <v>21500</v>
      </c>
      <c r="J104" s="149">
        <v>23100</v>
      </c>
      <c r="K104" s="149">
        <v>24700</v>
      </c>
      <c r="L104" s="149">
        <v>26300</v>
      </c>
    </row>
    <row r="105" spans="1:12" x14ac:dyDescent="0.2">
      <c r="A105" s="147"/>
      <c r="B105" s="147"/>
      <c r="C105" s="153"/>
      <c r="D105" s="153"/>
      <c r="E105" s="149"/>
      <c r="F105" s="149"/>
      <c r="G105" s="149"/>
      <c r="H105" s="149"/>
      <c r="I105" s="149"/>
      <c r="J105" s="149"/>
      <c r="K105" s="149"/>
      <c r="L105" s="149"/>
    </row>
    <row r="106" spans="1:12" x14ac:dyDescent="0.2">
      <c r="A106" s="147" t="s">
        <v>358</v>
      </c>
      <c r="B106" s="147"/>
      <c r="C106" s="153"/>
      <c r="D106" s="153"/>
      <c r="E106" s="149">
        <v>14850</v>
      </c>
      <c r="F106" s="149">
        <v>16950</v>
      </c>
      <c r="G106" s="149">
        <v>19050</v>
      </c>
      <c r="H106" s="149">
        <v>21150</v>
      </c>
      <c r="I106" s="149">
        <v>22850</v>
      </c>
      <c r="J106" s="149">
        <v>24550</v>
      </c>
      <c r="K106" s="149">
        <v>26250</v>
      </c>
      <c r="L106" s="149">
        <v>27950</v>
      </c>
    </row>
    <row r="107" spans="1:12" x14ac:dyDescent="0.2">
      <c r="A107" s="147"/>
      <c r="B107" s="147"/>
      <c r="C107" s="153"/>
      <c r="D107" s="153"/>
      <c r="E107" s="149"/>
      <c r="F107" s="149"/>
      <c r="G107" s="149"/>
      <c r="H107" s="149"/>
      <c r="I107" s="149"/>
      <c r="J107" s="149"/>
      <c r="K107" s="149"/>
      <c r="L107" s="149"/>
    </row>
    <row r="108" spans="1:12" x14ac:dyDescent="0.2">
      <c r="A108" s="147" t="s">
        <v>359</v>
      </c>
      <c r="B108" s="147"/>
      <c r="C108" s="153"/>
      <c r="D108" s="153"/>
      <c r="E108" s="149">
        <v>13950</v>
      </c>
      <c r="F108" s="149">
        <v>15950</v>
      </c>
      <c r="G108" s="149">
        <v>17950</v>
      </c>
      <c r="H108" s="149">
        <v>19900</v>
      </c>
      <c r="I108" s="149">
        <v>21500</v>
      </c>
      <c r="J108" s="149">
        <v>23100</v>
      </c>
      <c r="K108" s="149">
        <v>24700</v>
      </c>
      <c r="L108" s="149">
        <v>26300</v>
      </c>
    </row>
    <row r="109" spans="1:12" x14ac:dyDescent="0.2">
      <c r="A109" s="147"/>
      <c r="B109" s="147"/>
      <c r="C109" s="153"/>
      <c r="D109" s="153"/>
      <c r="E109" s="149"/>
      <c r="F109" s="149"/>
      <c r="G109" s="149"/>
      <c r="H109" s="149"/>
      <c r="I109" s="149"/>
      <c r="J109" s="149"/>
      <c r="K109" s="149"/>
      <c r="L109" s="149"/>
    </row>
    <row r="110" spans="1:12" x14ac:dyDescent="0.2">
      <c r="A110" s="147" t="s">
        <v>360</v>
      </c>
      <c r="B110" s="147"/>
      <c r="C110" s="153"/>
      <c r="D110" s="153"/>
      <c r="E110" s="149">
        <v>13950</v>
      </c>
      <c r="F110" s="149">
        <v>15950</v>
      </c>
      <c r="G110" s="149">
        <v>17950</v>
      </c>
      <c r="H110" s="149">
        <v>19900</v>
      </c>
      <c r="I110" s="149">
        <v>21500</v>
      </c>
      <c r="J110" s="149">
        <v>23100</v>
      </c>
      <c r="K110" s="149">
        <v>24700</v>
      </c>
      <c r="L110" s="149">
        <v>26300</v>
      </c>
    </row>
    <row r="111" spans="1:12" x14ac:dyDescent="0.2">
      <c r="A111" s="147"/>
      <c r="B111" s="147"/>
      <c r="C111" s="153"/>
      <c r="D111" s="153"/>
      <c r="E111" s="149"/>
      <c r="F111" s="149"/>
      <c r="G111" s="149"/>
      <c r="H111" s="149"/>
      <c r="I111" s="149"/>
      <c r="J111" s="149"/>
      <c r="K111" s="149"/>
      <c r="L111" s="149"/>
    </row>
    <row r="112" spans="1:12" x14ac:dyDescent="0.2">
      <c r="A112" s="147" t="s">
        <v>361</v>
      </c>
      <c r="B112" s="147"/>
      <c r="C112" s="153"/>
      <c r="D112" s="153"/>
      <c r="E112" s="149">
        <v>15200</v>
      </c>
      <c r="F112" s="149">
        <v>17400</v>
      </c>
      <c r="G112" s="149">
        <v>19550</v>
      </c>
      <c r="H112" s="149">
        <v>21700</v>
      </c>
      <c r="I112" s="149">
        <v>23450</v>
      </c>
      <c r="J112" s="149">
        <v>25200</v>
      </c>
      <c r="K112" s="149">
        <v>26950</v>
      </c>
      <c r="L112" s="149">
        <v>28650</v>
      </c>
    </row>
    <row r="113" spans="1:12" x14ac:dyDescent="0.2">
      <c r="A113" s="147"/>
      <c r="B113" s="147"/>
      <c r="C113" s="153"/>
      <c r="D113" s="153"/>
      <c r="E113" s="149"/>
      <c r="F113" s="149"/>
      <c r="G113" s="149"/>
      <c r="H113" s="149"/>
      <c r="I113" s="149"/>
      <c r="J113" s="149"/>
      <c r="K113" s="149"/>
      <c r="L113" s="149"/>
    </row>
    <row r="114" spans="1:12" x14ac:dyDescent="0.2">
      <c r="A114" s="147" t="s">
        <v>362</v>
      </c>
      <c r="B114" s="147"/>
      <c r="C114" s="153"/>
      <c r="D114" s="153"/>
      <c r="E114" s="149">
        <v>13950</v>
      </c>
      <c r="F114" s="149">
        <v>15950</v>
      </c>
      <c r="G114" s="149">
        <v>17950</v>
      </c>
      <c r="H114" s="149">
        <v>19900</v>
      </c>
      <c r="I114" s="149">
        <v>21500</v>
      </c>
      <c r="J114" s="149">
        <v>23100</v>
      </c>
      <c r="K114" s="149">
        <v>24700</v>
      </c>
      <c r="L114" s="149">
        <v>26300</v>
      </c>
    </row>
    <row r="115" spans="1:12" x14ac:dyDescent="0.2">
      <c r="A115" s="147"/>
      <c r="B115" s="147"/>
      <c r="C115" s="153"/>
      <c r="D115" s="153"/>
      <c r="E115" s="149"/>
      <c r="F115" s="149"/>
      <c r="G115" s="149"/>
      <c r="H115" s="149"/>
      <c r="I115" s="149"/>
      <c r="J115" s="149"/>
      <c r="K115" s="149"/>
      <c r="L115" s="149"/>
    </row>
    <row r="116" spans="1:12" x14ac:dyDescent="0.2">
      <c r="A116" s="147" t="s">
        <v>363</v>
      </c>
      <c r="B116" s="147"/>
      <c r="C116" s="153"/>
      <c r="D116" s="153"/>
      <c r="E116" s="149">
        <v>13950</v>
      </c>
      <c r="F116" s="149">
        <v>15950</v>
      </c>
      <c r="G116" s="149">
        <v>17950</v>
      </c>
      <c r="H116" s="149">
        <v>19900</v>
      </c>
      <c r="I116" s="149">
        <v>21500</v>
      </c>
      <c r="J116" s="149">
        <v>23100</v>
      </c>
      <c r="K116" s="149">
        <v>24700</v>
      </c>
      <c r="L116" s="149">
        <v>26300</v>
      </c>
    </row>
    <row r="117" spans="1:12" x14ac:dyDescent="0.2">
      <c r="A117" s="147"/>
      <c r="B117" s="147"/>
      <c r="C117" s="153"/>
      <c r="D117" s="153"/>
      <c r="E117" s="149"/>
      <c r="F117" s="149"/>
      <c r="G117" s="149"/>
      <c r="H117" s="149"/>
      <c r="I117" s="149"/>
      <c r="J117" s="149"/>
      <c r="K117" s="149"/>
      <c r="L117" s="149"/>
    </row>
    <row r="118" spans="1:12" x14ac:dyDescent="0.2">
      <c r="A118" s="147" t="s">
        <v>364</v>
      </c>
      <c r="B118" s="147"/>
      <c r="C118" s="153"/>
      <c r="D118" s="153"/>
      <c r="E118" s="149">
        <v>13950</v>
      </c>
      <c r="F118" s="149">
        <v>15950</v>
      </c>
      <c r="G118" s="149">
        <v>17950</v>
      </c>
      <c r="H118" s="149">
        <v>19900</v>
      </c>
      <c r="I118" s="149">
        <v>21500</v>
      </c>
      <c r="J118" s="149">
        <v>23100</v>
      </c>
      <c r="K118" s="149">
        <v>24700</v>
      </c>
      <c r="L118" s="149">
        <v>26300</v>
      </c>
    </row>
    <row r="119" spans="1:12" x14ac:dyDescent="0.2">
      <c r="A119" s="147"/>
      <c r="B119" s="147"/>
      <c r="C119" s="153"/>
      <c r="D119" s="153"/>
      <c r="E119" s="149"/>
      <c r="F119" s="149"/>
      <c r="G119" s="149"/>
      <c r="H119" s="149"/>
      <c r="I119" s="149"/>
      <c r="J119" s="149"/>
      <c r="K119" s="149"/>
      <c r="L119" s="149"/>
    </row>
    <row r="120" spans="1:12" x14ac:dyDescent="0.2">
      <c r="A120" s="147" t="s">
        <v>365</v>
      </c>
      <c r="B120" s="147"/>
      <c r="C120" s="153"/>
      <c r="D120" s="153"/>
      <c r="E120" s="149">
        <v>13950</v>
      </c>
      <c r="F120" s="149">
        <v>15950</v>
      </c>
      <c r="G120" s="149">
        <v>17950</v>
      </c>
      <c r="H120" s="149">
        <v>19900</v>
      </c>
      <c r="I120" s="149">
        <v>21500</v>
      </c>
      <c r="J120" s="149">
        <v>23100</v>
      </c>
      <c r="K120" s="149">
        <v>24700</v>
      </c>
      <c r="L120" s="149">
        <v>26300</v>
      </c>
    </row>
    <row r="121" spans="1:12" x14ac:dyDescent="0.2">
      <c r="A121" s="147"/>
      <c r="B121" s="147"/>
      <c r="C121" s="153"/>
      <c r="D121" s="153"/>
      <c r="E121" s="149"/>
      <c r="F121" s="149"/>
      <c r="G121" s="149"/>
      <c r="H121" s="149"/>
      <c r="I121" s="149"/>
      <c r="J121" s="149"/>
      <c r="K121" s="149"/>
      <c r="L121" s="149"/>
    </row>
    <row r="122" spans="1:12" x14ac:dyDescent="0.2">
      <c r="A122" s="147" t="s">
        <v>366</v>
      </c>
      <c r="B122" s="147"/>
      <c r="C122" s="153"/>
      <c r="D122" s="153"/>
      <c r="E122" s="149">
        <v>13950</v>
      </c>
      <c r="F122" s="149">
        <v>15950</v>
      </c>
      <c r="G122" s="149">
        <v>17950</v>
      </c>
      <c r="H122" s="149">
        <v>19900</v>
      </c>
      <c r="I122" s="149">
        <v>21500</v>
      </c>
      <c r="J122" s="149">
        <v>23100</v>
      </c>
      <c r="K122" s="149">
        <v>24700</v>
      </c>
      <c r="L122" s="149">
        <v>26300</v>
      </c>
    </row>
    <row r="123" spans="1:12" x14ac:dyDescent="0.2">
      <c r="A123" s="147"/>
      <c r="B123" s="147"/>
      <c r="C123" s="153"/>
      <c r="D123" s="153"/>
      <c r="E123" s="149"/>
      <c r="F123" s="149"/>
      <c r="G123" s="149"/>
      <c r="H123" s="149"/>
      <c r="I123" s="149"/>
      <c r="J123" s="149"/>
      <c r="K123" s="149"/>
      <c r="L123" s="149"/>
    </row>
    <row r="124" spans="1:12" x14ac:dyDescent="0.2">
      <c r="A124" s="147" t="s">
        <v>367</v>
      </c>
      <c r="B124" s="147"/>
      <c r="C124" s="153"/>
      <c r="D124" s="153"/>
      <c r="E124" s="149">
        <v>13950</v>
      </c>
      <c r="F124" s="149">
        <v>15950</v>
      </c>
      <c r="G124" s="149">
        <v>17950</v>
      </c>
      <c r="H124" s="149">
        <v>19900</v>
      </c>
      <c r="I124" s="149">
        <v>21500</v>
      </c>
      <c r="J124" s="149">
        <v>23100</v>
      </c>
      <c r="K124" s="149">
        <v>24700</v>
      </c>
      <c r="L124" s="149">
        <v>26300</v>
      </c>
    </row>
    <row r="125" spans="1:12" x14ac:dyDescent="0.2">
      <c r="A125" s="147"/>
      <c r="B125" s="147"/>
      <c r="C125" s="153"/>
      <c r="D125" s="153"/>
      <c r="E125" s="149"/>
      <c r="F125" s="149"/>
      <c r="G125" s="149"/>
      <c r="H125" s="149"/>
      <c r="I125" s="149"/>
      <c r="J125" s="149"/>
      <c r="K125" s="149"/>
      <c r="L125" s="149"/>
    </row>
    <row r="126" spans="1:12" x14ac:dyDescent="0.2">
      <c r="A126" s="147" t="s">
        <v>368</v>
      </c>
      <c r="B126" s="147"/>
      <c r="C126" s="153"/>
      <c r="D126" s="153"/>
      <c r="E126" s="149">
        <v>13950</v>
      </c>
      <c r="F126" s="149">
        <v>15950</v>
      </c>
      <c r="G126" s="149">
        <v>17950</v>
      </c>
      <c r="H126" s="149">
        <v>19900</v>
      </c>
      <c r="I126" s="149">
        <v>21500</v>
      </c>
      <c r="J126" s="149">
        <v>23100</v>
      </c>
      <c r="K126" s="149">
        <v>24700</v>
      </c>
      <c r="L126" s="149">
        <v>26300</v>
      </c>
    </row>
    <row r="127" spans="1:12" x14ac:dyDescent="0.2">
      <c r="A127" s="147"/>
      <c r="B127" s="147"/>
      <c r="C127" s="153"/>
      <c r="D127" s="153"/>
      <c r="E127" s="149"/>
      <c r="F127" s="149"/>
      <c r="G127" s="149"/>
      <c r="H127" s="149"/>
      <c r="I127" s="149"/>
      <c r="J127" s="149"/>
      <c r="K127" s="149"/>
      <c r="L127" s="149"/>
    </row>
    <row r="128" spans="1:12" x14ac:dyDescent="0.2">
      <c r="A128" s="147" t="s">
        <v>369</v>
      </c>
      <c r="B128" s="147"/>
      <c r="C128" s="153"/>
      <c r="D128" s="153"/>
      <c r="E128" s="149">
        <v>13950</v>
      </c>
      <c r="F128" s="149">
        <v>15950</v>
      </c>
      <c r="G128" s="149">
        <v>17950</v>
      </c>
      <c r="H128" s="149">
        <v>19900</v>
      </c>
      <c r="I128" s="149">
        <v>21500</v>
      </c>
      <c r="J128" s="149">
        <v>23100</v>
      </c>
      <c r="K128" s="149">
        <v>24700</v>
      </c>
      <c r="L128" s="149">
        <v>26300</v>
      </c>
    </row>
    <row r="129" spans="1:12" x14ac:dyDescent="0.2">
      <c r="A129" s="147"/>
      <c r="B129" s="147"/>
      <c r="C129" s="153"/>
      <c r="D129" s="153"/>
      <c r="E129" s="149"/>
      <c r="F129" s="149"/>
      <c r="G129" s="149"/>
      <c r="H129" s="149"/>
      <c r="I129" s="149"/>
      <c r="J129" s="149"/>
      <c r="K129" s="149"/>
      <c r="L129" s="149"/>
    </row>
    <row r="130" spans="1:12" x14ac:dyDescent="0.2">
      <c r="A130" s="147" t="s">
        <v>370</v>
      </c>
      <c r="B130" s="147"/>
      <c r="C130" s="153"/>
      <c r="D130" s="153"/>
      <c r="E130" s="149">
        <v>13950</v>
      </c>
      <c r="F130" s="149">
        <v>15950</v>
      </c>
      <c r="G130" s="149">
        <v>17950</v>
      </c>
      <c r="H130" s="149">
        <v>19900</v>
      </c>
      <c r="I130" s="149">
        <v>21500</v>
      </c>
      <c r="J130" s="149">
        <v>23100</v>
      </c>
      <c r="K130" s="149">
        <v>24700</v>
      </c>
      <c r="L130" s="149">
        <v>26300</v>
      </c>
    </row>
    <row r="131" spans="1:12" s="120" customFormat="1" x14ac:dyDescent="0.2">
      <c r="A131" s="147"/>
      <c r="B131" s="147"/>
      <c r="C131" s="153"/>
      <c r="D131" s="153"/>
      <c r="E131" s="149"/>
      <c r="F131" s="149"/>
      <c r="G131" s="149"/>
      <c r="H131" s="149"/>
      <c r="I131" s="149"/>
      <c r="J131" s="149"/>
      <c r="K131" s="149"/>
      <c r="L131" s="149"/>
    </row>
    <row r="132" spans="1:12" s="120" customFormat="1" x14ac:dyDescent="0.2">
      <c r="A132" s="147" t="s">
        <v>371</v>
      </c>
      <c r="B132" s="147"/>
      <c r="C132" s="153"/>
      <c r="D132" s="153"/>
      <c r="E132" s="149">
        <v>13950</v>
      </c>
      <c r="F132" s="149">
        <v>15950</v>
      </c>
      <c r="G132" s="149">
        <v>17950</v>
      </c>
      <c r="H132" s="149">
        <v>19900</v>
      </c>
      <c r="I132" s="149">
        <v>21500</v>
      </c>
      <c r="J132" s="149">
        <v>23100</v>
      </c>
      <c r="K132" s="149">
        <v>24700</v>
      </c>
      <c r="L132" s="149">
        <v>26300</v>
      </c>
    </row>
    <row r="133" spans="1:12" s="120" customFormat="1" x14ac:dyDescent="0.2">
      <c r="A133" s="147"/>
      <c r="B133" s="147"/>
      <c r="C133" s="153"/>
      <c r="D133" s="153"/>
      <c r="E133" s="149"/>
      <c r="F133" s="149"/>
      <c r="G133" s="149"/>
      <c r="H133" s="149"/>
      <c r="I133" s="149"/>
      <c r="J133" s="149"/>
      <c r="K133" s="149"/>
      <c r="L133" s="149"/>
    </row>
    <row r="134" spans="1:12" s="120" customFormat="1" x14ac:dyDescent="0.2">
      <c r="A134" s="147" t="s">
        <v>372</v>
      </c>
      <c r="B134" s="147"/>
      <c r="C134" s="153"/>
      <c r="D134" s="153"/>
      <c r="E134" s="149">
        <v>15600</v>
      </c>
      <c r="F134" s="149">
        <v>17800</v>
      </c>
      <c r="G134" s="149">
        <v>20050</v>
      </c>
      <c r="H134" s="149">
        <v>22250</v>
      </c>
      <c r="I134" s="149">
        <v>24050</v>
      </c>
      <c r="J134" s="149">
        <v>25850</v>
      </c>
      <c r="K134" s="149">
        <v>27600</v>
      </c>
      <c r="L134" s="149">
        <v>29400</v>
      </c>
    </row>
    <row r="135" spans="1:12" s="120" customFormat="1" x14ac:dyDescent="0.2">
      <c r="A135" s="147"/>
      <c r="B135" s="147"/>
      <c r="C135" s="153"/>
      <c r="D135" s="153"/>
      <c r="E135" s="149"/>
      <c r="F135" s="149"/>
      <c r="G135" s="149"/>
      <c r="H135" s="149"/>
      <c r="I135" s="149"/>
      <c r="J135" s="149"/>
      <c r="K135" s="149"/>
      <c r="L135" s="149"/>
    </row>
    <row r="136" spans="1:12" s="120" customFormat="1" x14ac:dyDescent="0.2">
      <c r="A136" s="147" t="s">
        <v>373</v>
      </c>
      <c r="B136" s="147"/>
      <c r="C136" s="153"/>
      <c r="D136" s="153"/>
      <c r="E136" s="149">
        <v>13950</v>
      </c>
      <c r="F136" s="149">
        <v>15950</v>
      </c>
      <c r="G136" s="149">
        <v>17950</v>
      </c>
      <c r="H136" s="149">
        <v>19900</v>
      </c>
      <c r="I136" s="149">
        <v>21500</v>
      </c>
      <c r="J136" s="149">
        <v>23100</v>
      </c>
      <c r="K136" s="149">
        <v>24700</v>
      </c>
      <c r="L136" s="149">
        <v>26300</v>
      </c>
    </row>
    <row r="137" spans="1:12" s="120" customFormat="1" x14ac:dyDescent="0.2">
      <c r="A137" s="147"/>
      <c r="B137" s="147"/>
      <c r="C137" s="153"/>
      <c r="D137" s="153"/>
      <c r="E137" s="149"/>
      <c r="F137" s="149"/>
      <c r="G137" s="149"/>
      <c r="H137" s="149"/>
      <c r="I137" s="149"/>
      <c r="J137" s="149"/>
      <c r="K137" s="149"/>
      <c r="L137" s="149"/>
    </row>
    <row r="138" spans="1:12" x14ac:dyDescent="0.2">
      <c r="A138" s="147" t="s">
        <v>374</v>
      </c>
      <c r="B138" s="147"/>
      <c r="C138" s="153"/>
      <c r="D138" s="153"/>
      <c r="E138" s="149">
        <v>15900</v>
      </c>
      <c r="F138" s="149">
        <v>18200</v>
      </c>
      <c r="G138" s="149">
        <v>20450</v>
      </c>
      <c r="H138" s="149">
        <v>22700</v>
      </c>
      <c r="I138" s="149">
        <v>24550</v>
      </c>
      <c r="J138" s="149">
        <v>26350</v>
      </c>
      <c r="K138" s="149">
        <v>28150</v>
      </c>
      <c r="L138" s="149">
        <v>30000</v>
      </c>
    </row>
    <row r="139" spans="1:12" x14ac:dyDescent="0.2">
      <c r="A139" s="147"/>
      <c r="B139" s="147"/>
      <c r="C139" s="153"/>
      <c r="D139" s="153"/>
      <c r="E139" s="149"/>
      <c r="F139" s="149"/>
      <c r="G139" s="149"/>
      <c r="H139" s="149"/>
      <c r="I139" s="149"/>
      <c r="J139" s="149"/>
      <c r="K139" s="149"/>
      <c r="L139" s="149"/>
    </row>
    <row r="140" spans="1:12" s="120" customFormat="1" x14ac:dyDescent="0.2">
      <c r="A140" s="147" t="s">
        <v>375</v>
      </c>
      <c r="B140" s="147"/>
      <c r="C140" s="153"/>
      <c r="D140" s="153"/>
      <c r="E140" s="149">
        <v>13950</v>
      </c>
      <c r="F140" s="149">
        <v>15950</v>
      </c>
      <c r="G140" s="149">
        <v>17950</v>
      </c>
      <c r="H140" s="149">
        <v>19900</v>
      </c>
      <c r="I140" s="149">
        <v>21500</v>
      </c>
      <c r="J140" s="149">
        <v>23100</v>
      </c>
      <c r="K140" s="149">
        <v>24700</v>
      </c>
      <c r="L140" s="149">
        <v>26300</v>
      </c>
    </row>
    <row r="141" spans="1:12" s="120" customFormat="1" x14ac:dyDescent="0.2">
      <c r="A141" s="147"/>
      <c r="B141" s="147"/>
      <c r="C141" s="153"/>
      <c r="D141" s="153"/>
      <c r="E141" s="149"/>
      <c r="F141" s="149"/>
      <c r="G141" s="149"/>
      <c r="H141" s="149"/>
      <c r="I141" s="149"/>
      <c r="J141" s="149"/>
      <c r="K141" s="149"/>
      <c r="L141" s="149"/>
    </row>
    <row r="142" spans="1:12" s="120" customFormat="1" x14ac:dyDescent="0.2">
      <c r="A142" s="147" t="s">
        <v>376</v>
      </c>
      <c r="B142" s="147"/>
      <c r="C142" s="153"/>
      <c r="D142" s="153"/>
      <c r="E142" s="149">
        <v>13950</v>
      </c>
      <c r="F142" s="149">
        <v>15950</v>
      </c>
      <c r="G142" s="149">
        <v>17950</v>
      </c>
      <c r="H142" s="149">
        <v>19900</v>
      </c>
      <c r="I142" s="149">
        <v>21500</v>
      </c>
      <c r="J142" s="149">
        <v>23100</v>
      </c>
      <c r="K142" s="149">
        <v>24700</v>
      </c>
      <c r="L142" s="149">
        <v>26300</v>
      </c>
    </row>
    <row r="143" spans="1:12" s="120" customFormat="1" x14ac:dyDescent="0.2">
      <c r="A143" s="147"/>
      <c r="B143" s="147"/>
      <c r="C143" s="153"/>
      <c r="D143" s="153"/>
      <c r="E143" s="149"/>
      <c r="F143" s="149"/>
      <c r="G143" s="149"/>
      <c r="H143" s="149"/>
      <c r="I143" s="149"/>
      <c r="J143" s="149"/>
      <c r="K143" s="149"/>
      <c r="L143" s="149"/>
    </row>
    <row r="144" spans="1:12" x14ac:dyDescent="0.2">
      <c r="A144" s="147" t="s">
        <v>377</v>
      </c>
      <c r="B144" s="147"/>
      <c r="C144" s="153"/>
      <c r="D144" s="153"/>
      <c r="E144" s="149">
        <v>15750</v>
      </c>
      <c r="F144" s="149">
        <v>18000</v>
      </c>
      <c r="G144" s="149">
        <v>20250</v>
      </c>
      <c r="H144" s="149">
        <v>22500</v>
      </c>
      <c r="I144" s="149">
        <v>24300</v>
      </c>
      <c r="J144" s="149">
        <v>26100</v>
      </c>
      <c r="K144" s="149">
        <v>27900</v>
      </c>
      <c r="L144" s="149">
        <v>29700</v>
      </c>
    </row>
    <row r="145" spans="1:12" x14ac:dyDescent="0.2">
      <c r="A145" s="147"/>
      <c r="B145" s="147"/>
      <c r="C145" s="153"/>
      <c r="D145" s="153"/>
      <c r="E145" s="149"/>
      <c r="F145" s="149"/>
      <c r="G145" s="149"/>
      <c r="H145" s="149"/>
      <c r="I145" s="149"/>
      <c r="J145" s="149"/>
      <c r="K145" s="149"/>
      <c r="L145" s="149"/>
    </row>
    <row r="146" spans="1:12" x14ac:dyDescent="0.2">
      <c r="A146" s="147" t="s">
        <v>378</v>
      </c>
      <c r="B146" s="147"/>
      <c r="C146" s="153"/>
      <c r="D146" s="153"/>
      <c r="E146" s="149">
        <v>13950</v>
      </c>
      <c r="F146" s="149">
        <v>15950</v>
      </c>
      <c r="G146" s="149">
        <v>17950</v>
      </c>
      <c r="H146" s="149">
        <v>19900</v>
      </c>
      <c r="I146" s="149">
        <v>21500</v>
      </c>
      <c r="J146" s="149">
        <v>23100</v>
      </c>
      <c r="K146" s="149">
        <v>24700</v>
      </c>
      <c r="L146" s="149">
        <v>26300</v>
      </c>
    </row>
    <row r="147" spans="1:12" x14ac:dyDescent="0.2">
      <c r="A147" s="147"/>
      <c r="B147" s="147"/>
      <c r="C147" s="153"/>
      <c r="D147" s="153"/>
      <c r="E147" s="149"/>
      <c r="F147" s="149"/>
      <c r="G147" s="149"/>
      <c r="H147" s="149"/>
      <c r="I147" s="149"/>
      <c r="J147" s="149"/>
      <c r="K147" s="149"/>
      <c r="L147" s="149"/>
    </row>
    <row r="148" spans="1:12" x14ac:dyDescent="0.2">
      <c r="A148" s="147" t="s">
        <v>379</v>
      </c>
      <c r="B148" s="147"/>
      <c r="C148" s="153"/>
      <c r="D148" s="153"/>
      <c r="E148" s="149">
        <v>14900</v>
      </c>
      <c r="F148" s="149">
        <v>17000</v>
      </c>
      <c r="G148" s="149">
        <v>19150</v>
      </c>
      <c r="H148" s="149">
        <v>21250</v>
      </c>
      <c r="I148" s="149">
        <v>22950</v>
      </c>
      <c r="J148" s="149">
        <v>24650</v>
      </c>
      <c r="K148" s="149">
        <v>26350</v>
      </c>
      <c r="L148" s="149">
        <v>28050</v>
      </c>
    </row>
    <row r="149" spans="1:12" x14ac:dyDescent="0.2">
      <c r="A149" s="147"/>
      <c r="B149" s="147"/>
      <c r="C149" s="153"/>
      <c r="D149" s="153"/>
      <c r="E149" s="149"/>
      <c r="F149" s="149"/>
      <c r="G149" s="149"/>
      <c r="H149" s="149"/>
      <c r="I149" s="149"/>
      <c r="J149" s="149"/>
      <c r="K149" s="149"/>
      <c r="L149" s="149"/>
    </row>
    <row r="150" spans="1:12" x14ac:dyDescent="0.2">
      <c r="A150" s="147" t="s">
        <v>380</v>
      </c>
      <c r="B150" s="147"/>
      <c r="C150" s="153"/>
      <c r="D150" s="153"/>
      <c r="E150" s="149">
        <v>15450</v>
      </c>
      <c r="F150" s="149">
        <v>17650</v>
      </c>
      <c r="G150" s="149">
        <v>19850</v>
      </c>
      <c r="H150" s="149">
        <v>22050</v>
      </c>
      <c r="I150" s="149">
        <v>23850</v>
      </c>
      <c r="J150" s="149">
        <v>25600</v>
      </c>
      <c r="K150" s="149">
        <v>27350</v>
      </c>
      <c r="L150" s="149">
        <v>29150</v>
      </c>
    </row>
    <row r="151" spans="1:12" x14ac:dyDescent="0.2">
      <c r="A151" s="147"/>
      <c r="B151" s="147"/>
      <c r="C151" s="153"/>
      <c r="D151" s="153"/>
      <c r="E151" s="149"/>
      <c r="F151" s="149"/>
      <c r="G151" s="149"/>
      <c r="H151" s="149"/>
      <c r="I151" s="149"/>
      <c r="J151" s="149"/>
      <c r="K151" s="149"/>
      <c r="L151" s="149"/>
    </row>
    <row r="152" spans="1:12" x14ac:dyDescent="0.2">
      <c r="A152" s="147" t="s">
        <v>381</v>
      </c>
      <c r="B152" s="147"/>
      <c r="C152" s="153"/>
      <c r="D152" s="153"/>
      <c r="E152" s="149">
        <v>14500</v>
      </c>
      <c r="F152" s="149">
        <v>16550</v>
      </c>
      <c r="G152" s="149">
        <v>18600</v>
      </c>
      <c r="H152" s="149">
        <v>20650</v>
      </c>
      <c r="I152" s="149">
        <v>22350</v>
      </c>
      <c r="J152" s="149">
        <v>24000</v>
      </c>
      <c r="K152" s="149">
        <v>25650</v>
      </c>
      <c r="L152" s="149">
        <v>27300</v>
      </c>
    </row>
    <row r="153" spans="1:12" x14ac:dyDescent="0.2">
      <c r="A153" s="147"/>
      <c r="B153" s="147"/>
      <c r="C153" s="153"/>
      <c r="D153" s="153"/>
      <c r="E153" s="149"/>
      <c r="F153" s="149"/>
      <c r="G153" s="149"/>
      <c r="H153" s="149"/>
      <c r="I153" s="149"/>
      <c r="J153" s="149"/>
      <c r="K153" s="149"/>
      <c r="L153" s="149"/>
    </row>
    <row r="154" spans="1:12" x14ac:dyDescent="0.2">
      <c r="A154" s="147" t="s">
        <v>382</v>
      </c>
      <c r="B154" s="147"/>
      <c r="C154" s="153"/>
      <c r="D154" s="153"/>
      <c r="E154" s="149">
        <v>13950</v>
      </c>
      <c r="F154" s="149">
        <v>15950</v>
      </c>
      <c r="G154" s="149">
        <v>17950</v>
      </c>
      <c r="H154" s="149">
        <v>19900</v>
      </c>
      <c r="I154" s="149">
        <v>21500</v>
      </c>
      <c r="J154" s="149">
        <v>23100</v>
      </c>
      <c r="K154" s="149">
        <v>24700</v>
      </c>
      <c r="L154" s="149">
        <v>26300</v>
      </c>
    </row>
    <row r="155" spans="1:12" x14ac:dyDescent="0.2">
      <c r="A155" s="147"/>
      <c r="B155" s="147"/>
      <c r="C155" s="153"/>
      <c r="D155" s="153"/>
      <c r="E155" s="149"/>
      <c r="F155" s="149"/>
      <c r="G155" s="149"/>
      <c r="H155" s="149"/>
      <c r="I155" s="149"/>
      <c r="J155" s="149"/>
      <c r="K155" s="149"/>
      <c r="L155" s="149"/>
    </row>
    <row r="156" spans="1:12" x14ac:dyDescent="0.2">
      <c r="A156" s="147" t="s">
        <v>383</v>
      </c>
      <c r="B156" s="147"/>
      <c r="C156" s="153"/>
      <c r="D156" s="153"/>
      <c r="E156" s="149">
        <v>13950</v>
      </c>
      <c r="F156" s="149">
        <v>15950</v>
      </c>
      <c r="G156" s="149">
        <v>17950</v>
      </c>
      <c r="H156" s="149">
        <v>19900</v>
      </c>
      <c r="I156" s="149">
        <v>21500</v>
      </c>
      <c r="J156" s="149">
        <v>23100</v>
      </c>
      <c r="K156" s="149">
        <v>24700</v>
      </c>
      <c r="L156" s="149">
        <v>26300</v>
      </c>
    </row>
    <row r="157" spans="1:12" x14ac:dyDescent="0.2">
      <c r="A157" s="147"/>
      <c r="B157" s="147"/>
      <c r="C157" s="153"/>
      <c r="D157" s="153"/>
      <c r="E157" s="149"/>
      <c r="F157" s="149"/>
      <c r="G157" s="149"/>
      <c r="H157" s="149"/>
      <c r="I157" s="149"/>
      <c r="J157" s="149"/>
      <c r="K157" s="149"/>
      <c r="L157" s="149"/>
    </row>
    <row r="158" spans="1:12" x14ac:dyDescent="0.2">
      <c r="A158" s="147" t="s">
        <v>384</v>
      </c>
      <c r="B158" s="147"/>
      <c r="C158" s="153"/>
      <c r="D158" s="153"/>
      <c r="E158" s="149">
        <v>13950</v>
      </c>
      <c r="F158" s="149">
        <v>15950</v>
      </c>
      <c r="G158" s="149">
        <v>17950</v>
      </c>
      <c r="H158" s="149">
        <v>19900</v>
      </c>
      <c r="I158" s="149">
        <v>21500</v>
      </c>
      <c r="J158" s="149">
        <v>23100</v>
      </c>
      <c r="K158" s="149">
        <v>24700</v>
      </c>
      <c r="L158" s="149">
        <v>26300</v>
      </c>
    </row>
    <row r="159" spans="1:12" x14ac:dyDescent="0.2">
      <c r="A159" s="147"/>
      <c r="B159" s="147"/>
      <c r="C159" s="153"/>
      <c r="D159" s="153"/>
      <c r="E159" s="149"/>
      <c r="F159" s="149"/>
      <c r="G159" s="149"/>
      <c r="H159" s="149"/>
      <c r="I159" s="149"/>
      <c r="J159" s="149"/>
      <c r="K159" s="149"/>
      <c r="L159" s="149"/>
    </row>
    <row r="160" spans="1:12" x14ac:dyDescent="0.2">
      <c r="A160" s="147" t="s">
        <v>385</v>
      </c>
      <c r="B160" s="147"/>
      <c r="C160" s="153"/>
      <c r="D160" s="153"/>
      <c r="E160" s="149">
        <v>14550</v>
      </c>
      <c r="F160" s="149">
        <v>16600</v>
      </c>
      <c r="G160" s="149">
        <v>18700</v>
      </c>
      <c r="H160" s="149">
        <v>20750</v>
      </c>
      <c r="I160" s="149">
        <v>22450</v>
      </c>
      <c r="J160" s="149">
        <v>24100</v>
      </c>
      <c r="K160" s="149">
        <v>25750</v>
      </c>
      <c r="L160" s="149">
        <v>27400</v>
      </c>
    </row>
    <row r="161" spans="1:12" x14ac:dyDescent="0.2">
      <c r="A161" s="147"/>
      <c r="B161" s="147"/>
      <c r="C161" s="153"/>
      <c r="D161" s="153"/>
      <c r="E161" s="149"/>
      <c r="F161" s="149"/>
      <c r="G161" s="149"/>
      <c r="H161" s="149"/>
      <c r="I161" s="149"/>
      <c r="J161" s="149"/>
      <c r="K161" s="149"/>
      <c r="L161" s="149"/>
    </row>
    <row r="162" spans="1:12" x14ac:dyDescent="0.2">
      <c r="A162" s="147" t="s">
        <v>386</v>
      </c>
      <c r="B162" s="147"/>
      <c r="C162" s="153"/>
      <c r="D162" s="153"/>
      <c r="E162" s="149">
        <v>13950</v>
      </c>
      <c r="F162" s="149">
        <v>15950</v>
      </c>
      <c r="G162" s="149">
        <v>17950</v>
      </c>
      <c r="H162" s="149">
        <v>19900</v>
      </c>
      <c r="I162" s="149">
        <v>21500</v>
      </c>
      <c r="J162" s="149">
        <v>23100</v>
      </c>
      <c r="K162" s="149">
        <v>24700</v>
      </c>
      <c r="L162" s="149">
        <v>26300</v>
      </c>
    </row>
    <row r="163" spans="1:12" x14ac:dyDescent="0.2">
      <c r="A163" s="147"/>
      <c r="B163" s="147"/>
      <c r="C163" s="153"/>
      <c r="D163" s="153"/>
      <c r="E163" s="149"/>
      <c r="F163" s="149"/>
      <c r="G163" s="149"/>
      <c r="H163" s="149"/>
      <c r="I163" s="149"/>
      <c r="J163" s="149"/>
      <c r="K163" s="149"/>
      <c r="L163" s="149"/>
    </row>
    <row r="164" spans="1:12" x14ac:dyDescent="0.2">
      <c r="A164" s="147" t="s">
        <v>387</v>
      </c>
      <c r="B164" s="147"/>
      <c r="C164" s="153"/>
      <c r="D164" s="153"/>
      <c r="E164" s="149">
        <v>13950</v>
      </c>
      <c r="F164" s="149">
        <v>15950</v>
      </c>
      <c r="G164" s="149">
        <v>17950</v>
      </c>
      <c r="H164" s="149">
        <v>19900</v>
      </c>
      <c r="I164" s="149">
        <v>21500</v>
      </c>
      <c r="J164" s="149">
        <v>23100</v>
      </c>
      <c r="K164" s="149">
        <v>24700</v>
      </c>
      <c r="L164" s="149">
        <v>26300</v>
      </c>
    </row>
    <row r="165" spans="1:12" x14ac:dyDescent="0.2">
      <c r="A165" s="147"/>
      <c r="B165" s="147"/>
      <c r="C165" s="153"/>
      <c r="D165" s="153"/>
      <c r="E165" s="149"/>
      <c r="F165" s="149"/>
      <c r="G165" s="149"/>
      <c r="H165" s="149"/>
      <c r="I165" s="149"/>
      <c r="J165" s="149"/>
      <c r="K165" s="149"/>
      <c r="L165" s="149"/>
    </row>
    <row r="166" spans="1:12" x14ac:dyDescent="0.2">
      <c r="A166" s="147" t="s">
        <v>388</v>
      </c>
      <c r="B166" s="147"/>
      <c r="C166" s="153"/>
      <c r="D166" s="153"/>
      <c r="E166" s="149">
        <v>13950</v>
      </c>
      <c r="F166" s="149">
        <v>15950</v>
      </c>
      <c r="G166" s="149">
        <v>17950</v>
      </c>
      <c r="H166" s="149">
        <v>19900</v>
      </c>
      <c r="I166" s="149">
        <v>21500</v>
      </c>
      <c r="J166" s="149">
        <v>23100</v>
      </c>
      <c r="K166" s="149">
        <v>24700</v>
      </c>
      <c r="L166" s="149">
        <v>26300</v>
      </c>
    </row>
    <row r="167" spans="1:12" x14ac:dyDescent="0.2">
      <c r="A167" s="147"/>
      <c r="B167" s="147"/>
      <c r="C167" s="153"/>
      <c r="D167" s="153"/>
      <c r="E167" s="149"/>
      <c r="F167" s="149"/>
      <c r="G167" s="149"/>
      <c r="H167" s="149"/>
      <c r="I167" s="149"/>
      <c r="J167" s="149"/>
      <c r="K167" s="149"/>
      <c r="L167" s="149"/>
    </row>
    <row r="168" spans="1:12" x14ac:dyDescent="0.2">
      <c r="A168" s="156" t="s">
        <v>389</v>
      </c>
      <c r="B168" s="156"/>
      <c r="C168" s="153"/>
      <c r="D168" s="153"/>
      <c r="E168" s="149">
        <v>15400</v>
      </c>
      <c r="F168" s="149">
        <v>17600</v>
      </c>
      <c r="G168" s="149">
        <v>19800</v>
      </c>
      <c r="H168" s="149">
        <v>22000</v>
      </c>
      <c r="I168" s="149">
        <v>23800</v>
      </c>
      <c r="J168" s="149">
        <v>25550</v>
      </c>
      <c r="K168" s="149">
        <v>27300</v>
      </c>
      <c r="L168" s="149">
        <v>29050</v>
      </c>
    </row>
    <row r="169" spans="1:12" x14ac:dyDescent="0.2">
      <c r="A169" s="147"/>
      <c r="B169" s="147"/>
      <c r="C169" s="153"/>
      <c r="D169" s="153"/>
      <c r="E169" s="149"/>
      <c r="F169" s="149"/>
      <c r="G169" s="149"/>
      <c r="H169" s="149"/>
      <c r="I169" s="149"/>
      <c r="J169" s="149"/>
      <c r="K169" s="149"/>
      <c r="L169" s="149"/>
    </row>
    <row r="170" spans="1:12" x14ac:dyDescent="0.2">
      <c r="A170" s="156" t="s">
        <v>390</v>
      </c>
      <c r="B170" s="156"/>
      <c r="C170" s="153"/>
      <c r="D170" s="153"/>
      <c r="E170" s="149">
        <v>13950</v>
      </c>
      <c r="F170" s="149">
        <v>15950</v>
      </c>
      <c r="G170" s="149">
        <v>17950</v>
      </c>
      <c r="H170" s="149">
        <v>19900</v>
      </c>
      <c r="I170" s="149">
        <v>21500</v>
      </c>
      <c r="J170" s="149">
        <v>23100</v>
      </c>
      <c r="K170" s="149">
        <v>24700</v>
      </c>
      <c r="L170" s="149">
        <v>26300</v>
      </c>
    </row>
    <row r="171" spans="1:12" x14ac:dyDescent="0.2">
      <c r="A171" s="147"/>
      <c r="B171" s="147"/>
      <c r="C171" s="153"/>
      <c r="D171" s="153"/>
      <c r="E171" s="149"/>
      <c r="F171" s="149"/>
      <c r="G171" s="149"/>
      <c r="H171" s="149"/>
      <c r="I171" s="149"/>
      <c r="J171" s="149"/>
      <c r="K171" s="149"/>
      <c r="L171" s="149"/>
    </row>
    <row r="172" spans="1:12" x14ac:dyDescent="0.2">
      <c r="A172" s="156" t="s">
        <v>391</v>
      </c>
      <c r="B172" s="156"/>
      <c r="C172" s="153"/>
      <c r="D172" s="153"/>
      <c r="E172" s="149">
        <v>13950</v>
      </c>
      <c r="F172" s="149">
        <v>15950</v>
      </c>
      <c r="G172" s="149">
        <v>17950</v>
      </c>
      <c r="H172" s="149">
        <v>19900</v>
      </c>
      <c r="I172" s="149">
        <v>21500</v>
      </c>
      <c r="J172" s="149">
        <v>23100</v>
      </c>
      <c r="K172" s="149">
        <v>24700</v>
      </c>
      <c r="L172" s="149">
        <v>26300</v>
      </c>
    </row>
    <row r="173" spans="1:12" x14ac:dyDescent="0.2">
      <c r="A173" s="147"/>
      <c r="B173" s="147"/>
      <c r="C173" s="153"/>
      <c r="D173" s="153"/>
      <c r="E173" s="149"/>
      <c r="F173" s="149"/>
      <c r="G173" s="149"/>
      <c r="H173" s="149"/>
      <c r="I173" s="149"/>
      <c r="J173" s="149"/>
      <c r="K173" s="149"/>
      <c r="L173" s="149"/>
    </row>
    <row r="174" spans="1:12" x14ac:dyDescent="0.2">
      <c r="A174" s="156" t="s">
        <v>392</v>
      </c>
      <c r="B174" s="156"/>
      <c r="C174" s="153"/>
      <c r="D174" s="153"/>
      <c r="E174" s="149">
        <v>13950</v>
      </c>
      <c r="F174" s="149">
        <v>15950</v>
      </c>
      <c r="G174" s="149">
        <v>17950</v>
      </c>
      <c r="H174" s="149">
        <v>19900</v>
      </c>
      <c r="I174" s="149">
        <v>21500</v>
      </c>
      <c r="J174" s="149">
        <v>23100</v>
      </c>
      <c r="K174" s="149">
        <v>24700</v>
      </c>
      <c r="L174" s="149">
        <v>26300</v>
      </c>
    </row>
    <row r="175" spans="1:12" x14ac:dyDescent="0.2">
      <c r="A175" s="147"/>
      <c r="B175" s="147"/>
      <c r="C175" s="153"/>
      <c r="D175" s="153"/>
      <c r="E175" s="149"/>
      <c r="F175" s="149"/>
      <c r="G175" s="149"/>
      <c r="H175" s="149"/>
      <c r="I175" s="149"/>
      <c r="J175" s="149"/>
      <c r="K175" s="149"/>
      <c r="L175" s="149"/>
    </row>
    <row r="176" spans="1:12" x14ac:dyDescent="0.2">
      <c r="A176" s="156" t="s">
        <v>393</v>
      </c>
      <c r="B176" s="156"/>
      <c r="C176" s="153"/>
      <c r="D176" s="153"/>
      <c r="E176" s="149">
        <v>13950</v>
      </c>
      <c r="F176" s="149">
        <v>15950</v>
      </c>
      <c r="G176" s="149">
        <v>17950</v>
      </c>
      <c r="H176" s="149">
        <v>19900</v>
      </c>
      <c r="I176" s="149">
        <v>21500</v>
      </c>
      <c r="J176" s="149">
        <v>23100</v>
      </c>
      <c r="K176" s="149">
        <v>24700</v>
      </c>
      <c r="L176" s="149">
        <v>26300</v>
      </c>
    </row>
    <row r="177" spans="1:12" x14ac:dyDescent="0.2">
      <c r="A177" s="147"/>
      <c r="B177" s="147"/>
      <c r="C177" s="153"/>
      <c r="D177" s="153"/>
      <c r="E177" s="149"/>
      <c r="F177" s="149"/>
      <c r="G177" s="149"/>
      <c r="H177" s="149"/>
      <c r="I177" s="149"/>
      <c r="J177" s="149"/>
      <c r="K177" s="149"/>
      <c r="L177" s="149"/>
    </row>
    <row r="178" spans="1:12" x14ac:dyDescent="0.2">
      <c r="A178" s="147" t="s">
        <v>394</v>
      </c>
      <c r="B178" s="147"/>
      <c r="C178" s="153"/>
      <c r="D178" s="153"/>
      <c r="E178" s="149">
        <v>17700</v>
      </c>
      <c r="F178" s="149">
        <v>20200</v>
      </c>
      <c r="G178" s="149">
        <v>22750</v>
      </c>
      <c r="H178" s="149">
        <v>25250</v>
      </c>
      <c r="I178" s="149">
        <v>27300</v>
      </c>
      <c r="J178" s="149">
        <v>29300</v>
      </c>
      <c r="K178" s="149">
        <v>31350</v>
      </c>
      <c r="L178" s="149">
        <v>33350</v>
      </c>
    </row>
    <row r="179" spans="1:12" x14ac:dyDescent="0.2">
      <c r="A179" s="147"/>
      <c r="B179" s="147"/>
      <c r="C179" s="153"/>
      <c r="D179" s="153"/>
      <c r="E179" s="149"/>
      <c r="F179" s="149"/>
      <c r="G179" s="149"/>
      <c r="H179" s="149"/>
      <c r="I179" s="149"/>
      <c r="J179" s="149"/>
      <c r="K179" s="149"/>
      <c r="L179" s="149"/>
    </row>
    <row r="180" spans="1:12" x14ac:dyDescent="0.2">
      <c r="A180" s="147" t="s">
        <v>395</v>
      </c>
      <c r="B180" s="147"/>
      <c r="C180" s="153"/>
      <c r="D180" s="153"/>
      <c r="E180" s="149">
        <v>14250</v>
      </c>
      <c r="F180" s="149">
        <v>16300</v>
      </c>
      <c r="G180" s="149">
        <v>18350</v>
      </c>
      <c r="H180" s="149">
        <v>20350</v>
      </c>
      <c r="I180" s="149">
        <v>22000</v>
      </c>
      <c r="J180" s="149">
        <v>23650</v>
      </c>
      <c r="K180" s="149">
        <v>25250</v>
      </c>
      <c r="L180" s="149">
        <v>26900</v>
      </c>
    </row>
    <row r="181" spans="1:12" x14ac:dyDescent="0.2">
      <c r="A181" s="147"/>
      <c r="B181" s="147"/>
      <c r="C181" s="153"/>
      <c r="D181" s="153"/>
      <c r="E181" s="149"/>
      <c r="F181" s="149"/>
      <c r="G181" s="149"/>
      <c r="H181" s="149"/>
      <c r="I181" s="149"/>
      <c r="J181" s="149"/>
      <c r="K181" s="149"/>
      <c r="L181" s="149"/>
    </row>
    <row r="182" spans="1:12" x14ac:dyDescent="0.2">
      <c r="A182" s="147" t="s">
        <v>396</v>
      </c>
      <c r="B182" s="147"/>
      <c r="C182" s="153"/>
      <c r="D182" s="153"/>
      <c r="E182" s="149">
        <v>13950</v>
      </c>
      <c r="F182" s="149">
        <v>15950</v>
      </c>
      <c r="G182" s="149">
        <v>17950</v>
      </c>
      <c r="H182" s="149">
        <v>19900</v>
      </c>
      <c r="I182" s="149">
        <v>21500</v>
      </c>
      <c r="J182" s="149">
        <v>23100</v>
      </c>
      <c r="K182" s="149">
        <v>24700</v>
      </c>
      <c r="L182" s="149">
        <v>26300</v>
      </c>
    </row>
    <row r="183" spans="1:12" x14ac:dyDescent="0.2">
      <c r="A183" s="147"/>
      <c r="B183" s="147"/>
      <c r="C183" s="153"/>
      <c r="D183" s="153"/>
      <c r="E183" s="149"/>
      <c r="F183" s="149"/>
      <c r="G183" s="149"/>
      <c r="H183" s="149"/>
      <c r="I183" s="149"/>
      <c r="J183" s="149"/>
      <c r="K183" s="149"/>
      <c r="L183" s="149"/>
    </row>
    <row r="184" spans="1:12" x14ac:dyDescent="0.2">
      <c r="A184" s="147" t="s">
        <v>397</v>
      </c>
      <c r="B184" s="147"/>
      <c r="C184" s="153"/>
      <c r="D184" s="153"/>
      <c r="E184" s="149">
        <v>13950</v>
      </c>
      <c r="F184" s="149">
        <v>15950</v>
      </c>
      <c r="G184" s="149">
        <v>17950</v>
      </c>
      <c r="H184" s="149">
        <v>19900</v>
      </c>
      <c r="I184" s="149">
        <v>21500</v>
      </c>
      <c r="J184" s="149">
        <v>23100</v>
      </c>
      <c r="K184" s="149">
        <v>24700</v>
      </c>
      <c r="L184" s="149">
        <v>26300</v>
      </c>
    </row>
    <row r="185" spans="1:12" x14ac:dyDescent="0.2">
      <c r="A185" s="147"/>
      <c r="B185" s="147"/>
      <c r="C185" s="153"/>
      <c r="D185" s="153"/>
      <c r="E185" s="149"/>
      <c r="F185" s="149"/>
      <c r="G185" s="149"/>
      <c r="H185" s="149"/>
      <c r="I185" s="149"/>
      <c r="J185" s="149"/>
      <c r="K185" s="149"/>
      <c r="L185" s="149"/>
    </row>
    <row r="186" spans="1:12" x14ac:dyDescent="0.2">
      <c r="A186" s="147" t="s">
        <v>398</v>
      </c>
      <c r="B186" s="147"/>
      <c r="C186" s="153"/>
      <c r="D186" s="153"/>
      <c r="E186" s="149">
        <v>13950</v>
      </c>
      <c r="F186" s="149">
        <v>15950</v>
      </c>
      <c r="G186" s="149">
        <v>17950</v>
      </c>
      <c r="H186" s="149">
        <v>19900</v>
      </c>
      <c r="I186" s="149">
        <v>21500</v>
      </c>
      <c r="J186" s="149">
        <v>23100</v>
      </c>
      <c r="K186" s="149">
        <v>24700</v>
      </c>
      <c r="L186" s="149">
        <v>26300</v>
      </c>
    </row>
    <row r="187" spans="1:12" x14ac:dyDescent="0.2">
      <c r="A187" s="147"/>
      <c r="B187" s="147"/>
      <c r="C187" s="153"/>
      <c r="D187" s="153"/>
      <c r="E187" s="149"/>
      <c r="F187" s="149"/>
      <c r="G187" s="149"/>
      <c r="H187" s="149"/>
      <c r="I187" s="149"/>
      <c r="J187" s="149"/>
      <c r="K187" s="149"/>
      <c r="L187" s="149"/>
    </row>
    <row r="188" spans="1:12" x14ac:dyDescent="0.2">
      <c r="A188" s="156" t="s">
        <v>399</v>
      </c>
      <c r="B188" s="156"/>
      <c r="C188" s="153"/>
      <c r="D188" s="153"/>
      <c r="E188" s="149">
        <v>13950</v>
      </c>
      <c r="F188" s="149">
        <v>15950</v>
      </c>
      <c r="G188" s="149">
        <v>17950</v>
      </c>
      <c r="H188" s="149">
        <v>19900</v>
      </c>
      <c r="I188" s="149">
        <v>21500</v>
      </c>
      <c r="J188" s="149">
        <v>23100</v>
      </c>
      <c r="K188" s="149">
        <v>24700</v>
      </c>
      <c r="L188" s="149">
        <v>26300</v>
      </c>
    </row>
    <row r="189" spans="1:12" x14ac:dyDescent="0.2">
      <c r="A189" s="147"/>
      <c r="B189" s="147"/>
      <c r="C189" s="153"/>
      <c r="D189" s="153"/>
      <c r="E189" s="149"/>
      <c r="F189" s="149"/>
      <c r="G189" s="149"/>
      <c r="H189" s="149"/>
      <c r="I189" s="149"/>
      <c r="J189" s="149"/>
      <c r="K189" s="149"/>
      <c r="L189" s="149"/>
    </row>
    <row r="190" spans="1:12" x14ac:dyDescent="0.2">
      <c r="A190" s="147" t="s">
        <v>400</v>
      </c>
      <c r="B190" s="147"/>
      <c r="C190" s="153"/>
      <c r="D190" s="153"/>
      <c r="E190" s="149">
        <v>13950</v>
      </c>
      <c r="F190" s="149">
        <v>15950</v>
      </c>
      <c r="G190" s="149">
        <v>17950</v>
      </c>
      <c r="H190" s="149">
        <v>19900</v>
      </c>
      <c r="I190" s="149">
        <v>21500</v>
      </c>
      <c r="J190" s="149">
        <v>23100</v>
      </c>
      <c r="K190" s="149">
        <v>24700</v>
      </c>
      <c r="L190" s="149">
        <v>26300</v>
      </c>
    </row>
    <row r="191" spans="1:12" x14ac:dyDescent="0.2">
      <c r="A191" s="147"/>
      <c r="B191" s="147"/>
      <c r="C191" s="153"/>
      <c r="D191" s="153"/>
      <c r="E191" s="149"/>
      <c r="F191" s="149"/>
      <c r="G191" s="149"/>
      <c r="H191" s="149"/>
      <c r="I191" s="149"/>
      <c r="J191" s="149"/>
      <c r="K191" s="149"/>
      <c r="L191" s="149"/>
    </row>
    <row r="192" spans="1:12" x14ac:dyDescent="0.2">
      <c r="A192" s="147" t="s">
        <v>401</v>
      </c>
      <c r="B192" s="147"/>
      <c r="C192" s="153"/>
      <c r="D192" s="153"/>
      <c r="E192" s="149">
        <v>13950</v>
      </c>
      <c r="F192" s="149">
        <v>15950</v>
      </c>
      <c r="G192" s="149">
        <v>17950</v>
      </c>
      <c r="H192" s="149">
        <v>19900</v>
      </c>
      <c r="I192" s="149">
        <v>21500</v>
      </c>
      <c r="J192" s="149">
        <v>23100</v>
      </c>
      <c r="K192" s="149">
        <v>24700</v>
      </c>
      <c r="L192" s="149">
        <v>26300</v>
      </c>
    </row>
    <row r="193" spans="1:12" x14ac:dyDescent="0.2">
      <c r="A193" s="147"/>
      <c r="B193" s="147"/>
      <c r="C193" s="153"/>
      <c r="D193" s="153"/>
      <c r="E193" s="149"/>
      <c r="F193" s="149"/>
      <c r="G193" s="149"/>
      <c r="H193" s="149"/>
      <c r="I193" s="149"/>
      <c r="J193" s="149"/>
      <c r="K193" s="149"/>
      <c r="L193" s="149"/>
    </row>
    <row r="194" spans="1:12" x14ac:dyDescent="0.2">
      <c r="A194" s="147" t="s">
        <v>402</v>
      </c>
      <c r="B194" s="147"/>
      <c r="C194" s="153"/>
      <c r="D194" s="153"/>
      <c r="E194" s="149">
        <v>13950</v>
      </c>
      <c r="F194" s="149">
        <v>15950</v>
      </c>
      <c r="G194" s="149">
        <v>17950</v>
      </c>
      <c r="H194" s="149">
        <v>19900</v>
      </c>
      <c r="I194" s="149">
        <v>21500</v>
      </c>
      <c r="J194" s="149">
        <v>23100</v>
      </c>
      <c r="K194" s="149">
        <v>24700</v>
      </c>
      <c r="L194" s="149">
        <v>26300</v>
      </c>
    </row>
    <row r="195" spans="1:12" x14ac:dyDescent="0.2">
      <c r="A195" s="147"/>
      <c r="B195" s="147"/>
      <c r="C195" s="153"/>
      <c r="D195" s="153"/>
      <c r="E195" s="149"/>
      <c r="F195" s="149"/>
      <c r="G195" s="149"/>
      <c r="H195" s="149"/>
      <c r="I195" s="149"/>
      <c r="J195" s="149"/>
      <c r="K195" s="149"/>
      <c r="L195" s="149"/>
    </row>
    <row r="196" spans="1:12" x14ac:dyDescent="0.2">
      <c r="A196" s="156" t="s">
        <v>403</v>
      </c>
      <c r="B196" s="156"/>
      <c r="C196" s="153"/>
      <c r="D196" s="153"/>
      <c r="E196" s="149">
        <v>13950</v>
      </c>
      <c r="F196" s="149">
        <v>15950</v>
      </c>
      <c r="G196" s="149">
        <v>17950</v>
      </c>
      <c r="H196" s="149">
        <v>19900</v>
      </c>
      <c r="I196" s="149">
        <v>21500</v>
      </c>
      <c r="J196" s="149">
        <v>23100</v>
      </c>
      <c r="K196" s="149">
        <v>24700</v>
      </c>
      <c r="L196" s="149">
        <v>26300</v>
      </c>
    </row>
    <row r="197" spans="1:12" x14ac:dyDescent="0.2">
      <c r="A197" s="147"/>
      <c r="B197" s="147"/>
      <c r="C197" s="153"/>
      <c r="D197" s="153"/>
      <c r="E197" s="149"/>
      <c r="F197" s="149"/>
      <c r="G197" s="149"/>
      <c r="H197" s="149"/>
      <c r="I197" s="149"/>
      <c r="J197" s="149"/>
      <c r="K197" s="149"/>
      <c r="L197" s="149"/>
    </row>
    <row r="198" spans="1:12" x14ac:dyDescent="0.2">
      <c r="A198" s="156" t="s">
        <v>404</v>
      </c>
      <c r="B198" s="156"/>
      <c r="C198" s="153"/>
      <c r="D198" s="153"/>
      <c r="E198" s="149">
        <v>13950</v>
      </c>
      <c r="F198" s="149">
        <v>15950</v>
      </c>
      <c r="G198" s="149">
        <v>17950</v>
      </c>
      <c r="H198" s="149">
        <v>19900</v>
      </c>
      <c r="I198" s="149">
        <v>21500</v>
      </c>
      <c r="J198" s="149">
        <v>23100</v>
      </c>
      <c r="K198" s="149">
        <v>24700</v>
      </c>
      <c r="L198" s="149">
        <v>26300</v>
      </c>
    </row>
    <row r="199" spans="1:12" x14ac:dyDescent="0.2">
      <c r="A199" s="147"/>
      <c r="B199" s="147"/>
      <c r="C199" s="153"/>
      <c r="D199" s="153"/>
      <c r="E199" s="149"/>
      <c r="F199" s="149"/>
      <c r="G199" s="149"/>
      <c r="H199" s="149"/>
      <c r="I199" s="149"/>
      <c r="J199" s="149"/>
      <c r="K199" s="149"/>
      <c r="L199" s="149"/>
    </row>
    <row r="200" spans="1:12" x14ac:dyDescent="0.2">
      <c r="A200" s="147" t="s">
        <v>405</v>
      </c>
      <c r="B200" s="147"/>
      <c r="C200" s="153"/>
      <c r="D200" s="153"/>
      <c r="E200" s="149">
        <v>15400</v>
      </c>
      <c r="F200" s="149">
        <v>17600</v>
      </c>
      <c r="G200" s="149">
        <v>19800</v>
      </c>
      <c r="H200" s="149">
        <v>22000</v>
      </c>
      <c r="I200" s="149">
        <v>23800</v>
      </c>
      <c r="J200" s="149">
        <v>25550</v>
      </c>
      <c r="K200" s="149">
        <v>27300</v>
      </c>
      <c r="L200" s="149">
        <v>29050</v>
      </c>
    </row>
    <row r="201" spans="1:12" x14ac:dyDescent="0.2">
      <c r="A201" s="161"/>
      <c r="B201" s="161"/>
      <c r="C201" s="153"/>
      <c r="D201" s="153"/>
      <c r="E201" s="149"/>
      <c r="F201" s="149"/>
      <c r="G201" s="149"/>
      <c r="H201" s="149"/>
      <c r="I201" s="149"/>
      <c r="J201" s="149"/>
      <c r="K201" s="149"/>
      <c r="L201" s="149"/>
    </row>
    <row r="202" spans="1:12" x14ac:dyDescent="0.2">
      <c r="A202" s="156" t="s">
        <v>406</v>
      </c>
      <c r="B202" s="156"/>
      <c r="C202" s="153"/>
      <c r="D202" s="153"/>
      <c r="E202" s="149">
        <v>13950</v>
      </c>
      <c r="F202" s="149">
        <v>15950</v>
      </c>
      <c r="G202" s="149">
        <v>17950</v>
      </c>
      <c r="H202" s="149">
        <v>19900</v>
      </c>
      <c r="I202" s="149">
        <v>21500</v>
      </c>
      <c r="J202" s="149">
        <v>23100</v>
      </c>
      <c r="K202" s="149">
        <v>24700</v>
      </c>
      <c r="L202" s="149">
        <v>26300</v>
      </c>
    </row>
    <row r="203" spans="1:12" x14ac:dyDescent="0.2">
      <c r="A203" s="147"/>
      <c r="B203" s="147"/>
      <c r="C203" s="153"/>
      <c r="D203" s="153"/>
      <c r="E203" s="149"/>
      <c r="F203" s="149"/>
      <c r="G203" s="149"/>
      <c r="H203" s="149"/>
      <c r="I203" s="149"/>
      <c r="J203" s="149"/>
      <c r="K203" s="149"/>
      <c r="L203" s="149"/>
    </row>
    <row r="204" spans="1:12" x14ac:dyDescent="0.2">
      <c r="A204" s="156" t="s">
        <v>407</v>
      </c>
      <c r="B204" s="156"/>
      <c r="C204" s="153"/>
      <c r="D204" s="153"/>
      <c r="E204" s="149">
        <v>13950</v>
      </c>
      <c r="F204" s="149">
        <v>15950</v>
      </c>
      <c r="G204" s="149">
        <v>17950</v>
      </c>
      <c r="H204" s="149">
        <v>19900</v>
      </c>
      <c r="I204" s="149">
        <v>21500</v>
      </c>
      <c r="J204" s="149">
        <v>23100</v>
      </c>
      <c r="K204" s="149">
        <v>24700</v>
      </c>
      <c r="L204" s="149">
        <v>26300</v>
      </c>
    </row>
    <row r="205" spans="1:12" x14ac:dyDescent="0.2">
      <c r="A205" s="147"/>
      <c r="B205" s="147"/>
      <c r="C205" s="153"/>
      <c r="D205" s="153"/>
      <c r="E205" s="149"/>
      <c r="F205" s="149"/>
      <c r="G205" s="149"/>
      <c r="H205" s="149"/>
      <c r="I205" s="149"/>
      <c r="J205" s="149"/>
      <c r="K205" s="149"/>
      <c r="L205" s="149"/>
    </row>
    <row r="206" spans="1:12" x14ac:dyDescent="0.2">
      <c r="A206" s="156" t="s">
        <v>408</v>
      </c>
      <c r="B206" s="156"/>
      <c r="C206" s="153"/>
      <c r="D206" s="153"/>
      <c r="E206" s="149">
        <v>13950</v>
      </c>
      <c r="F206" s="149">
        <v>15950</v>
      </c>
      <c r="G206" s="149">
        <v>17950</v>
      </c>
      <c r="H206" s="149">
        <v>19900</v>
      </c>
      <c r="I206" s="149">
        <v>21500</v>
      </c>
      <c r="J206" s="149">
        <v>23100</v>
      </c>
      <c r="K206" s="149">
        <v>24700</v>
      </c>
      <c r="L206" s="149">
        <v>26300</v>
      </c>
    </row>
    <row r="207" spans="1:12" x14ac:dyDescent="0.2">
      <c r="A207" s="147"/>
      <c r="B207" s="147"/>
      <c r="C207" s="153"/>
      <c r="D207" s="153"/>
      <c r="E207" s="149"/>
      <c r="F207" s="149"/>
      <c r="G207" s="149"/>
      <c r="H207" s="149"/>
      <c r="I207" s="149"/>
      <c r="J207" s="149"/>
      <c r="K207" s="149"/>
      <c r="L207" s="149"/>
    </row>
    <row r="208" spans="1:12" x14ac:dyDescent="0.2">
      <c r="C208" s="162"/>
      <c r="E208" s="140"/>
      <c r="F208" s="140"/>
      <c r="G208" s="140"/>
      <c r="H208" s="140"/>
      <c r="I208" s="140"/>
      <c r="J208" s="140"/>
      <c r="K208" s="140"/>
      <c r="L208" s="140"/>
    </row>
    <row r="209" spans="1:10" x14ac:dyDescent="0.2">
      <c r="A209" s="163" t="s">
        <v>493</v>
      </c>
      <c r="B209" s="163"/>
    </row>
    <row r="211" spans="1:10" x14ac:dyDescent="0.2">
      <c r="A211" s="124" t="s">
        <v>504</v>
      </c>
    </row>
    <row r="213" spans="1:10" x14ac:dyDescent="0.2">
      <c r="C213" s="124" t="s">
        <v>496</v>
      </c>
    </row>
    <row r="214" spans="1:10" x14ac:dyDescent="0.2">
      <c r="C214" s="124" t="s">
        <v>630</v>
      </c>
    </row>
    <row r="222" spans="1:10" x14ac:dyDescent="0.2">
      <c r="A222" s="138"/>
      <c r="B222" s="138"/>
      <c r="D222" s="138"/>
      <c r="E222" s="138"/>
      <c r="F222" s="138"/>
      <c r="G222" s="138"/>
      <c r="H222" s="138"/>
      <c r="I222" s="138"/>
      <c r="J222" s="138"/>
    </row>
    <row r="223" spans="1:10" x14ac:dyDescent="0.2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</row>
    <row r="227" spans="1:12" x14ac:dyDescent="0.2">
      <c r="D227" s="138"/>
      <c r="E227" s="138"/>
      <c r="F227" s="138"/>
      <c r="G227" s="138"/>
    </row>
    <row r="228" spans="1:12" x14ac:dyDescent="0.2">
      <c r="C228" s="138"/>
      <c r="D228" s="138" t="s">
        <v>497</v>
      </c>
      <c r="E228" s="138"/>
      <c r="F228" s="138"/>
      <c r="G228" s="138"/>
    </row>
    <row r="229" spans="1:12" x14ac:dyDescent="0.2">
      <c r="C229" s="138"/>
      <c r="D229" s="138"/>
      <c r="E229" s="130"/>
      <c r="F229" s="130"/>
      <c r="G229" s="130"/>
      <c r="H229" s="130"/>
      <c r="I229" s="130"/>
      <c r="J229" s="130"/>
      <c r="K229" s="130"/>
      <c r="L229" s="130"/>
    </row>
    <row r="230" spans="1:12" x14ac:dyDescent="0.2">
      <c r="C230" s="138"/>
      <c r="D230" s="138"/>
      <c r="E230" s="130"/>
      <c r="F230" s="130"/>
      <c r="G230" s="130"/>
      <c r="H230" s="130"/>
      <c r="I230" s="130"/>
      <c r="J230" s="130"/>
      <c r="K230" s="130"/>
      <c r="L230" s="130"/>
    </row>
    <row r="231" spans="1:12" x14ac:dyDescent="0.2">
      <c r="C231" s="138"/>
      <c r="D231" s="138"/>
      <c r="E231" s="130"/>
      <c r="F231" s="130"/>
      <c r="G231" s="130"/>
      <c r="H231" s="130"/>
      <c r="I231" s="130"/>
      <c r="J231" s="130"/>
      <c r="K231" s="130"/>
      <c r="L231" s="130"/>
    </row>
    <row r="232" spans="1:12" x14ac:dyDescent="0.2">
      <c r="C232" s="138"/>
      <c r="D232" s="138"/>
      <c r="E232" s="130"/>
      <c r="F232" s="130"/>
      <c r="G232" s="130"/>
      <c r="H232" s="130"/>
      <c r="I232" s="130"/>
      <c r="J232" s="130"/>
      <c r="K232" s="130"/>
      <c r="L232" s="130"/>
    </row>
    <row r="233" spans="1:12" x14ac:dyDescent="0.2">
      <c r="C233" s="138"/>
      <c r="D233" s="138"/>
      <c r="E233" s="130"/>
      <c r="F233" s="130"/>
      <c r="G233" s="130"/>
      <c r="H233" s="130"/>
      <c r="I233" s="130"/>
      <c r="J233" s="130"/>
      <c r="K233" s="130"/>
      <c r="L233" s="130"/>
    </row>
    <row r="234" spans="1:12" x14ac:dyDescent="0.2">
      <c r="C234" s="138"/>
      <c r="D234" s="138"/>
      <c r="E234" s="130"/>
      <c r="F234" s="130"/>
      <c r="G234" s="130"/>
      <c r="H234" s="130"/>
      <c r="I234" s="130"/>
      <c r="J234" s="130"/>
      <c r="K234" s="130"/>
      <c r="L234" s="130"/>
    </row>
    <row r="235" spans="1:12" x14ac:dyDescent="0.2">
      <c r="C235" s="138"/>
      <c r="D235" s="138"/>
      <c r="E235" s="130"/>
      <c r="F235" s="130"/>
      <c r="G235" s="130"/>
      <c r="H235" s="130"/>
      <c r="I235" s="130"/>
      <c r="J235" s="130"/>
      <c r="K235" s="130"/>
      <c r="L235" s="130"/>
    </row>
    <row r="236" spans="1:12" s="138" customFormat="1" x14ac:dyDescent="0.2">
      <c r="A236" s="124"/>
      <c r="B236" s="124"/>
      <c r="E236" s="133"/>
      <c r="F236" s="133"/>
      <c r="G236" s="133"/>
      <c r="H236" s="133"/>
      <c r="I236" s="133"/>
      <c r="J236" s="133"/>
      <c r="K236" s="133"/>
      <c r="L236" s="133"/>
    </row>
    <row r="237" spans="1:12" s="138" customFormat="1" x14ac:dyDescent="0.2">
      <c r="A237" s="124"/>
      <c r="B237" s="124"/>
      <c r="E237" s="133"/>
      <c r="F237" s="133"/>
      <c r="G237" s="133"/>
      <c r="H237" s="133"/>
      <c r="I237" s="133"/>
      <c r="J237" s="133"/>
      <c r="K237" s="133"/>
      <c r="L237" s="133"/>
    </row>
    <row r="238" spans="1:12" s="138" customFormat="1" x14ac:dyDescent="0.2">
      <c r="A238" s="124"/>
      <c r="B238" s="124"/>
      <c r="E238" s="133"/>
      <c r="F238" s="133"/>
      <c r="G238" s="133"/>
      <c r="H238" s="133"/>
      <c r="I238" s="133"/>
      <c r="J238" s="133"/>
      <c r="K238" s="133"/>
      <c r="L238" s="133"/>
    </row>
    <row r="239" spans="1:12" s="138" customFormat="1" x14ac:dyDescent="0.2">
      <c r="A239" s="124"/>
      <c r="B239" s="124"/>
      <c r="E239" s="133"/>
      <c r="F239" s="133"/>
      <c r="G239" s="133"/>
      <c r="H239" s="133"/>
      <c r="I239" s="133"/>
      <c r="J239" s="133"/>
      <c r="K239" s="133"/>
      <c r="L239" s="133"/>
    </row>
    <row r="240" spans="1:12" s="138" customFormat="1" x14ac:dyDescent="0.2">
      <c r="A240" s="124"/>
      <c r="B240" s="124"/>
      <c r="E240" s="141"/>
      <c r="F240" s="141"/>
      <c r="G240" s="141"/>
      <c r="H240" s="141"/>
      <c r="I240" s="141"/>
      <c r="J240" s="141"/>
      <c r="K240" s="141"/>
      <c r="L240" s="141"/>
    </row>
    <row r="241" spans="3:12" x14ac:dyDescent="0.2">
      <c r="E241" s="135"/>
      <c r="F241" s="135"/>
      <c r="G241" s="135"/>
      <c r="H241" s="135"/>
      <c r="I241" s="135"/>
      <c r="J241" s="135"/>
      <c r="K241" s="135"/>
      <c r="L241" s="135"/>
    </row>
    <row r="242" spans="3:12" x14ac:dyDescent="0.2">
      <c r="E242" s="140"/>
      <c r="F242" s="140"/>
      <c r="G242" s="140"/>
      <c r="H242" s="140"/>
      <c r="I242" s="140"/>
      <c r="J242" s="140"/>
      <c r="K242" s="140"/>
      <c r="L242" s="140"/>
    </row>
    <row r="243" spans="3:12" ht="13.5" customHeight="1" x14ac:dyDescent="0.2">
      <c r="E243" s="130"/>
      <c r="F243" s="130"/>
      <c r="G243" s="130"/>
      <c r="H243" s="130"/>
      <c r="I243" s="130"/>
      <c r="J243" s="130"/>
      <c r="K243" s="130"/>
      <c r="L243" s="130"/>
    </row>
    <row r="244" spans="3:12" x14ac:dyDescent="0.2">
      <c r="C244" s="138"/>
      <c r="E244" s="130"/>
      <c r="F244" s="130"/>
      <c r="G244" s="130"/>
      <c r="H244" s="130"/>
      <c r="I244" s="130"/>
      <c r="J244" s="130"/>
      <c r="K244" s="130"/>
      <c r="L244" s="130"/>
    </row>
    <row r="245" spans="3:12" x14ac:dyDescent="0.2">
      <c r="C245" s="138"/>
      <c r="E245" s="130"/>
      <c r="F245" s="130"/>
      <c r="G245" s="130"/>
      <c r="H245" s="130"/>
      <c r="I245" s="130"/>
      <c r="J245" s="130"/>
      <c r="K245" s="130"/>
      <c r="L245" s="130"/>
    </row>
    <row r="246" spans="3:12" x14ac:dyDescent="0.2">
      <c r="C246" s="138"/>
      <c r="E246" s="130"/>
      <c r="F246" s="130"/>
      <c r="G246" s="130"/>
      <c r="H246" s="130"/>
      <c r="I246" s="130"/>
      <c r="J246" s="130"/>
      <c r="K246" s="130"/>
      <c r="L246" s="130"/>
    </row>
    <row r="247" spans="3:12" x14ac:dyDescent="0.2">
      <c r="C247" s="138"/>
      <c r="E247" s="130"/>
      <c r="F247" s="130"/>
      <c r="G247" s="130"/>
      <c r="H247" s="130"/>
      <c r="I247" s="130"/>
      <c r="J247" s="130"/>
      <c r="K247" s="130"/>
      <c r="L247" s="130"/>
    </row>
    <row r="248" spans="3:12" x14ac:dyDescent="0.2">
      <c r="C248" s="138"/>
      <c r="E248" s="130"/>
      <c r="F248" s="130"/>
      <c r="G248" s="130"/>
      <c r="H248" s="130"/>
      <c r="I248" s="130"/>
      <c r="J248" s="130"/>
      <c r="K248" s="130"/>
      <c r="L248" s="130"/>
    </row>
    <row r="249" spans="3:12" x14ac:dyDescent="0.2">
      <c r="C249" s="138"/>
      <c r="E249" s="130"/>
      <c r="F249" s="130"/>
      <c r="G249" s="130"/>
      <c r="H249" s="130"/>
      <c r="I249" s="130"/>
      <c r="J249" s="130"/>
      <c r="K249" s="130"/>
      <c r="L249" s="130"/>
    </row>
    <row r="250" spans="3:12" x14ac:dyDescent="0.2">
      <c r="C250" s="138"/>
      <c r="E250" s="130"/>
      <c r="F250" s="130"/>
      <c r="G250" s="130"/>
      <c r="H250" s="130"/>
      <c r="I250" s="130"/>
      <c r="J250" s="130"/>
      <c r="K250" s="130"/>
      <c r="L250" s="130"/>
    </row>
    <row r="251" spans="3:12" x14ac:dyDescent="0.2">
      <c r="C251" s="138"/>
      <c r="E251" s="130"/>
      <c r="F251" s="130"/>
      <c r="G251" s="130"/>
      <c r="H251" s="130"/>
      <c r="I251" s="130"/>
      <c r="J251" s="130"/>
      <c r="K251" s="130"/>
      <c r="L251" s="130"/>
    </row>
    <row r="252" spans="3:12" x14ac:dyDescent="0.2">
      <c r="C252" s="138"/>
      <c r="E252" s="130"/>
      <c r="F252" s="130"/>
      <c r="G252" s="130"/>
      <c r="H252" s="130"/>
      <c r="I252" s="130"/>
      <c r="J252" s="130"/>
      <c r="K252" s="130"/>
      <c r="L252" s="130"/>
    </row>
    <row r="253" spans="3:12" x14ac:dyDescent="0.2">
      <c r="C253" s="138"/>
      <c r="E253" s="130"/>
      <c r="F253" s="130"/>
      <c r="G253" s="130"/>
      <c r="H253" s="130"/>
      <c r="I253" s="130"/>
      <c r="J253" s="130"/>
      <c r="K253" s="130"/>
      <c r="L253" s="130"/>
    </row>
    <row r="254" spans="3:12" x14ac:dyDescent="0.2">
      <c r="C254" s="138"/>
      <c r="E254" s="130"/>
      <c r="F254" s="130"/>
      <c r="G254" s="130"/>
      <c r="H254" s="130"/>
      <c r="I254" s="130"/>
      <c r="J254" s="130"/>
      <c r="K254" s="130"/>
      <c r="L254" s="130"/>
    </row>
    <row r="255" spans="3:12" x14ac:dyDescent="0.2">
      <c r="C255" s="138"/>
      <c r="E255" s="130"/>
      <c r="F255" s="130"/>
      <c r="G255" s="130"/>
      <c r="H255" s="130"/>
      <c r="I255" s="130"/>
      <c r="J255" s="130"/>
      <c r="K255" s="130"/>
      <c r="L255" s="130"/>
    </row>
    <row r="256" spans="3:12" x14ac:dyDescent="0.2">
      <c r="C256" s="138"/>
      <c r="E256" s="130"/>
      <c r="F256" s="130"/>
      <c r="G256" s="130"/>
      <c r="H256" s="130"/>
      <c r="I256" s="130"/>
      <c r="J256" s="130"/>
      <c r="K256" s="130"/>
      <c r="L256" s="130"/>
    </row>
    <row r="257" spans="3:12" x14ac:dyDescent="0.2">
      <c r="C257" s="138"/>
      <c r="E257" s="130"/>
      <c r="F257" s="130"/>
      <c r="G257" s="130"/>
      <c r="H257" s="130"/>
      <c r="I257" s="130"/>
      <c r="J257" s="130"/>
      <c r="K257" s="130"/>
      <c r="L257" s="130"/>
    </row>
    <row r="258" spans="3:12" x14ac:dyDescent="0.2">
      <c r="C258" s="138"/>
      <c r="E258" s="130"/>
      <c r="F258" s="130"/>
      <c r="G258" s="130"/>
      <c r="H258" s="130"/>
      <c r="I258" s="130"/>
      <c r="J258" s="130"/>
      <c r="K258" s="130"/>
      <c r="L258" s="130"/>
    </row>
    <row r="259" spans="3:12" x14ac:dyDescent="0.2">
      <c r="C259" s="138"/>
      <c r="E259" s="130"/>
      <c r="F259" s="130"/>
      <c r="G259" s="130"/>
      <c r="H259" s="130"/>
      <c r="I259" s="130"/>
      <c r="J259" s="130"/>
      <c r="K259" s="130"/>
      <c r="L259" s="130"/>
    </row>
    <row r="260" spans="3:12" x14ac:dyDescent="0.2">
      <c r="C260" s="138"/>
      <c r="E260" s="130"/>
      <c r="F260" s="130"/>
      <c r="G260" s="130"/>
      <c r="H260" s="130"/>
      <c r="I260" s="130"/>
      <c r="J260" s="130"/>
      <c r="K260" s="130"/>
      <c r="L260" s="130"/>
    </row>
    <row r="261" spans="3:12" x14ac:dyDescent="0.2">
      <c r="C261" s="138"/>
      <c r="E261" s="130"/>
      <c r="F261" s="130"/>
      <c r="G261" s="130"/>
      <c r="H261" s="130"/>
      <c r="I261" s="130"/>
      <c r="J261" s="130"/>
      <c r="K261" s="130"/>
      <c r="L261" s="130"/>
    </row>
    <row r="262" spans="3:12" x14ac:dyDescent="0.2">
      <c r="C262" s="138"/>
      <c r="E262" s="130"/>
      <c r="F262" s="130"/>
      <c r="G262" s="130"/>
      <c r="H262" s="130"/>
      <c r="I262" s="130"/>
      <c r="J262" s="130"/>
      <c r="K262" s="130"/>
      <c r="L262" s="130"/>
    </row>
    <row r="263" spans="3:12" x14ac:dyDescent="0.2">
      <c r="C263" s="138"/>
      <c r="E263" s="130"/>
      <c r="F263" s="130"/>
      <c r="G263" s="130"/>
      <c r="H263" s="130"/>
      <c r="I263" s="130"/>
      <c r="J263" s="130"/>
      <c r="K263" s="130"/>
      <c r="L263" s="130"/>
    </row>
    <row r="264" spans="3:12" x14ac:dyDescent="0.2">
      <c r="C264" s="138"/>
      <c r="E264" s="130"/>
      <c r="F264" s="130"/>
      <c r="G264" s="130"/>
      <c r="H264" s="130"/>
      <c r="I264" s="130"/>
      <c r="J264" s="130"/>
      <c r="K264" s="130"/>
      <c r="L264" s="130"/>
    </row>
    <row r="265" spans="3:12" x14ac:dyDescent="0.2">
      <c r="C265" s="138"/>
      <c r="E265" s="130"/>
      <c r="F265" s="130"/>
      <c r="G265" s="130"/>
      <c r="H265" s="130"/>
      <c r="I265" s="130"/>
      <c r="J265" s="130"/>
      <c r="K265" s="130"/>
      <c r="L265" s="130"/>
    </row>
    <row r="266" spans="3:12" x14ac:dyDescent="0.2">
      <c r="C266" s="138"/>
      <c r="E266" s="130"/>
      <c r="F266" s="130"/>
      <c r="G266" s="130"/>
      <c r="H266" s="130"/>
      <c r="I266" s="130"/>
      <c r="J266" s="130"/>
      <c r="K266" s="130"/>
      <c r="L266" s="130"/>
    </row>
    <row r="267" spans="3:12" x14ac:dyDescent="0.2">
      <c r="C267" s="138"/>
      <c r="E267" s="130"/>
      <c r="F267" s="130"/>
      <c r="G267" s="130"/>
      <c r="H267" s="130"/>
      <c r="I267" s="130"/>
      <c r="J267" s="130"/>
      <c r="K267" s="130"/>
      <c r="L267" s="130"/>
    </row>
    <row r="268" spans="3:12" x14ac:dyDescent="0.2">
      <c r="C268" s="138"/>
      <c r="E268" s="130"/>
      <c r="F268" s="130"/>
      <c r="G268" s="130"/>
      <c r="H268" s="130"/>
      <c r="I268" s="130"/>
      <c r="J268" s="130"/>
      <c r="K268" s="130"/>
      <c r="L268" s="130"/>
    </row>
    <row r="269" spans="3:12" x14ac:dyDescent="0.2">
      <c r="C269" s="138"/>
      <c r="E269" s="130"/>
      <c r="F269" s="130"/>
      <c r="G269" s="130"/>
      <c r="H269" s="130"/>
      <c r="I269" s="130"/>
      <c r="J269" s="130"/>
      <c r="K269" s="130"/>
      <c r="L269" s="130"/>
    </row>
    <row r="270" spans="3:12" x14ac:dyDescent="0.2">
      <c r="C270" s="138"/>
      <c r="E270" s="130"/>
      <c r="F270" s="130"/>
      <c r="G270" s="130"/>
      <c r="H270" s="130"/>
      <c r="I270" s="130"/>
      <c r="J270" s="130"/>
      <c r="K270" s="130"/>
      <c r="L270" s="130"/>
    </row>
    <row r="271" spans="3:12" x14ac:dyDescent="0.2">
      <c r="C271" s="138"/>
      <c r="E271" s="130"/>
      <c r="F271" s="130"/>
      <c r="G271" s="130"/>
      <c r="H271" s="130"/>
      <c r="I271" s="130"/>
      <c r="J271" s="130"/>
      <c r="K271" s="130"/>
      <c r="L271" s="130"/>
    </row>
    <row r="272" spans="3:12" x14ac:dyDescent="0.2">
      <c r="C272" s="138"/>
      <c r="E272" s="130"/>
      <c r="F272" s="130"/>
      <c r="G272" s="130"/>
      <c r="H272" s="130"/>
      <c r="I272" s="130"/>
      <c r="J272" s="130"/>
      <c r="K272" s="130"/>
      <c r="L272" s="130"/>
    </row>
    <row r="273" spans="1:12" s="138" customFormat="1" x14ac:dyDescent="0.2">
      <c r="A273" s="124"/>
      <c r="B273" s="124"/>
      <c r="E273" s="133"/>
      <c r="F273" s="133"/>
      <c r="G273" s="133"/>
      <c r="H273" s="133"/>
      <c r="I273" s="133"/>
      <c r="J273" s="133"/>
      <c r="K273" s="133"/>
      <c r="L273" s="133"/>
    </row>
    <row r="274" spans="1:12" s="138" customFormat="1" x14ac:dyDescent="0.2">
      <c r="A274" s="124"/>
      <c r="B274" s="124"/>
      <c r="E274" s="133"/>
      <c r="F274" s="133"/>
      <c r="G274" s="133"/>
      <c r="H274" s="133"/>
      <c r="I274" s="133"/>
      <c r="J274" s="133"/>
      <c r="K274" s="133"/>
      <c r="L274" s="133"/>
    </row>
    <row r="275" spans="1:12" s="138" customFormat="1" x14ac:dyDescent="0.2">
      <c r="A275" s="124"/>
      <c r="B275" s="124"/>
      <c r="E275" s="133"/>
      <c r="F275" s="133"/>
      <c r="G275" s="133"/>
      <c r="H275" s="133"/>
      <c r="I275" s="133"/>
      <c r="J275" s="133"/>
      <c r="K275" s="133"/>
      <c r="L275" s="133"/>
    </row>
    <row r="276" spans="1:12" s="138" customFormat="1" x14ac:dyDescent="0.2">
      <c r="A276" s="124"/>
      <c r="B276" s="124"/>
      <c r="E276" s="133"/>
      <c r="F276" s="133"/>
      <c r="G276" s="133"/>
      <c r="H276" s="133"/>
      <c r="I276" s="133"/>
      <c r="J276" s="133"/>
      <c r="K276" s="133"/>
      <c r="L276" s="133"/>
    </row>
    <row r="277" spans="1:12" s="138" customFormat="1" x14ac:dyDescent="0.2">
      <c r="A277" s="124"/>
      <c r="B277" s="124"/>
      <c r="E277" s="141"/>
      <c r="F277" s="141"/>
      <c r="G277" s="141"/>
      <c r="H277" s="141"/>
      <c r="I277" s="141"/>
      <c r="J277" s="141"/>
      <c r="K277" s="141"/>
      <c r="L277" s="141"/>
    </row>
    <row r="278" spans="1:12" x14ac:dyDescent="0.2">
      <c r="E278" s="135"/>
      <c r="F278" s="135"/>
      <c r="G278" s="135"/>
      <c r="H278" s="135"/>
      <c r="I278" s="135"/>
      <c r="J278" s="135"/>
      <c r="K278" s="135"/>
      <c r="L278" s="135"/>
    </row>
    <row r="279" spans="1:12" x14ac:dyDescent="0.2">
      <c r="E279" s="140"/>
      <c r="F279" s="140"/>
      <c r="G279" s="140"/>
      <c r="H279" s="140"/>
      <c r="I279" s="140"/>
      <c r="J279" s="140"/>
      <c r="K279" s="140"/>
      <c r="L279" s="140"/>
    </row>
    <row r="280" spans="1:12" x14ac:dyDescent="0.2">
      <c r="E280" s="135"/>
      <c r="F280" s="135"/>
      <c r="G280" s="135"/>
      <c r="H280" s="135"/>
      <c r="I280" s="135"/>
      <c r="J280" s="135"/>
      <c r="K280" s="135"/>
      <c r="L280" s="135"/>
    </row>
    <row r="281" spans="1:12" x14ac:dyDescent="0.2">
      <c r="C281" s="138"/>
      <c r="E281" s="130"/>
      <c r="F281" s="130"/>
      <c r="G281" s="130"/>
      <c r="H281" s="130"/>
      <c r="I281" s="130"/>
      <c r="J281" s="130"/>
      <c r="K281" s="130"/>
      <c r="L281" s="130"/>
    </row>
    <row r="282" spans="1:12" x14ac:dyDescent="0.2">
      <c r="C282" s="138"/>
      <c r="E282" s="135"/>
      <c r="F282" s="135"/>
      <c r="G282" s="135"/>
      <c r="H282" s="135"/>
      <c r="I282" s="135"/>
      <c r="J282" s="135"/>
      <c r="K282" s="135"/>
      <c r="L282" s="135"/>
    </row>
    <row r="283" spans="1:12" x14ac:dyDescent="0.2">
      <c r="C283" s="138"/>
      <c r="E283" s="130"/>
      <c r="F283" s="130"/>
      <c r="G283" s="130"/>
      <c r="H283" s="130"/>
      <c r="I283" s="130"/>
      <c r="J283" s="130"/>
      <c r="K283" s="130"/>
      <c r="L283" s="130"/>
    </row>
    <row r="284" spans="1:12" x14ac:dyDescent="0.2">
      <c r="C284" s="138"/>
      <c r="E284" s="130"/>
      <c r="F284" s="130"/>
      <c r="G284" s="130"/>
      <c r="H284" s="130"/>
      <c r="I284" s="130"/>
      <c r="J284" s="130"/>
      <c r="K284" s="130"/>
      <c r="L284" s="130"/>
    </row>
    <row r="285" spans="1:12" x14ac:dyDescent="0.2">
      <c r="C285" s="138"/>
      <c r="E285" s="130"/>
      <c r="F285" s="130"/>
      <c r="G285" s="130"/>
      <c r="H285" s="130"/>
      <c r="I285" s="130"/>
      <c r="J285" s="130"/>
      <c r="K285" s="130"/>
      <c r="L285" s="130"/>
    </row>
    <row r="286" spans="1:12" x14ac:dyDescent="0.2">
      <c r="C286" s="138"/>
      <c r="E286" s="130"/>
      <c r="F286" s="130"/>
      <c r="G286" s="130"/>
      <c r="H286" s="130"/>
      <c r="I286" s="130"/>
      <c r="J286" s="130"/>
      <c r="K286" s="130"/>
      <c r="L286" s="130"/>
    </row>
    <row r="287" spans="1:12" x14ac:dyDescent="0.2">
      <c r="C287" s="138"/>
      <c r="E287" s="130"/>
      <c r="F287" s="130"/>
      <c r="G287" s="130"/>
      <c r="H287" s="130"/>
      <c r="I287" s="130"/>
      <c r="J287" s="130"/>
      <c r="K287" s="130"/>
      <c r="L287" s="130"/>
    </row>
    <row r="288" spans="1:12" x14ac:dyDescent="0.2">
      <c r="C288" s="138"/>
      <c r="E288" s="130"/>
      <c r="F288" s="130"/>
      <c r="G288" s="130"/>
      <c r="H288" s="130"/>
      <c r="I288" s="130"/>
      <c r="J288" s="130"/>
      <c r="K288" s="130"/>
      <c r="L288" s="130"/>
    </row>
    <row r="289" spans="3:12" x14ac:dyDescent="0.2">
      <c r="C289" s="138"/>
      <c r="E289" s="130"/>
      <c r="F289" s="130"/>
      <c r="G289" s="130"/>
      <c r="H289" s="130"/>
      <c r="I289" s="130"/>
      <c r="J289" s="130"/>
      <c r="K289" s="130"/>
      <c r="L289" s="130"/>
    </row>
    <row r="290" spans="3:12" x14ac:dyDescent="0.2">
      <c r="C290" s="138"/>
      <c r="E290" s="130"/>
      <c r="F290" s="130"/>
      <c r="G290" s="130"/>
      <c r="H290" s="130"/>
      <c r="I290" s="130"/>
      <c r="J290" s="130"/>
      <c r="K290" s="130"/>
      <c r="L290" s="130"/>
    </row>
    <row r="291" spans="3:12" x14ac:dyDescent="0.2">
      <c r="C291" s="138"/>
      <c r="E291" s="130"/>
      <c r="F291" s="130"/>
      <c r="G291" s="130"/>
      <c r="H291" s="130"/>
      <c r="I291" s="130"/>
      <c r="J291" s="130"/>
      <c r="K291" s="130"/>
      <c r="L291" s="130"/>
    </row>
    <row r="292" spans="3:12" x14ac:dyDescent="0.2">
      <c r="C292" s="138"/>
      <c r="E292" s="130"/>
      <c r="F292" s="130"/>
      <c r="G292" s="130"/>
      <c r="H292" s="130"/>
      <c r="I292" s="130"/>
      <c r="J292" s="130"/>
      <c r="K292" s="130"/>
      <c r="L292" s="130"/>
    </row>
    <row r="293" spans="3:12" x14ac:dyDescent="0.2">
      <c r="C293" s="138"/>
      <c r="E293" s="130"/>
      <c r="F293" s="130"/>
      <c r="G293" s="130"/>
      <c r="H293" s="130"/>
      <c r="I293" s="130"/>
      <c r="J293" s="130"/>
      <c r="K293" s="130"/>
      <c r="L293" s="130"/>
    </row>
    <row r="294" spans="3:12" x14ac:dyDescent="0.2">
      <c r="C294" s="138"/>
      <c r="E294" s="130"/>
      <c r="F294" s="130"/>
      <c r="G294" s="130"/>
      <c r="H294" s="130"/>
      <c r="I294" s="130"/>
      <c r="J294" s="130"/>
      <c r="K294" s="130"/>
      <c r="L294" s="130"/>
    </row>
    <row r="295" spans="3:12" x14ac:dyDescent="0.2">
      <c r="C295" s="138"/>
      <c r="E295" s="130"/>
      <c r="F295" s="130"/>
      <c r="G295" s="130"/>
      <c r="H295" s="130"/>
      <c r="I295" s="130"/>
      <c r="J295" s="130"/>
      <c r="K295" s="130"/>
      <c r="L295" s="130"/>
    </row>
    <row r="296" spans="3:12" x14ac:dyDescent="0.2">
      <c r="C296" s="138"/>
      <c r="E296" s="130"/>
      <c r="F296" s="130"/>
      <c r="G296" s="130"/>
      <c r="H296" s="130"/>
      <c r="I296" s="130"/>
      <c r="J296" s="130"/>
      <c r="K296" s="130"/>
      <c r="L296" s="130"/>
    </row>
    <row r="297" spans="3:12" x14ac:dyDescent="0.2">
      <c r="C297" s="138"/>
      <c r="E297" s="130"/>
      <c r="F297" s="130"/>
      <c r="G297" s="130"/>
      <c r="H297" s="130"/>
      <c r="I297" s="130"/>
      <c r="J297" s="130"/>
      <c r="K297" s="130"/>
      <c r="L297" s="130"/>
    </row>
    <row r="298" spans="3:12" x14ac:dyDescent="0.2">
      <c r="C298" s="138"/>
      <c r="E298" s="130"/>
      <c r="F298" s="130"/>
      <c r="G298" s="130"/>
      <c r="H298" s="130"/>
      <c r="I298" s="130"/>
      <c r="J298" s="130"/>
      <c r="K298" s="130"/>
      <c r="L298" s="130"/>
    </row>
    <row r="299" spans="3:12" x14ac:dyDescent="0.2">
      <c r="C299" s="138"/>
      <c r="E299" s="130"/>
      <c r="F299" s="130"/>
      <c r="G299" s="130"/>
      <c r="H299" s="130"/>
      <c r="I299" s="130"/>
      <c r="J299" s="130"/>
      <c r="K299" s="130"/>
      <c r="L299" s="130"/>
    </row>
    <row r="300" spans="3:12" x14ac:dyDescent="0.2">
      <c r="E300" s="135"/>
      <c r="F300" s="135"/>
      <c r="G300" s="135"/>
      <c r="H300" s="135"/>
      <c r="I300" s="135"/>
      <c r="J300" s="135"/>
      <c r="K300" s="135"/>
      <c r="L300" s="135"/>
    </row>
    <row r="301" spans="3:12" x14ac:dyDescent="0.2">
      <c r="E301" s="135"/>
      <c r="F301" s="135"/>
      <c r="G301" s="135"/>
      <c r="H301" s="135"/>
      <c r="I301" s="135"/>
      <c r="J301" s="135"/>
      <c r="K301" s="135"/>
      <c r="L301" s="135"/>
    </row>
    <row r="302" spans="3:12" x14ac:dyDescent="0.2">
      <c r="E302" s="135"/>
      <c r="F302" s="135"/>
      <c r="G302" s="135"/>
      <c r="H302" s="135"/>
      <c r="I302" s="135"/>
      <c r="J302" s="135"/>
      <c r="K302" s="135"/>
      <c r="L302" s="135"/>
    </row>
    <row r="303" spans="3:12" x14ac:dyDescent="0.2">
      <c r="E303" s="135"/>
      <c r="F303" s="135"/>
      <c r="G303" s="135"/>
      <c r="H303" s="135"/>
      <c r="I303" s="135"/>
      <c r="J303" s="135"/>
      <c r="K303" s="135"/>
      <c r="L303" s="135"/>
    </row>
    <row r="304" spans="3:12" x14ac:dyDescent="0.2">
      <c r="E304" s="135"/>
      <c r="F304" s="135"/>
      <c r="G304" s="135"/>
      <c r="H304" s="135"/>
      <c r="I304" s="135"/>
      <c r="J304" s="135"/>
      <c r="K304" s="135"/>
      <c r="L304" s="135"/>
    </row>
    <row r="305" spans="3:12" x14ac:dyDescent="0.2">
      <c r="E305" s="135"/>
      <c r="F305" s="135"/>
      <c r="G305" s="135"/>
      <c r="H305" s="135"/>
      <c r="I305" s="135"/>
      <c r="J305" s="135"/>
      <c r="K305" s="135"/>
      <c r="L305" s="135"/>
    </row>
    <row r="306" spans="3:12" x14ac:dyDescent="0.2">
      <c r="E306" s="135"/>
      <c r="F306" s="135"/>
      <c r="G306" s="135"/>
      <c r="H306" s="135"/>
      <c r="I306" s="135"/>
      <c r="J306" s="135"/>
      <c r="K306" s="135"/>
      <c r="L306" s="135"/>
    </row>
    <row r="307" spans="3:12" x14ac:dyDescent="0.2">
      <c r="E307" s="135"/>
      <c r="F307" s="135"/>
      <c r="G307" s="135"/>
      <c r="H307" s="135"/>
      <c r="I307" s="135"/>
      <c r="J307" s="135"/>
      <c r="K307" s="135"/>
      <c r="L307" s="135"/>
    </row>
    <row r="308" spans="3:12" x14ac:dyDescent="0.2">
      <c r="E308" s="135"/>
      <c r="F308" s="135"/>
      <c r="G308" s="135"/>
      <c r="H308" s="135"/>
      <c r="I308" s="135"/>
      <c r="J308" s="135"/>
      <c r="K308" s="135"/>
      <c r="L308" s="135"/>
    </row>
    <row r="309" spans="3:12" x14ac:dyDescent="0.2">
      <c r="E309" s="135"/>
      <c r="F309" s="135"/>
      <c r="G309" s="135"/>
      <c r="H309" s="135"/>
      <c r="I309" s="135"/>
      <c r="J309" s="135"/>
      <c r="K309" s="135"/>
      <c r="L309" s="135"/>
    </row>
    <row r="310" spans="3:12" x14ac:dyDescent="0.2">
      <c r="E310" s="135"/>
      <c r="F310" s="135"/>
      <c r="G310" s="135"/>
      <c r="H310" s="135"/>
      <c r="I310" s="135"/>
      <c r="J310" s="135"/>
      <c r="K310" s="135"/>
      <c r="L310" s="135"/>
    </row>
    <row r="311" spans="3:12" x14ac:dyDescent="0.2">
      <c r="E311" s="135"/>
      <c r="F311" s="135"/>
      <c r="G311" s="135"/>
      <c r="H311" s="135"/>
      <c r="I311" s="135"/>
      <c r="J311" s="135"/>
      <c r="K311" s="135"/>
      <c r="L311" s="135"/>
    </row>
    <row r="312" spans="3:12" x14ac:dyDescent="0.2">
      <c r="E312" s="135"/>
      <c r="F312" s="135"/>
      <c r="G312" s="135"/>
      <c r="H312" s="135"/>
      <c r="I312" s="135"/>
      <c r="J312" s="135"/>
      <c r="K312" s="135"/>
      <c r="L312" s="135"/>
    </row>
    <row r="313" spans="3:12" x14ac:dyDescent="0.2">
      <c r="E313" s="135"/>
      <c r="F313" s="135"/>
      <c r="G313" s="135"/>
      <c r="H313" s="135"/>
      <c r="I313" s="135"/>
      <c r="J313" s="135"/>
      <c r="K313" s="135"/>
      <c r="L313" s="135"/>
    </row>
    <row r="314" spans="3:12" x14ac:dyDescent="0.2">
      <c r="C314" s="138"/>
      <c r="D314" s="138"/>
      <c r="E314" s="141"/>
      <c r="F314" s="141"/>
      <c r="G314" s="141"/>
      <c r="H314" s="141"/>
      <c r="I314" s="141"/>
      <c r="J314" s="141"/>
      <c r="K314" s="135"/>
      <c r="L314" s="135"/>
    </row>
    <row r="315" spans="3:12" x14ac:dyDescent="0.2">
      <c r="C315" s="138"/>
      <c r="D315" s="138"/>
      <c r="E315" s="141"/>
      <c r="F315" s="141"/>
      <c r="G315" s="141"/>
      <c r="H315" s="141"/>
      <c r="I315" s="141"/>
      <c r="J315" s="141"/>
      <c r="K315" s="135"/>
      <c r="L315" s="135"/>
    </row>
    <row r="316" spans="3:12" x14ac:dyDescent="0.2">
      <c r="E316" s="135"/>
      <c r="F316" s="135"/>
      <c r="G316" s="135"/>
      <c r="H316" s="135"/>
      <c r="I316" s="135"/>
      <c r="J316" s="135"/>
      <c r="K316" s="135"/>
      <c r="L316" s="135"/>
    </row>
    <row r="317" spans="3:12" x14ac:dyDescent="0.2">
      <c r="E317" s="135"/>
      <c r="F317" s="135"/>
      <c r="G317" s="135"/>
      <c r="H317" s="135"/>
      <c r="I317" s="135"/>
      <c r="J317" s="135"/>
      <c r="K317" s="135"/>
      <c r="L317" s="135"/>
    </row>
    <row r="318" spans="3:12" x14ac:dyDescent="0.2">
      <c r="E318" s="135"/>
      <c r="F318" s="135"/>
      <c r="G318" s="135"/>
      <c r="H318" s="135"/>
      <c r="I318" s="135"/>
      <c r="J318" s="135"/>
      <c r="K318" s="135"/>
      <c r="L318" s="135"/>
    </row>
    <row r="319" spans="3:12" x14ac:dyDescent="0.2">
      <c r="E319" s="135"/>
      <c r="F319" s="135"/>
      <c r="G319" s="135"/>
      <c r="H319" s="135"/>
      <c r="I319" s="135"/>
      <c r="J319" s="135"/>
      <c r="K319" s="135"/>
      <c r="L319" s="135"/>
    </row>
    <row r="320" spans="3:12" x14ac:dyDescent="0.2">
      <c r="D320" s="138"/>
      <c r="E320" s="141"/>
      <c r="F320" s="141"/>
      <c r="G320" s="141"/>
      <c r="H320" s="135"/>
      <c r="I320" s="135"/>
      <c r="J320" s="135"/>
      <c r="K320" s="135"/>
      <c r="L320" s="135"/>
    </row>
    <row r="321" spans="3:12" x14ac:dyDescent="0.2">
      <c r="C321" s="138"/>
      <c r="D321" s="138"/>
      <c r="E321" s="141"/>
      <c r="F321" s="141"/>
      <c r="G321" s="141"/>
      <c r="H321" s="135"/>
      <c r="I321" s="135"/>
      <c r="J321" s="135"/>
      <c r="K321" s="135"/>
      <c r="L321" s="135"/>
    </row>
    <row r="322" spans="3:12" x14ac:dyDescent="0.2">
      <c r="E322" s="135"/>
      <c r="F322" s="135"/>
      <c r="G322" s="135"/>
      <c r="H322" s="135"/>
      <c r="I322" s="135"/>
      <c r="J322" s="135"/>
      <c r="K322" s="135"/>
      <c r="L322" s="135"/>
    </row>
    <row r="323" spans="3:12" x14ac:dyDescent="0.2">
      <c r="E323" s="135"/>
      <c r="F323" s="135"/>
      <c r="G323" s="135"/>
      <c r="H323" s="135"/>
      <c r="I323" s="135"/>
      <c r="J323" s="135"/>
      <c r="K323" s="135"/>
      <c r="L323" s="135"/>
    </row>
    <row r="324" spans="3:12" x14ac:dyDescent="0.2">
      <c r="E324" s="135"/>
      <c r="F324" s="135"/>
      <c r="G324" s="135"/>
      <c r="H324" s="135"/>
      <c r="I324" s="135"/>
      <c r="J324" s="135"/>
      <c r="K324" s="135"/>
      <c r="L324" s="135"/>
    </row>
    <row r="325" spans="3:12" x14ac:dyDescent="0.2">
      <c r="E325" s="135"/>
      <c r="F325" s="135"/>
      <c r="G325" s="135"/>
      <c r="H325" s="135"/>
      <c r="I325" s="135"/>
      <c r="J325" s="135"/>
      <c r="K325" s="135"/>
      <c r="L325" s="135"/>
    </row>
    <row r="326" spans="3:12" x14ac:dyDescent="0.2">
      <c r="E326" s="135"/>
      <c r="F326" s="135"/>
      <c r="G326" s="135"/>
      <c r="H326" s="135"/>
      <c r="I326" s="135"/>
      <c r="J326" s="135"/>
      <c r="K326" s="135"/>
      <c r="L326" s="135"/>
    </row>
    <row r="327" spans="3:12" x14ac:dyDescent="0.2">
      <c r="E327" s="135"/>
      <c r="F327" s="135"/>
      <c r="G327" s="135"/>
      <c r="H327" s="135"/>
      <c r="I327" s="135"/>
      <c r="J327" s="135"/>
      <c r="K327" s="135"/>
      <c r="L327" s="135"/>
    </row>
    <row r="328" spans="3:12" x14ac:dyDescent="0.2">
      <c r="E328" s="135"/>
      <c r="F328" s="135"/>
      <c r="G328" s="135"/>
      <c r="H328" s="135"/>
      <c r="I328" s="135"/>
      <c r="J328" s="135"/>
      <c r="K328" s="135"/>
      <c r="L328" s="135"/>
    </row>
    <row r="329" spans="3:12" x14ac:dyDescent="0.2">
      <c r="E329" s="135"/>
      <c r="F329" s="135"/>
      <c r="G329" s="135"/>
      <c r="H329" s="135"/>
      <c r="I329" s="135"/>
      <c r="J329" s="135"/>
      <c r="K329" s="135"/>
      <c r="L329" s="135"/>
    </row>
    <row r="330" spans="3:12" x14ac:dyDescent="0.2">
      <c r="E330" s="135"/>
      <c r="F330" s="135"/>
      <c r="G330" s="135"/>
      <c r="H330" s="135"/>
      <c r="I330" s="135"/>
      <c r="J330" s="135"/>
      <c r="K330" s="135"/>
      <c r="L330" s="135"/>
    </row>
    <row r="331" spans="3:12" x14ac:dyDescent="0.2">
      <c r="E331" s="135"/>
      <c r="F331" s="135"/>
      <c r="G331" s="135"/>
      <c r="H331" s="135"/>
      <c r="I331" s="135"/>
      <c r="J331" s="135"/>
      <c r="K331" s="135"/>
      <c r="L331" s="135"/>
    </row>
    <row r="332" spans="3:12" x14ac:dyDescent="0.2">
      <c r="E332" s="135"/>
      <c r="F332" s="135"/>
      <c r="G332" s="135"/>
      <c r="H332" s="135"/>
      <c r="I332" s="135"/>
      <c r="J332" s="135"/>
      <c r="K332" s="135"/>
      <c r="L332" s="135"/>
    </row>
    <row r="333" spans="3:12" x14ac:dyDescent="0.2">
      <c r="E333" s="135"/>
      <c r="F333" s="135"/>
      <c r="G333" s="135"/>
      <c r="H333" s="135"/>
      <c r="I333" s="135"/>
      <c r="J333" s="135"/>
      <c r="K333" s="135"/>
      <c r="L333" s="135"/>
    </row>
    <row r="334" spans="3:12" x14ac:dyDescent="0.2">
      <c r="E334" s="135"/>
      <c r="F334" s="135"/>
      <c r="G334" s="135"/>
      <c r="H334" s="135"/>
      <c r="I334" s="135"/>
      <c r="J334" s="135"/>
      <c r="K334" s="135"/>
      <c r="L334" s="135"/>
    </row>
    <row r="335" spans="3:12" x14ac:dyDescent="0.2">
      <c r="E335" s="135"/>
      <c r="F335" s="135"/>
      <c r="G335" s="135"/>
      <c r="H335" s="135"/>
      <c r="I335" s="135"/>
      <c r="J335" s="135"/>
      <c r="K335" s="135"/>
      <c r="L335" s="135"/>
    </row>
    <row r="336" spans="3:12" x14ac:dyDescent="0.2">
      <c r="E336" s="135"/>
      <c r="F336" s="135"/>
      <c r="G336" s="135"/>
      <c r="H336" s="135"/>
      <c r="I336" s="135"/>
      <c r="J336" s="135"/>
      <c r="K336" s="135"/>
      <c r="L336" s="135"/>
    </row>
    <row r="337" spans="5:12" x14ac:dyDescent="0.2">
      <c r="E337" s="135"/>
      <c r="F337" s="135"/>
      <c r="G337" s="135"/>
      <c r="H337" s="135"/>
      <c r="I337" s="135"/>
      <c r="J337" s="135"/>
      <c r="K337" s="135"/>
      <c r="L337" s="135"/>
    </row>
    <row r="338" spans="5:12" x14ac:dyDescent="0.2">
      <c r="E338" s="135"/>
      <c r="F338" s="135"/>
      <c r="G338" s="135"/>
      <c r="H338" s="135"/>
      <c r="I338" s="135"/>
      <c r="J338" s="135"/>
      <c r="K338" s="135"/>
      <c r="L338" s="135"/>
    </row>
    <row r="339" spans="5:12" x14ac:dyDescent="0.2">
      <c r="E339" s="135"/>
      <c r="F339" s="135"/>
      <c r="G339" s="135"/>
      <c r="H339" s="135"/>
      <c r="I339" s="135"/>
      <c r="J339" s="135"/>
      <c r="K339" s="135"/>
      <c r="L339" s="135"/>
    </row>
    <row r="340" spans="5:12" x14ac:dyDescent="0.2">
      <c r="E340" s="135"/>
      <c r="F340" s="135"/>
      <c r="G340" s="135"/>
      <c r="H340" s="135"/>
      <c r="I340" s="135"/>
      <c r="J340" s="135"/>
      <c r="K340" s="135"/>
      <c r="L340" s="135"/>
    </row>
    <row r="341" spans="5:12" x14ac:dyDescent="0.2">
      <c r="E341" s="135"/>
      <c r="F341" s="135"/>
      <c r="G341" s="135"/>
      <c r="H341" s="135"/>
      <c r="I341" s="135"/>
      <c r="J341" s="135"/>
      <c r="K341" s="135"/>
      <c r="L341" s="135"/>
    </row>
    <row r="342" spans="5:12" x14ac:dyDescent="0.2">
      <c r="E342" s="135"/>
      <c r="F342" s="135"/>
      <c r="G342" s="135"/>
      <c r="H342" s="135"/>
      <c r="I342" s="135"/>
      <c r="J342" s="135"/>
      <c r="K342" s="135"/>
      <c r="L342" s="135"/>
    </row>
    <row r="343" spans="5:12" x14ac:dyDescent="0.2">
      <c r="E343" s="135"/>
      <c r="F343" s="135"/>
      <c r="G343" s="135"/>
      <c r="H343" s="135"/>
      <c r="I343" s="135"/>
      <c r="J343" s="135"/>
      <c r="K343" s="135"/>
      <c r="L343" s="135"/>
    </row>
    <row r="344" spans="5:12" x14ac:dyDescent="0.2">
      <c r="E344" s="135"/>
      <c r="F344" s="135"/>
      <c r="G344" s="135"/>
      <c r="H344" s="135"/>
      <c r="I344" s="135"/>
      <c r="J344" s="135"/>
      <c r="K344" s="135"/>
      <c r="L344" s="135"/>
    </row>
    <row r="345" spans="5:12" x14ac:dyDescent="0.2">
      <c r="E345" s="135"/>
      <c r="F345" s="135"/>
      <c r="G345" s="135"/>
      <c r="H345" s="135"/>
      <c r="I345" s="135"/>
      <c r="J345" s="135"/>
      <c r="K345" s="135"/>
      <c r="L345" s="135"/>
    </row>
    <row r="346" spans="5:12" x14ac:dyDescent="0.2">
      <c r="E346" s="135"/>
      <c r="F346" s="135"/>
      <c r="G346" s="135"/>
      <c r="H346" s="135"/>
      <c r="I346" s="135"/>
      <c r="J346" s="135"/>
      <c r="K346" s="135"/>
      <c r="L346" s="135"/>
    </row>
    <row r="347" spans="5:12" x14ac:dyDescent="0.2">
      <c r="E347" s="135"/>
      <c r="F347" s="135"/>
      <c r="G347" s="135"/>
      <c r="H347" s="135"/>
      <c r="I347" s="135"/>
      <c r="J347" s="135"/>
      <c r="K347" s="135"/>
      <c r="L347" s="135"/>
    </row>
    <row r="348" spans="5:12" x14ac:dyDescent="0.2">
      <c r="E348" s="135"/>
      <c r="F348" s="135"/>
      <c r="G348" s="135"/>
      <c r="H348" s="135"/>
      <c r="I348" s="135"/>
      <c r="J348" s="135"/>
      <c r="K348" s="135"/>
      <c r="L348" s="135"/>
    </row>
    <row r="349" spans="5:12" x14ac:dyDescent="0.2">
      <c r="E349" s="135"/>
      <c r="F349" s="135"/>
      <c r="G349" s="135"/>
      <c r="H349" s="135"/>
      <c r="I349" s="135"/>
      <c r="J349" s="135"/>
      <c r="K349" s="135"/>
      <c r="L349" s="135"/>
    </row>
    <row r="350" spans="5:12" x14ac:dyDescent="0.2">
      <c r="E350" s="135"/>
      <c r="F350" s="135"/>
      <c r="G350" s="135"/>
      <c r="H350" s="135"/>
      <c r="I350" s="135"/>
      <c r="J350" s="135"/>
      <c r="K350" s="135"/>
      <c r="L350" s="135"/>
    </row>
    <row r="351" spans="5:12" x14ac:dyDescent="0.2">
      <c r="E351" s="135"/>
      <c r="F351" s="135"/>
      <c r="G351" s="135"/>
      <c r="H351" s="135"/>
      <c r="I351" s="135"/>
      <c r="J351" s="135"/>
      <c r="K351" s="135"/>
      <c r="L351" s="135"/>
    </row>
    <row r="352" spans="5:12" x14ac:dyDescent="0.2">
      <c r="E352" s="135"/>
      <c r="F352" s="135"/>
      <c r="G352" s="135"/>
      <c r="H352" s="135"/>
      <c r="I352" s="135"/>
      <c r="J352" s="135"/>
      <c r="K352" s="135"/>
      <c r="L352" s="135"/>
    </row>
    <row r="353" spans="5:12" x14ac:dyDescent="0.2">
      <c r="E353" s="135"/>
      <c r="F353" s="135"/>
      <c r="G353" s="135"/>
      <c r="H353" s="135"/>
      <c r="I353" s="135"/>
      <c r="J353" s="135"/>
      <c r="K353" s="135"/>
      <c r="L353" s="135"/>
    </row>
    <row r="354" spans="5:12" x14ac:dyDescent="0.2">
      <c r="E354" s="135"/>
      <c r="F354" s="135"/>
      <c r="G354" s="135"/>
      <c r="H354" s="135"/>
      <c r="I354" s="135"/>
      <c r="J354" s="135"/>
      <c r="K354" s="135"/>
      <c r="L354" s="135"/>
    </row>
    <row r="355" spans="5:12" x14ac:dyDescent="0.2">
      <c r="E355" s="135"/>
      <c r="F355" s="135"/>
      <c r="G355" s="135"/>
      <c r="H355" s="135"/>
      <c r="I355" s="135"/>
      <c r="J355" s="135"/>
      <c r="K355" s="135"/>
      <c r="L355" s="135"/>
    </row>
    <row r="356" spans="5:12" x14ac:dyDescent="0.2">
      <c r="E356" s="135"/>
      <c r="F356" s="135"/>
      <c r="G356" s="135"/>
      <c r="H356" s="135"/>
      <c r="I356" s="135"/>
      <c r="J356" s="135"/>
      <c r="K356" s="135"/>
      <c r="L356" s="135"/>
    </row>
    <row r="357" spans="5:12" x14ac:dyDescent="0.2">
      <c r="E357" s="135"/>
      <c r="F357" s="135"/>
      <c r="G357" s="135"/>
      <c r="H357" s="135"/>
      <c r="I357" s="135"/>
      <c r="J357" s="135"/>
      <c r="K357" s="135"/>
      <c r="L357" s="135"/>
    </row>
    <row r="358" spans="5:12" x14ac:dyDescent="0.2">
      <c r="E358" s="135"/>
      <c r="F358" s="135"/>
      <c r="G358" s="135"/>
      <c r="H358" s="135"/>
      <c r="I358" s="135"/>
      <c r="J358" s="135"/>
      <c r="K358" s="135"/>
      <c r="L358" s="135"/>
    </row>
    <row r="359" spans="5:12" x14ac:dyDescent="0.2">
      <c r="E359" s="135"/>
      <c r="F359" s="135"/>
      <c r="G359" s="135"/>
      <c r="H359" s="135"/>
      <c r="I359" s="135"/>
      <c r="J359" s="135"/>
      <c r="K359" s="135"/>
      <c r="L359" s="135"/>
    </row>
    <row r="360" spans="5:12" x14ac:dyDescent="0.2">
      <c r="E360" s="135"/>
      <c r="F360" s="135"/>
      <c r="G360" s="135"/>
      <c r="H360" s="135"/>
      <c r="I360" s="135"/>
      <c r="J360" s="135"/>
      <c r="K360" s="135"/>
      <c r="L360" s="135"/>
    </row>
    <row r="361" spans="5:12" x14ac:dyDescent="0.2">
      <c r="E361" s="135"/>
      <c r="F361" s="135"/>
      <c r="G361" s="135"/>
      <c r="H361" s="135"/>
      <c r="I361" s="135"/>
      <c r="J361" s="135"/>
      <c r="K361" s="135"/>
      <c r="L361" s="135"/>
    </row>
    <row r="362" spans="5:12" x14ac:dyDescent="0.2">
      <c r="E362" s="135"/>
      <c r="F362" s="135"/>
      <c r="G362" s="135"/>
      <c r="H362" s="135"/>
      <c r="I362" s="135"/>
      <c r="J362" s="135"/>
      <c r="K362" s="135"/>
      <c r="L362" s="135"/>
    </row>
    <row r="363" spans="5:12" x14ac:dyDescent="0.2">
      <c r="E363" s="135"/>
      <c r="F363" s="135"/>
      <c r="G363" s="135"/>
      <c r="H363" s="135"/>
      <c r="I363" s="135"/>
      <c r="J363" s="135"/>
      <c r="K363" s="135"/>
      <c r="L363" s="135"/>
    </row>
    <row r="364" spans="5:12" x14ac:dyDescent="0.2">
      <c r="E364" s="135"/>
      <c r="F364" s="135"/>
      <c r="G364" s="135"/>
      <c r="H364" s="135"/>
      <c r="I364" s="135"/>
      <c r="J364" s="135"/>
      <c r="K364" s="135"/>
      <c r="L364" s="135"/>
    </row>
    <row r="365" spans="5:12" x14ac:dyDescent="0.2">
      <c r="E365" s="135"/>
      <c r="F365" s="135"/>
      <c r="G365" s="135"/>
      <c r="H365" s="135"/>
      <c r="I365" s="135"/>
      <c r="J365" s="135"/>
      <c r="K365" s="135"/>
      <c r="L365" s="135"/>
    </row>
    <row r="366" spans="5:12" x14ac:dyDescent="0.2">
      <c r="E366" s="135"/>
      <c r="F366" s="135"/>
      <c r="G366" s="135"/>
      <c r="H366" s="135"/>
      <c r="I366" s="135"/>
      <c r="J366" s="135"/>
      <c r="K366" s="135"/>
      <c r="L366" s="135"/>
    </row>
    <row r="367" spans="5:12" x14ac:dyDescent="0.2">
      <c r="E367" s="135"/>
      <c r="F367" s="135"/>
      <c r="G367" s="135"/>
      <c r="H367" s="135"/>
      <c r="I367" s="135"/>
      <c r="J367" s="135"/>
      <c r="K367" s="135"/>
      <c r="L367" s="135"/>
    </row>
    <row r="368" spans="5:12" x14ac:dyDescent="0.2">
      <c r="E368" s="135"/>
      <c r="F368" s="135"/>
      <c r="G368" s="135"/>
      <c r="H368" s="135"/>
      <c r="I368" s="135"/>
      <c r="J368" s="135"/>
      <c r="K368" s="135"/>
      <c r="L368" s="135"/>
    </row>
    <row r="369" spans="5:12" x14ac:dyDescent="0.2">
      <c r="E369" s="135"/>
      <c r="F369" s="135"/>
      <c r="G369" s="135"/>
      <c r="H369" s="135"/>
      <c r="I369" s="135"/>
      <c r="J369" s="135"/>
      <c r="K369" s="135"/>
      <c r="L369" s="135"/>
    </row>
    <row r="370" spans="5:12" x14ac:dyDescent="0.2">
      <c r="E370" s="135"/>
      <c r="F370" s="135"/>
      <c r="G370" s="135"/>
      <c r="H370" s="135"/>
      <c r="I370" s="135"/>
      <c r="J370" s="135"/>
      <c r="K370" s="135"/>
      <c r="L370" s="135"/>
    </row>
    <row r="371" spans="5:12" x14ac:dyDescent="0.2">
      <c r="E371" s="135"/>
      <c r="F371" s="135"/>
      <c r="G371" s="135"/>
      <c r="H371" s="135"/>
      <c r="I371" s="135"/>
      <c r="J371" s="135"/>
      <c r="K371" s="135"/>
      <c r="L371" s="135"/>
    </row>
    <row r="372" spans="5:12" x14ac:dyDescent="0.2">
      <c r="E372" s="135"/>
      <c r="F372" s="135"/>
      <c r="G372" s="135"/>
      <c r="H372" s="135"/>
      <c r="I372" s="135"/>
      <c r="J372" s="135"/>
      <c r="K372" s="135"/>
      <c r="L372" s="135"/>
    </row>
    <row r="373" spans="5:12" x14ac:dyDescent="0.2">
      <c r="E373" s="135"/>
      <c r="F373" s="135"/>
      <c r="G373" s="135"/>
      <c r="H373" s="135"/>
      <c r="I373" s="135"/>
      <c r="J373" s="135"/>
      <c r="K373" s="135"/>
      <c r="L373" s="135"/>
    </row>
    <row r="374" spans="5:12" x14ac:dyDescent="0.2">
      <c r="E374" s="135"/>
      <c r="F374" s="135"/>
      <c r="G374" s="135"/>
      <c r="H374" s="135"/>
      <c r="I374" s="135"/>
      <c r="J374" s="135"/>
      <c r="K374" s="135"/>
      <c r="L374" s="135"/>
    </row>
    <row r="375" spans="5:12" x14ac:dyDescent="0.2">
      <c r="E375" s="135"/>
      <c r="F375" s="135"/>
      <c r="G375" s="135"/>
      <c r="H375" s="135"/>
      <c r="I375" s="135"/>
      <c r="J375" s="135"/>
      <c r="K375" s="135"/>
      <c r="L375" s="135"/>
    </row>
    <row r="376" spans="5:12" x14ac:dyDescent="0.2">
      <c r="E376" s="135"/>
      <c r="F376" s="135"/>
      <c r="G376" s="135"/>
      <c r="H376" s="135"/>
      <c r="I376" s="135"/>
      <c r="J376" s="135"/>
      <c r="K376" s="135"/>
      <c r="L376" s="135"/>
    </row>
    <row r="377" spans="5:12" x14ac:dyDescent="0.2">
      <c r="E377" s="135"/>
      <c r="F377" s="135"/>
      <c r="G377" s="135"/>
      <c r="H377" s="135"/>
      <c r="I377" s="135"/>
      <c r="J377" s="135"/>
      <c r="K377" s="135"/>
      <c r="L377" s="135"/>
    </row>
    <row r="378" spans="5:12" x14ac:dyDescent="0.2">
      <c r="E378" s="135"/>
      <c r="F378" s="135"/>
      <c r="G378" s="135"/>
      <c r="H378" s="135"/>
      <c r="I378" s="135"/>
      <c r="J378" s="135"/>
      <c r="K378" s="135"/>
      <c r="L378" s="135"/>
    </row>
  </sheetData>
  <sheetProtection algorithmName="SHA-512" hashValue="lc2mHiEjahRwLmu2OzdJzD0HdOLWXtlXsp/YV36DCCiG/rX4Wy8Q1/eEjvXqDJ+KfXdBJuWdzfzjLBX+9XXQRg==" saltValue="y3d119dH+b0gtW8sllauMQ==" spinCount="100000" sheet="1" objects="1" scenarios="1"/>
  <mergeCells count="4">
    <mergeCell ref="A1:L1"/>
    <mergeCell ref="A2:L2"/>
    <mergeCell ref="A3:L3"/>
    <mergeCell ref="A4:L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91"/>
  <sheetViews>
    <sheetView topLeftCell="A789" workbookViewId="0">
      <selection activeCell="J805" sqref="J805"/>
    </sheetView>
  </sheetViews>
  <sheetFormatPr defaultColWidth="11.7109375" defaultRowHeight="15" x14ac:dyDescent="0.2"/>
  <cols>
    <col min="1" max="1" width="30.140625" style="24" customWidth="1"/>
    <col min="2" max="9" width="15.42578125" style="56" customWidth="1"/>
    <col min="10" max="11" width="15.7109375" style="24" customWidth="1"/>
    <col min="12" max="12" width="11.7109375" style="24" customWidth="1"/>
    <col min="13" max="256" width="11.7109375" style="24"/>
    <col min="257" max="257" width="30.140625" style="24" customWidth="1"/>
    <col min="258" max="265" width="15.42578125" style="24" customWidth="1"/>
    <col min="266" max="267" width="15.7109375" style="24" customWidth="1"/>
    <col min="268" max="268" width="11.7109375" style="24" customWidth="1"/>
    <col min="269" max="512" width="11.7109375" style="24"/>
    <col min="513" max="513" width="30.140625" style="24" customWidth="1"/>
    <col min="514" max="521" width="15.42578125" style="24" customWidth="1"/>
    <col min="522" max="523" width="15.7109375" style="24" customWidth="1"/>
    <col min="524" max="524" width="11.7109375" style="24" customWidth="1"/>
    <col min="525" max="768" width="11.7109375" style="24"/>
    <col min="769" max="769" width="30.140625" style="24" customWidth="1"/>
    <col min="770" max="777" width="15.42578125" style="24" customWidth="1"/>
    <col min="778" max="779" width="15.7109375" style="24" customWidth="1"/>
    <col min="780" max="780" width="11.7109375" style="24" customWidth="1"/>
    <col min="781" max="1024" width="11.7109375" style="24"/>
    <col min="1025" max="1025" width="30.140625" style="24" customWidth="1"/>
    <col min="1026" max="1033" width="15.42578125" style="24" customWidth="1"/>
    <col min="1034" max="1035" width="15.7109375" style="24" customWidth="1"/>
    <col min="1036" max="1036" width="11.7109375" style="24" customWidth="1"/>
    <col min="1037" max="1280" width="11.7109375" style="24"/>
    <col min="1281" max="1281" width="30.140625" style="24" customWidth="1"/>
    <col min="1282" max="1289" width="15.42578125" style="24" customWidth="1"/>
    <col min="1290" max="1291" width="15.7109375" style="24" customWidth="1"/>
    <col min="1292" max="1292" width="11.7109375" style="24" customWidth="1"/>
    <col min="1293" max="1536" width="11.7109375" style="24"/>
    <col min="1537" max="1537" width="30.140625" style="24" customWidth="1"/>
    <col min="1538" max="1545" width="15.42578125" style="24" customWidth="1"/>
    <col min="1546" max="1547" width="15.7109375" style="24" customWidth="1"/>
    <col min="1548" max="1548" width="11.7109375" style="24" customWidth="1"/>
    <col min="1549" max="1792" width="11.7109375" style="24"/>
    <col min="1793" max="1793" width="30.140625" style="24" customWidth="1"/>
    <col min="1794" max="1801" width="15.42578125" style="24" customWidth="1"/>
    <col min="1802" max="1803" width="15.7109375" style="24" customWidth="1"/>
    <col min="1804" max="1804" width="11.7109375" style="24" customWidth="1"/>
    <col min="1805" max="2048" width="11.7109375" style="24"/>
    <col min="2049" max="2049" width="30.140625" style="24" customWidth="1"/>
    <col min="2050" max="2057" width="15.42578125" style="24" customWidth="1"/>
    <col min="2058" max="2059" width="15.7109375" style="24" customWidth="1"/>
    <col min="2060" max="2060" width="11.7109375" style="24" customWidth="1"/>
    <col min="2061" max="2304" width="11.7109375" style="24"/>
    <col min="2305" max="2305" width="30.140625" style="24" customWidth="1"/>
    <col min="2306" max="2313" width="15.42578125" style="24" customWidth="1"/>
    <col min="2314" max="2315" width="15.7109375" style="24" customWidth="1"/>
    <col min="2316" max="2316" width="11.7109375" style="24" customWidth="1"/>
    <col min="2317" max="2560" width="11.7109375" style="24"/>
    <col min="2561" max="2561" width="30.140625" style="24" customWidth="1"/>
    <col min="2562" max="2569" width="15.42578125" style="24" customWidth="1"/>
    <col min="2570" max="2571" width="15.7109375" style="24" customWidth="1"/>
    <col min="2572" max="2572" width="11.7109375" style="24" customWidth="1"/>
    <col min="2573" max="2816" width="11.7109375" style="24"/>
    <col min="2817" max="2817" width="30.140625" style="24" customWidth="1"/>
    <col min="2818" max="2825" width="15.42578125" style="24" customWidth="1"/>
    <col min="2826" max="2827" width="15.7109375" style="24" customWidth="1"/>
    <col min="2828" max="2828" width="11.7109375" style="24" customWidth="1"/>
    <col min="2829" max="3072" width="11.7109375" style="24"/>
    <col min="3073" max="3073" width="30.140625" style="24" customWidth="1"/>
    <col min="3074" max="3081" width="15.42578125" style="24" customWidth="1"/>
    <col min="3082" max="3083" width="15.7109375" style="24" customWidth="1"/>
    <col min="3084" max="3084" width="11.7109375" style="24" customWidth="1"/>
    <col min="3085" max="3328" width="11.7109375" style="24"/>
    <col min="3329" max="3329" width="30.140625" style="24" customWidth="1"/>
    <col min="3330" max="3337" width="15.42578125" style="24" customWidth="1"/>
    <col min="3338" max="3339" width="15.7109375" style="24" customWidth="1"/>
    <col min="3340" max="3340" width="11.7109375" style="24" customWidth="1"/>
    <col min="3341" max="3584" width="11.7109375" style="24"/>
    <col min="3585" max="3585" width="30.140625" style="24" customWidth="1"/>
    <col min="3586" max="3593" width="15.42578125" style="24" customWidth="1"/>
    <col min="3594" max="3595" width="15.7109375" style="24" customWidth="1"/>
    <col min="3596" max="3596" width="11.7109375" style="24" customWidth="1"/>
    <col min="3597" max="3840" width="11.7109375" style="24"/>
    <col min="3841" max="3841" width="30.140625" style="24" customWidth="1"/>
    <col min="3842" max="3849" width="15.42578125" style="24" customWidth="1"/>
    <col min="3850" max="3851" width="15.7109375" style="24" customWidth="1"/>
    <col min="3852" max="3852" width="11.7109375" style="24" customWidth="1"/>
    <col min="3853" max="4096" width="11.7109375" style="24"/>
    <col min="4097" max="4097" width="30.140625" style="24" customWidth="1"/>
    <col min="4098" max="4105" width="15.42578125" style="24" customWidth="1"/>
    <col min="4106" max="4107" width="15.7109375" style="24" customWidth="1"/>
    <col min="4108" max="4108" width="11.7109375" style="24" customWidth="1"/>
    <col min="4109" max="4352" width="11.7109375" style="24"/>
    <col min="4353" max="4353" width="30.140625" style="24" customWidth="1"/>
    <col min="4354" max="4361" width="15.42578125" style="24" customWidth="1"/>
    <col min="4362" max="4363" width="15.7109375" style="24" customWidth="1"/>
    <col min="4364" max="4364" width="11.7109375" style="24" customWidth="1"/>
    <col min="4365" max="4608" width="11.7109375" style="24"/>
    <col min="4609" max="4609" width="30.140625" style="24" customWidth="1"/>
    <col min="4610" max="4617" width="15.42578125" style="24" customWidth="1"/>
    <col min="4618" max="4619" width="15.7109375" style="24" customWidth="1"/>
    <col min="4620" max="4620" width="11.7109375" style="24" customWidth="1"/>
    <col min="4621" max="4864" width="11.7109375" style="24"/>
    <col min="4865" max="4865" width="30.140625" style="24" customWidth="1"/>
    <col min="4866" max="4873" width="15.42578125" style="24" customWidth="1"/>
    <col min="4874" max="4875" width="15.7109375" style="24" customWidth="1"/>
    <col min="4876" max="4876" width="11.7109375" style="24" customWidth="1"/>
    <col min="4877" max="5120" width="11.7109375" style="24"/>
    <col min="5121" max="5121" width="30.140625" style="24" customWidth="1"/>
    <col min="5122" max="5129" width="15.42578125" style="24" customWidth="1"/>
    <col min="5130" max="5131" width="15.7109375" style="24" customWidth="1"/>
    <col min="5132" max="5132" width="11.7109375" style="24" customWidth="1"/>
    <col min="5133" max="5376" width="11.7109375" style="24"/>
    <col min="5377" max="5377" width="30.140625" style="24" customWidth="1"/>
    <col min="5378" max="5385" width="15.42578125" style="24" customWidth="1"/>
    <col min="5386" max="5387" width="15.7109375" style="24" customWidth="1"/>
    <col min="5388" max="5388" width="11.7109375" style="24" customWidth="1"/>
    <col min="5389" max="5632" width="11.7109375" style="24"/>
    <col min="5633" max="5633" width="30.140625" style="24" customWidth="1"/>
    <col min="5634" max="5641" width="15.42578125" style="24" customWidth="1"/>
    <col min="5642" max="5643" width="15.7109375" style="24" customWidth="1"/>
    <col min="5644" max="5644" width="11.7109375" style="24" customWidth="1"/>
    <col min="5645" max="5888" width="11.7109375" style="24"/>
    <col min="5889" max="5889" width="30.140625" style="24" customWidth="1"/>
    <col min="5890" max="5897" width="15.42578125" style="24" customWidth="1"/>
    <col min="5898" max="5899" width="15.7109375" style="24" customWidth="1"/>
    <col min="5900" max="5900" width="11.7109375" style="24" customWidth="1"/>
    <col min="5901" max="6144" width="11.7109375" style="24"/>
    <col min="6145" max="6145" width="30.140625" style="24" customWidth="1"/>
    <col min="6146" max="6153" width="15.42578125" style="24" customWidth="1"/>
    <col min="6154" max="6155" width="15.7109375" style="24" customWidth="1"/>
    <col min="6156" max="6156" width="11.7109375" style="24" customWidth="1"/>
    <col min="6157" max="6400" width="11.7109375" style="24"/>
    <col min="6401" max="6401" width="30.140625" style="24" customWidth="1"/>
    <col min="6402" max="6409" width="15.42578125" style="24" customWidth="1"/>
    <col min="6410" max="6411" width="15.7109375" style="24" customWidth="1"/>
    <col min="6412" max="6412" width="11.7109375" style="24" customWidth="1"/>
    <col min="6413" max="6656" width="11.7109375" style="24"/>
    <col min="6657" max="6657" width="30.140625" style="24" customWidth="1"/>
    <col min="6658" max="6665" width="15.42578125" style="24" customWidth="1"/>
    <col min="6666" max="6667" width="15.7109375" style="24" customWidth="1"/>
    <col min="6668" max="6668" width="11.7109375" style="24" customWidth="1"/>
    <col min="6669" max="6912" width="11.7109375" style="24"/>
    <col min="6913" max="6913" width="30.140625" style="24" customWidth="1"/>
    <col min="6914" max="6921" width="15.42578125" style="24" customWidth="1"/>
    <col min="6922" max="6923" width="15.7109375" style="24" customWidth="1"/>
    <col min="6924" max="6924" width="11.7109375" style="24" customWidth="1"/>
    <col min="6925" max="7168" width="11.7109375" style="24"/>
    <col min="7169" max="7169" width="30.140625" style="24" customWidth="1"/>
    <col min="7170" max="7177" width="15.42578125" style="24" customWidth="1"/>
    <col min="7178" max="7179" width="15.7109375" style="24" customWidth="1"/>
    <col min="7180" max="7180" width="11.7109375" style="24" customWidth="1"/>
    <col min="7181" max="7424" width="11.7109375" style="24"/>
    <col min="7425" max="7425" width="30.140625" style="24" customWidth="1"/>
    <col min="7426" max="7433" width="15.42578125" style="24" customWidth="1"/>
    <col min="7434" max="7435" width="15.7109375" style="24" customWidth="1"/>
    <col min="7436" max="7436" width="11.7109375" style="24" customWidth="1"/>
    <col min="7437" max="7680" width="11.7109375" style="24"/>
    <col min="7681" max="7681" width="30.140625" style="24" customWidth="1"/>
    <col min="7682" max="7689" width="15.42578125" style="24" customWidth="1"/>
    <col min="7690" max="7691" width="15.7109375" style="24" customWidth="1"/>
    <col min="7692" max="7692" width="11.7109375" style="24" customWidth="1"/>
    <col min="7693" max="7936" width="11.7109375" style="24"/>
    <col min="7937" max="7937" width="30.140625" style="24" customWidth="1"/>
    <col min="7938" max="7945" width="15.42578125" style="24" customWidth="1"/>
    <col min="7946" max="7947" width="15.7109375" style="24" customWidth="1"/>
    <col min="7948" max="7948" width="11.7109375" style="24" customWidth="1"/>
    <col min="7949" max="8192" width="11.7109375" style="24"/>
    <col min="8193" max="8193" width="30.140625" style="24" customWidth="1"/>
    <col min="8194" max="8201" width="15.42578125" style="24" customWidth="1"/>
    <col min="8202" max="8203" width="15.7109375" style="24" customWidth="1"/>
    <col min="8204" max="8204" width="11.7109375" style="24" customWidth="1"/>
    <col min="8205" max="8448" width="11.7109375" style="24"/>
    <col min="8449" max="8449" width="30.140625" style="24" customWidth="1"/>
    <col min="8450" max="8457" width="15.42578125" style="24" customWidth="1"/>
    <col min="8458" max="8459" width="15.7109375" style="24" customWidth="1"/>
    <col min="8460" max="8460" width="11.7109375" style="24" customWidth="1"/>
    <col min="8461" max="8704" width="11.7109375" style="24"/>
    <col min="8705" max="8705" width="30.140625" style="24" customWidth="1"/>
    <col min="8706" max="8713" width="15.42578125" style="24" customWidth="1"/>
    <col min="8714" max="8715" width="15.7109375" style="24" customWidth="1"/>
    <col min="8716" max="8716" width="11.7109375" style="24" customWidth="1"/>
    <col min="8717" max="8960" width="11.7109375" style="24"/>
    <col min="8961" max="8961" width="30.140625" style="24" customWidth="1"/>
    <col min="8962" max="8969" width="15.42578125" style="24" customWidth="1"/>
    <col min="8970" max="8971" width="15.7109375" style="24" customWidth="1"/>
    <col min="8972" max="8972" width="11.7109375" style="24" customWidth="1"/>
    <col min="8973" max="9216" width="11.7109375" style="24"/>
    <col min="9217" max="9217" width="30.140625" style="24" customWidth="1"/>
    <col min="9218" max="9225" width="15.42578125" style="24" customWidth="1"/>
    <col min="9226" max="9227" width="15.7109375" style="24" customWidth="1"/>
    <col min="9228" max="9228" width="11.7109375" style="24" customWidth="1"/>
    <col min="9229" max="9472" width="11.7109375" style="24"/>
    <col min="9473" max="9473" width="30.140625" style="24" customWidth="1"/>
    <col min="9474" max="9481" width="15.42578125" style="24" customWidth="1"/>
    <col min="9482" max="9483" width="15.7109375" style="24" customWidth="1"/>
    <col min="9484" max="9484" width="11.7109375" style="24" customWidth="1"/>
    <col min="9485" max="9728" width="11.7109375" style="24"/>
    <col min="9729" max="9729" width="30.140625" style="24" customWidth="1"/>
    <col min="9730" max="9737" width="15.42578125" style="24" customWidth="1"/>
    <col min="9738" max="9739" width="15.7109375" style="24" customWidth="1"/>
    <col min="9740" max="9740" width="11.7109375" style="24" customWidth="1"/>
    <col min="9741" max="9984" width="11.7109375" style="24"/>
    <col min="9985" max="9985" width="30.140625" style="24" customWidth="1"/>
    <col min="9986" max="9993" width="15.42578125" style="24" customWidth="1"/>
    <col min="9994" max="9995" width="15.7109375" style="24" customWidth="1"/>
    <col min="9996" max="9996" width="11.7109375" style="24" customWidth="1"/>
    <col min="9997" max="10240" width="11.7109375" style="24"/>
    <col min="10241" max="10241" width="30.140625" style="24" customWidth="1"/>
    <col min="10242" max="10249" width="15.42578125" style="24" customWidth="1"/>
    <col min="10250" max="10251" width="15.7109375" style="24" customWidth="1"/>
    <col min="10252" max="10252" width="11.7109375" style="24" customWidth="1"/>
    <col min="10253" max="10496" width="11.7109375" style="24"/>
    <col min="10497" max="10497" width="30.140625" style="24" customWidth="1"/>
    <col min="10498" max="10505" width="15.42578125" style="24" customWidth="1"/>
    <col min="10506" max="10507" width="15.7109375" style="24" customWidth="1"/>
    <col min="10508" max="10508" width="11.7109375" style="24" customWidth="1"/>
    <col min="10509" max="10752" width="11.7109375" style="24"/>
    <col min="10753" max="10753" width="30.140625" style="24" customWidth="1"/>
    <col min="10754" max="10761" width="15.42578125" style="24" customWidth="1"/>
    <col min="10762" max="10763" width="15.7109375" style="24" customWidth="1"/>
    <col min="10764" max="10764" width="11.7109375" style="24" customWidth="1"/>
    <col min="10765" max="11008" width="11.7109375" style="24"/>
    <col min="11009" max="11009" width="30.140625" style="24" customWidth="1"/>
    <col min="11010" max="11017" width="15.42578125" style="24" customWidth="1"/>
    <col min="11018" max="11019" width="15.7109375" style="24" customWidth="1"/>
    <col min="11020" max="11020" width="11.7109375" style="24" customWidth="1"/>
    <col min="11021" max="11264" width="11.7109375" style="24"/>
    <col min="11265" max="11265" width="30.140625" style="24" customWidth="1"/>
    <col min="11266" max="11273" width="15.42578125" style="24" customWidth="1"/>
    <col min="11274" max="11275" width="15.7109375" style="24" customWidth="1"/>
    <col min="11276" max="11276" width="11.7109375" style="24" customWidth="1"/>
    <col min="11277" max="11520" width="11.7109375" style="24"/>
    <col min="11521" max="11521" width="30.140625" style="24" customWidth="1"/>
    <col min="11522" max="11529" width="15.42578125" style="24" customWidth="1"/>
    <col min="11530" max="11531" width="15.7109375" style="24" customWidth="1"/>
    <col min="11532" max="11532" width="11.7109375" style="24" customWidth="1"/>
    <col min="11533" max="11776" width="11.7109375" style="24"/>
    <col min="11777" max="11777" width="30.140625" style="24" customWidth="1"/>
    <col min="11778" max="11785" width="15.42578125" style="24" customWidth="1"/>
    <col min="11786" max="11787" width="15.7109375" style="24" customWidth="1"/>
    <col min="11788" max="11788" width="11.7109375" style="24" customWidth="1"/>
    <col min="11789" max="12032" width="11.7109375" style="24"/>
    <col min="12033" max="12033" width="30.140625" style="24" customWidth="1"/>
    <col min="12034" max="12041" width="15.42578125" style="24" customWidth="1"/>
    <col min="12042" max="12043" width="15.7109375" style="24" customWidth="1"/>
    <col min="12044" max="12044" width="11.7109375" style="24" customWidth="1"/>
    <col min="12045" max="12288" width="11.7109375" style="24"/>
    <col min="12289" max="12289" width="30.140625" style="24" customWidth="1"/>
    <col min="12290" max="12297" width="15.42578125" style="24" customWidth="1"/>
    <col min="12298" max="12299" width="15.7109375" style="24" customWidth="1"/>
    <col min="12300" max="12300" width="11.7109375" style="24" customWidth="1"/>
    <col min="12301" max="12544" width="11.7109375" style="24"/>
    <col min="12545" max="12545" width="30.140625" style="24" customWidth="1"/>
    <col min="12546" max="12553" width="15.42578125" style="24" customWidth="1"/>
    <col min="12554" max="12555" width="15.7109375" style="24" customWidth="1"/>
    <col min="12556" max="12556" width="11.7109375" style="24" customWidth="1"/>
    <col min="12557" max="12800" width="11.7109375" style="24"/>
    <col min="12801" max="12801" width="30.140625" style="24" customWidth="1"/>
    <col min="12802" max="12809" width="15.42578125" style="24" customWidth="1"/>
    <col min="12810" max="12811" width="15.7109375" style="24" customWidth="1"/>
    <col min="12812" max="12812" width="11.7109375" style="24" customWidth="1"/>
    <col min="12813" max="13056" width="11.7109375" style="24"/>
    <col min="13057" max="13057" width="30.140625" style="24" customWidth="1"/>
    <col min="13058" max="13065" width="15.42578125" style="24" customWidth="1"/>
    <col min="13066" max="13067" width="15.7109375" style="24" customWidth="1"/>
    <col min="13068" max="13068" width="11.7109375" style="24" customWidth="1"/>
    <col min="13069" max="13312" width="11.7109375" style="24"/>
    <col min="13313" max="13313" width="30.140625" style="24" customWidth="1"/>
    <col min="13314" max="13321" width="15.42578125" style="24" customWidth="1"/>
    <col min="13322" max="13323" width="15.7109375" style="24" customWidth="1"/>
    <col min="13324" max="13324" width="11.7109375" style="24" customWidth="1"/>
    <col min="13325" max="13568" width="11.7109375" style="24"/>
    <col min="13569" max="13569" width="30.140625" style="24" customWidth="1"/>
    <col min="13570" max="13577" width="15.42578125" style="24" customWidth="1"/>
    <col min="13578" max="13579" width="15.7109375" style="24" customWidth="1"/>
    <col min="13580" max="13580" width="11.7109375" style="24" customWidth="1"/>
    <col min="13581" max="13824" width="11.7109375" style="24"/>
    <col min="13825" max="13825" width="30.140625" style="24" customWidth="1"/>
    <col min="13826" max="13833" width="15.42578125" style="24" customWidth="1"/>
    <col min="13834" max="13835" width="15.7109375" style="24" customWidth="1"/>
    <col min="13836" max="13836" width="11.7109375" style="24" customWidth="1"/>
    <col min="13837" max="14080" width="11.7109375" style="24"/>
    <col min="14081" max="14081" width="30.140625" style="24" customWidth="1"/>
    <col min="14082" max="14089" width="15.42578125" style="24" customWidth="1"/>
    <col min="14090" max="14091" width="15.7109375" style="24" customWidth="1"/>
    <col min="14092" max="14092" width="11.7109375" style="24" customWidth="1"/>
    <col min="14093" max="14336" width="11.7109375" style="24"/>
    <col min="14337" max="14337" width="30.140625" style="24" customWidth="1"/>
    <col min="14338" max="14345" width="15.42578125" style="24" customWidth="1"/>
    <col min="14346" max="14347" width="15.7109375" style="24" customWidth="1"/>
    <col min="14348" max="14348" width="11.7109375" style="24" customWidth="1"/>
    <col min="14349" max="14592" width="11.7109375" style="24"/>
    <col min="14593" max="14593" width="30.140625" style="24" customWidth="1"/>
    <col min="14594" max="14601" width="15.42578125" style="24" customWidth="1"/>
    <col min="14602" max="14603" width="15.7109375" style="24" customWidth="1"/>
    <col min="14604" max="14604" width="11.7109375" style="24" customWidth="1"/>
    <col min="14605" max="14848" width="11.7109375" style="24"/>
    <col min="14849" max="14849" width="30.140625" style="24" customWidth="1"/>
    <col min="14850" max="14857" width="15.42578125" style="24" customWidth="1"/>
    <col min="14858" max="14859" width="15.7109375" style="24" customWidth="1"/>
    <col min="14860" max="14860" width="11.7109375" style="24" customWidth="1"/>
    <col min="14861" max="15104" width="11.7109375" style="24"/>
    <col min="15105" max="15105" width="30.140625" style="24" customWidth="1"/>
    <col min="15106" max="15113" width="15.42578125" style="24" customWidth="1"/>
    <col min="15114" max="15115" width="15.7109375" style="24" customWidth="1"/>
    <col min="15116" max="15116" width="11.7109375" style="24" customWidth="1"/>
    <col min="15117" max="15360" width="11.7109375" style="24"/>
    <col min="15361" max="15361" width="30.140625" style="24" customWidth="1"/>
    <col min="15362" max="15369" width="15.42578125" style="24" customWidth="1"/>
    <col min="15370" max="15371" width="15.7109375" style="24" customWidth="1"/>
    <col min="15372" max="15372" width="11.7109375" style="24" customWidth="1"/>
    <col min="15373" max="15616" width="11.7109375" style="24"/>
    <col min="15617" max="15617" width="30.140625" style="24" customWidth="1"/>
    <col min="15618" max="15625" width="15.42578125" style="24" customWidth="1"/>
    <col min="15626" max="15627" width="15.7109375" style="24" customWidth="1"/>
    <col min="15628" max="15628" width="11.7109375" style="24" customWidth="1"/>
    <col min="15629" max="15872" width="11.7109375" style="24"/>
    <col min="15873" max="15873" width="30.140625" style="24" customWidth="1"/>
    <col min="15874" max="15881" width="15.42578125" style="24" customWidth="1"/>
    <col min="15882" max="15883" width="15.7109375" style="24" customWidth="1"/>
    <col min="15884" max="15884" width="11.7109375" style="24" customWidth="1"/>
    <col min="15885" max="16128" width="11.7109375" style="24"/>
    <col min="16129" max="16129" width="30.140625" style="24" customWidth="1"/>
    <col min="16130" max="16137" width="15.42578125" style="24" customWidth="1"/>
    <col min="16138" max="16139" width="15.7109375" style="24" customWidth="1"/>
    <col min="16140" max="16140" width="11.7109375" style="24" customWidth="1"/>
    <col min="16141" max="16384" width="11.7109375" style="24"/>
  </cols>
  <sheetData>
    <row r="1" spans="1:256" ht="15.75" x14ac:dyDescent="0.2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5.75" x14ac:dyDescent="0.25">
      <c r="A2" s="19" t="s">
        <v>505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8" x14ac:dyDescent="0.25">
      <c r="A3" s="23" t="s">
        <v>78</v>
      </c>
      <c r="B3" s="23"/>
      <c r="C3" s="23"/>
      <c r="D3" s="23"/>
      <c r="E3" s="23"/>
      <c r="F3" s="23"/>
      <c r="G3" s="23"/>
      <c r="H3" s="23"/>
      <c r="I3" s="23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5.75" x14ac:dyDescent="0.25">
      <c r="B4" s="25"/>
      <c r="C4" s="25"/>
      <c r="D4" s="25"/>
      <c r="E4" s="25"/>
      <c r="F4" s="25"/>
      <c r="G4" s="25"/>
      <c r="H4" s="25"/>
      <c r="I4" s="25"/>
      <c r="J4" s="21"/>
      <c r="L4" s="21"/>
      <c r="M4" s="21"/>
    </row>
    <row r="5" spans="1:256" ht="15.75" x14ac:dyDescent="0.25">
      <c r="A5" s="26" t="s">
        <v>79</v>
      </c>
      <c r="B5" s="25"/>
      <c r="C5" s="25"/>
      <c r="D5" s="25"/>
      <c r="E5" s="25"/>
      <c r="F5" s="25"/>
      <c r="G5" s="25"/>
      <c r="H5" s="25"/>
      <c r="I5" s="25"/>
      <c r="J5" s="27"/>
      <c r="K5" s="27"/>
      <c r="L5" s="27"/>
      <c r="M5" s="27"/>
    </row>
    <row r="6" spans="1:256" x14ac:dyDescent="0.2">
      <c r="A6" s="28" t="s">
        <v>80</v>
      </c>
      <c r="B6" s="29" t="s">
        <v>81</v>
      </c>
      <c r="C6" s="29" t="s">
        <v>82</v>
      </c>
      <c r="D6" s="29" t="s">
        <v>83</v>
      </c>
      <c r="E6" s="29" t="s">
        <v>84</v>
      </c>
      <c r="F6" s="29" t="s">
        <v>85</v>
      </c>
      <c r="G6" s="29" t="s">
        <v>86</v>
      </c>
      <c r="H6" s="29" t="s">
        <v>87</v>
      </c>
      <c r="I6" s="29" t="s">
        <v>88</v>
      </c>
      <c r="J6" s="28"/>
      <c r="K6" s="28"/>
      <c r="L6" s="27"/>
      <c r="M6" s="27"/>
    </row>
    <row r="7" spans="1:256" x14ac:dyDescent="0.2">
      <c r="B7" s="30" t="s">
        <v>89</v>
      </c>
      <c r="C7" s="30" t="s">
        <v>89</v>
      </c>
      <c r="D7" s="30" t="s">
        <v>89</v>
      </c>
      <c r="E7" s="30" t="s">
        <v>89</v>
      </c>
      <c r="F7" s="30" t="s">
        <v>89</v>
      </c>
      <c r="G7" s="30" t="s">
        <v>89</v>
      </c>
      <c r="H7" s="30" t="s">
        <v>89</v>
      </c>
      <c r="I7" s="30" t="s">
        <v>89</v>
      </c>
      <c r="J7" s="31"/>
      <c r="K7" s="31"/>
      <c r="L7" s="27"/>
      <c r="M7" s="27"/>
    </row>
    <row r="8" spans="1:256" x14ac:dyDescent="0.2">
      <c r="A8" s="27"/>
      <c r="B8" s="29"/>
      <c r="C8" s="29"/>
      <c r="D8" s="29"/>
      <c r="E8" s="29"/>
      <c r="F8" s="29"/>
      <c r="G8" s="29"/>
      <c r="H8" s="29"/>
      <c r="I8" s="29"/>
      <c r="J8" s="27"/>
      <c r="K8" s="27"/>
      <c r="L8" s="27"/>
      <c r="M8" s="27"/>
    </row>
    <row r="9" spans="1:256" ht="15.75" x14ac:dyDescent="0.25">
      <c r="A9" s="32" t="s">
        <v>90</v>
      </c>
      <c r="B9" s="29"/>
      <c r="C9" s="29"/>
      <c r="D9" s="29"/>
      <c r="E9" s="29"/>
      <c r="F9" s="29"/>
      <c r="G9" s="29"/>
      <c r="H9" s="29"/>
      <c r="I9" s="29"/>
      <c r="J9" s="27"/>
      <c r="K9" s="27"/>
      <c r="L9" s="27"/>
      <c r="M9" s="27"/>
    </row>
    <row r="10" spans="1:256" x14ac:dyDescent="0.2">
      <c r="A10" s="27" t="s">
        <v>91</v>
      </c>
      <c r="B10" s="29"/>
      <c r="C10" s="29"/>
      <c r="D10" s="29"/>
      <c r="E10" s="29"/>
      <c r="F10" s="29"/>
      <c r="G10" s="29"/>
      <c r="H10" s="29"/>
      <c r="I10" s="29"/>
      <c r="J10" s="27"/>
      <c r="K10" s="27"/>
      <c r="L10" s="27"/>
      <c r="M10" s="27"/>
    </row>
    <row r="11" spans="1:256" x14ac:dyDescent="0.2">
      <c r="A11" s="27" t="s">
        <v>92</v>
      </c>
      <c r="B11" s="29"/>
      <c r="C11" s="29"/>
      <c r="D11" s="29"/>
      <c r="E11" s="29"/>
      <c r="F11" s="29"/>
      <c r="G11" s="29"/>
      <c r="H11" s="29"/>
      <c r="I11" s="29"/>
      <c r="J11" s="27"/>
      <c r="K11" s="27"/>
      <c r="L11" s="27"/>
      <c r="M11" s="27"/>
    </row>
    <row r="12" spans="1:256" x14ac:dyDescent="0.2">
      <c r="A12" s="33" t="s">
        <v>93</v>
      </c>
      <c r="B12" s="34">
        <f>(B15*2.4)</f>
        <v>74280</v>
      </c>
      <c r="C12" s="34">
        <f t="shared" ref="C12:I12" si="0">(C15*2.4)</f>
        <v>84840</v>
      </c>
      <c r="D12" s="34">
        <f t="shared" si="0"/>
        <v>95400</v>
      </c>
      <c r="E12" s="34">
        <f t="shared" si="0"/>
        <v>105960</v>
      </c>
      <c r="F12" s="34">
        <f t="shared" si="0"/>
        <v>114480</v>
      </c>
      <c r="G12" s="34">
        <f t="shared" si="0"/>
        <v>123000</v>
      </c>
      <c r="H12" s="34">
        <f t="shared" si="0"/>
        <v>131400</v>
      </c>
      <c r="I12" s="29">
        <f t="shared" si="0"/>
        <v>139920</v>
      </c>
      <c r="J12" s="35"/>
      <c r="K12" s="35"/>
      <c r="L12" s="27"/>
      <c r="M12" s="27"/>
    </row>
    <row r="13" spans="1:256" x14ac:dyDescent="0.2">
      <c r="A13" s="36">
        <v>0.8</v>
      </c>
      <c r="B13" s="37">
        <v>49500</v>
      </c>
      <c r="C13" s="37">
        <v>56550</v>
      </c>
      <c r="D13" s="37">
        <v>63600</v>
      </c>
      <c r="E13" s="37">
        <v>70650</v>
      </c>
      <c r="F13" s="37">
        <v>76350</v>
      </c>
      <c r="G13" s="37">
        <v>82000</v>
      </c>
      <c r="H13" s="37">
        <v>87650</v>
      </c>
      <c r="I13" s="37">
        <v>93300</v>
      </c>
      <c r="J13" s="38"/>
      <c r="K13" s="29"/>
      <c r="L13" s="27"/>
      <c r="M13" s="27"/>
    </row>
    <row r="14" spans="1:256" x14ac:dyDescent="0.2">
      <c r="A14" s="39">
        <v>0.6</v>
      </c>
      <c r="B14" s="34">
        <f t="shared" ref="B14:I14" si="1">B15*1.2</f>
        <v>37140.000000000007</v>
      </c>
      <c r="C14" s="34">
        <f>C15*1.2</f>
        <v>42420</v>
      </c>
      <c r="D14" s="34">
        <f t="shared" si="1"/>
        <v>47700.000000000007</v>
      </c>
      <c r="E14" s="34">
        <f t="shared" si="1"/>
        <v>52980.000000000007</v>
      </c>
      <c r="F14" s="34">
        <f t="shared" si="1"/>
        <v>57240.000000000007</v>
      </c>
      <c r="G14" s="34">
        <f t="shared" si="1"/>
        <v>61500.000000000007</v>
      </c>
      <c r="H14" s="34">
        <f t="shared" si="1"/>
        <v>65700.000000000015</v>
      </c>
      <c r="I14" s="29">
        <f t="shared" si="1"/>
        <v>69960.000000000015</v>
      </c>
      <c r="J14" s="35"/>
      <c r="K14" s="35"/>
      <c r="L14" s="27"/>
      <c r="M14" s="27"/>
    </row>
    <row r="15" spans="1:256" x14ac:dyDescent="0.2">
      <c r="A15" s="39">
        <v>0.5</v>
      </c>
      <c r="B15" s="37">
        <v>30950</v>
      </c>
      <c r="C15" s="37">
        <v>35350</v>
      </c>
      <c r="D15" s="37">
        <v>39750</v>
      </c>
      <c r="E15" s="37">
        <v>44150</v>
      </c>
      <c r="F15" s="37">
        <v>47700</v>
      </c>
      <c r="G15" s="37">
        <v>51250</v>
      </c>
      <c r="H15" s="37">
        <v>54750</v>
      </c>
      <c r="I15" s="37">
        <v>58300</v>
      </c>
      <c r="J15" s="29"/>
      <c r="K15" s="29"/>
      <c r="L15" s="27"/>
      <c r="M15" s="27"/>
    </row>
    <row r="16" spans="1:256" x14ac:dyDescent="0.2">
      <c r="A16" s="39">
        <v>0.4</v>
      </c>
      <c r="B16" s="34">
        <f t="shared" ref="B16:I16" si="2">B15*0.8</f>
        <v>24760</v>
      </c>
      <c r="C16" s="34">
        <f t="shared" si="2"/>
        <v>28280</v>
      </c>
      <c r="D16" s="34">
        <f t="shared" si="2"/>
        <v>31800</v>
      </c>
      <c r="E16" s="34">
        <f t="shared" si="2"/>
        <v>35320</v>
      </c>
      <c r="F16" s="34">
        <f t="shared" si="2"/>
        <v>38160</v>
      </c>
      <c r="G16" s="34">
        <f t="shared" si="2"/>
        <v>41000</v>
      </c>
      <c r="H16" s="34">
        <f t="shared" si="2"/>
        <v>43800</v>
      </c>
      <c r="I16" s="29">
        <f t="shared" si="2"/>
        <v>46640</v>
      </c>
      <c r="J16" s="35"/>
      <c r="K16" s="35"/>
      <c r="L16" s="27"/>
      <c r="M16" s="27"/>
    </row>
    <row r="17" spans="1:13" x14ac:dyDescent="0.2">
      <c r="A17" s="39">
        <v>0.3</v>
      </c>
      <c r="B17" s="34">
        <f>B15*0.6</f>
        <v>18570</v>
      </c>
      <c r="C17" s="34">
        <f t="shared" ref="C17:I17" si="3">C15*0.6</f>
        <v>21210</v>
      </c>
      <c r="D17" s="34">
        <f t="shared" si="3"/>
        <v>23850</v>
      </c>
      <c r="E17" s="34">
        <f t="shared" si="3"/>
        <v>26490</v>
      </c>
      <c r="F17" s="34">
        <f t="shared" si="3"/>
        <v>28620</v>
      </c>
      <c r="G17" s="34">
        <f t="shared" si="3"/>
        <v>30750</v>
      </c>
      <c r="H17" s="34">
        <f t="shared" si="3"/>
        <v>32850</v>
      </c>
      <c r="I17" s="29">
        <f t="shared" si="3"/>
        <v>34980</v>
      </c>
      <c r="J17" s="35"/>
      <c r="K17" s="35"/>
      <c r="L17" s="27"/>
      <c r="M17" s="27"/>
    </row>
    <row r="18" spans="1:13" x14ac:dyDescent="0.2">
      <c r="A18" s="39">
        <v>0.2</v>
      </c>
      <c r="B18" s="34">
        <f t="shared" ref="B18:I18" si="4">B15*0.4</f>
        <v>12380</v>
      </c>
      <c r="C18" s="34">
        <f t="shared" si="4"/>
        <v>14140</v>
      </c>
      <c r="D18" s="34">
        <f t="shared" si="4"/>
        <v>15900</v>
      </c>
      <c r="E18" s="34">
        <f t="shared" si="4"/>
        <v>17660</v>
      </c>
      <c r="F18" s="34">
        <f t="shared" si="4"/>
        <v>19080</v>
      </c>
      <c r="G18" s="34">
        <f t="shared" si="4"/>
        <v>20500</v>
      </c>
      <c r="H18" s="34">
        <f t="shared" si="4"/>
        <v>21900</v>
      </c>
      <c r="I18" s="29">
        <f t="shared" si="4"/>
        <v>23320</v>
      </c>
      <c r="J18" s="35"/>
      <c r="K18" s="35"/>
      <c r="L18" s="27"/>
      <c r="M18" s="27"/>
    </row>
    <row r="19" spans="1:13" x14ac:dyDescent="0.2">
      <c r="A19" s="39">
        <v>0.1</v>
      </c>
      <c r="B19" s="34">
        <f t="shared" ref="B19:I19" si="5">B15*0.2</f>
        <v>6190</v>
      </c>
      <c r="C19" s="34">
        <f t="shared" si="5"/>
        <v>7070</v>
      </c>
      <c r="D19" s="34">
        <f t="shared" si="5"/>
        <v>7950</v>
      </c>
      <c r="E19" s="34">
        <f t="shared" si="5"/>
        <v>8830</v>
      </c>
      <c r="F19" s="34">
        <f t="shared" si="5"/>
        <v>9540</v>
      </c>
      <c r="G19" s="34">
        <f t="shared" si="5"/>
        <v>10250</v>
      </c>
      <c r="H19" s="34">
        <f t="shared" si="5"/>
        <v>10950</v>
      </c>
      <c r="I19" s="29">
        <f t="shared" si="5"/>
        <v>11660</v>
      </c>
      <c r="J19" s="35"/>
      <c r="K19" s="35"/>
      <c r="L19" s="27"/>
      <c r="M19" s="27"/>
    </row>
    <row r="20" spans="1:13" x14ac:dyDescent="0.2">
      <c r="A20" s="39"/>
      <c r="B20" s="34"/>
      <c r="C20" s="34"/>
      <c r="D20" s="34"/>
      <c r="E20" s="34"/>
      <c r="F20" s="34"/>
      <c r="G20" s="34"/>
      <c r="H20" s="34"/>
      <c r="I20" s="29"/>
      <c r="J20" s="35"/>
      <c r="K20" s="35"/>
      <c r="L20" s="27"/>
      <c r="M20" s="27"/>
    </row>
    <row r="21" spans="1:13" ht="15.75" x14ac:dyDescent="0.2">
      <c r="A21" s="41" t="s">
        <v>95</v>
      </c>
      <c r="B21" s="29"/>
      <c r="C21" s="29"/>
      <c r="D21" s="29"/>
      <c r="E21" s="29"/>
      <c r="F21" s="29"/>
      <c r="G21" s="29"/>
      <c r="H21" s="29"/>
      <c r="I21" s="29"/>
      <c r="J21" s="27"/>
      <c r="K21" s="27"/>
      <c r="L21" s="27"/>
      <c r="M21" s="27"/>
    </row>
    <row r="22" spans="1:13" x14ac:dyDescent="0.2">
      <c r="A22" s="42" t="s">
        <v>96</v>
      </c>
      <c r="B22" s="29"/>
      <c r="C22" s="29"/>
      <c r="D22" s="29"/>
      <c r="E22" s="29"/>
      <c r="F22" s="29"/>
      <c r="G22" s="29"/>
      <c r="H22" s="29"/>
      <c r="I22" s="29"/>
      <c r="J22" s="27"/>
      <c r="K22" s="27"/>
      <c r="L22" s="27"/>
      <c r="M22" s="27"/>
    </row>
    <row r="23" spans="1:13" x14ac:dyDescent="0.2">
      <c r="A23" s="27" t="s">
        <v>92</v>
      </c>
      <c r="B23" s="29"/>
      <c r="C23" s="29"/>
      <c r="D23" s="29"/>
      <c r="E23" s="29"/>
      <c r="F23" s="29"/>
      <c r="G23" s="29"/>
      <c r="H23" s="29"/>
      <c r="I23" s="29"/>
      <c r="J23" s="27"/>
      <c r="K23" s="27"/>
      <c r="L23" s="27"/>
      <c r="M23" s="27"/>
    </row>
    <row r="24" spans="1:13" x14ac:dyDescent="0.2">
      <c r="A24" s="33" t="s">
        <v>93</v>
      </c>
      <c r="B24" s="34">
        <f>(B27*2.4)</f>
        <v>62040</v>
      </c>
      <c r="C24" s="34">
        <f t="shared" ref="C24:I24" si="6">(C27*2.4)</f>
        <v>70920</v>
      </c>
      <c r="D24" s="34">
        <f t="shared" si="6"/>
        <v>79800</v>
      </c>
      <c r="E24" s="34">
        <f t="shared" si="6"/>
        <v>88560</v>
      </c>
      <c r="F24" s="34">
        <f t="shared" si="6"/>
        <v>95760</v>
      </c>
      <c r="G24" s="34">
        <f t="shared" si="6"/>
        <v>102840</v>
      </c>
      <c r="H24" s="34">
        <f t="shared" si="6"/>
        <v>109920</v>
      </c>
      <c r="I24" s="29">
        <f t="shared" si="6"/>
        <v>117000</v>
      </c>
      <c r="J24" s="35"/>
      <c r="K24" s="35"/>
      <c r="L24" s="27"/>
      <c r="M24" s="27"/>
    </row>
    <row r="25" spans="1:13" x14ac:dyDescent="0.2">
      <c r="A25" s="36">
        <v>0.8</v>
      </c>
      <c r="B25" s="37">
        <v>41350</v>
      </c>
      <c r="C25" s="37">
        <v>47250</v>
      </c>
      <c r="D25" s="37">
        <v>53150</v>
      </c>
      <c r="E25" s="37">
        <v>59050</v>
      </c>
      <c r="F25" s="37">
        <v>63800</v>
      </c>
      <c r="G25" s="37">
        <v>68500</v>
      </c>
      <c r="H25" s="37">
        <v>73250</v>
      </c>
      <c r="I25" s="37">
        <v>77950</v>
      </c>
      <c r="J25" s="38"/>
      <c r="K25" s="29"/>
      <c r="L25" s="27"/>
      <c r="M25" s="27"/>
    </row>
    <row r="26" spans="1:13" x14ac:dyDescent="0.2">
      <c r="A26" s="39">
        <v>0.6</v>
      </c>
      <c r="B26" s="34">
        <f t="shared" ref="B26:I26" si="7">B27*1.2</f>
        <v>31020.000000000004</v>
      </c>
      <c r="C26" s="34">
        <f>C27*1.2</f>
        <v>35460</v>
      </c>
      <c r="D26" s="34">
        <f t="shared" si="7"/>
        <v>39900.000000000007</v>
      </c>
      <c r="E26" s="34">
        <f t="shared" si="7"/>
        <v>44280.000000000007</v>
      </c>
      <c r="F26" s="34">
        <f t="shared" si="7"/>
        <v>47880.000000000007</v>
      </c>
      <c r="G26" s="34">
        <f t="shared" si="7"/>
        <v>51420.000000000007</v>
      </c>
      <c r="H26" s="34">
        <f t="shared" si="7"/>
        <v>54960.000000000007</v>
      </c>
      <c r="I26" s="29">
        <f t="shared" si="7"/>
        <v>58500.000000000007</v>
      </c>
      <c r="J26" s="35"/>
      <c r="K26" s="35"/>
      <c r="L26" s="27"/>
      <c r="M26" s="27"/>
    </row>
    <row r="27" spans="1:13" x14ac:dyDescent="0.2">
      <c r="A27" s="39">
        <v>0.5</v>
      </c>
      <c r="B27" s="37">
        <v>25850</v>
      </c>
      <c r="C27" s="37">
        <v>29550</v>
      </c>
      <c r="D27" s="37">
        <v>33250</v>
      </c>
      <c r="E27" s="37">
        <v>36900</v>
      </c>
      <c r="F27" s="37">
        <v>39900</v>
      </c>
      <c r="G27" s="37">
        <v>42850</v>
      </c>
      <c r="H27" s="37">
        <v>45800</v>
      </c>
      <c r="I27" s="37">
        <v>48750</v>
      </c>
      <c r="J27" s="29"/>
      <c r="K27" s="29"/>
      <c r="L27" s="27"/>
      <c r="M27" s="27"/>
    </row>
    <row r="28" spans="1:13" x14ac:dyDescent="0.2">
      <c r="A28" s="39">
        <v>0.4</v>
      </c>
      <c r="B28" s="34">
        <f t="shared" ref="B28:I28" si="8">B27*0.8</f>
        <v>20680</v>
      </c>
      <c r="C28" s="34">
        <f t="shared" si="8"/>
        <v>23640</v>
      </c>
      <c r="D28" s="34">
        <f t="shared" si="8"/>
        <v>26600</v>
      </c>
      <c r="E28" s="34">
        <f t="shared" si="8"/>
        <v>29520</v>
      </c>
      <c r="F28" s="34">
        <f t="shared" si="8"/>
        <v>31920</v>
      </c>
      <c r="G28" s="34">
        <f t="shared" si="8"/>
        <v>34280</v>
      </c>
      <c r="H28" s="34">
        <f t="shared" si="8"/>
        <v>36640</v>
      </c>
      <c r="I28" s="29">
        <f t="shared" si="8"/>
        <v>39000</v>
      </c>
      <c r="J28" s="35"/>
      <c r="K28" s="35"/>
      <c r="L28" s="27"/>
      <c r="M28" s="27"/>
    </row>
    <row r="29" spans="1:13" x14ac:dyDescent="0.2">
      <c r="A29" s="39">
        <v>0.3</v>
      </c>
      <c r="B29" s="34">
        <f>B27*0.6</f>
        <v>15510</v>
      </c>
      <c r="C29" s="34">
        <f t="shared" ref="C29:I29" si="9">C27*0.6</f>
        <v>17730</v>
      </c>
      <c r="D29" s="34">
        <f t="shared" si="9"/>
        <v>19950</v>
      </c>
      <c r="E29" s="34">
        <f t="shared" si="9"/>
        <v>22140</v>
      </c>
      <c r="F29" s="34">
        <f t="shared" si="9"/>
        <v>23940</v>
      </c>
      <c r="G29" s="34">
        <f t="shared" si="9"/>
        <v>25710</v>
      </c>
      <c r="H29" s="34">
        <f t="shared" si="9"/>
        <v>27480</v>
      </c>
      <c r="I29" s="29">
        <f t="shared" si="9"/>
        <v>29250</v>
      </c>
      <c r="J29" s="35"/>
      <c r="K29" s="35"/>
      <c r="L29" s="27"/>
      <c r="M29" s="27"/>
    </row>
    <row r="30" spans="1:13" x14ac:dyDescent="0.2">
      <c r="A30" s="39">
        <v>0.2</v>
      </c>
      <c r="B30" s="34">
        <f t="shared" ref="B30:I30" si="10">B27*0.4</f>
        <v>10340</v>
      </c>
      <c r="C30" s="34">
        <f t="shared" si="10"/>
        <v>11820</v>
      </c>
      <c r="D30" s="34">
        <f t="shared" si="10"/>
        <v>13300</v>
      </c>
      <c r="E30" s="34">
        <f t="shared" si="10"/>
        <v>14760</v>
      </c>
      <c r="F30" s="34">
        <f t="shared" si="10"/>
        <v>15960</v>
      </c>
      <c r="G30" s="34">
        <f t="shared" si="10"/>
        <v>17140</v>
      </c>
      <c r="H30" s="34">
        <f t="shared" si="10"/>
        <v>18320</v>
      </c>
      <c r="I30" s="29">
        <f t="shared" si="10"/>
        <v>19500</v>
      </c>
      <c r="J30" s="35"/>
      <c r="K30" s="35"/>
      <c r="L30" s="27"/>
      <c r="M30" s="27"/>
    </row>
    <row r="31" spans="1:13" x14ac:dyDescent="0.2">
      <c r="A31" s="39">
        <v>0.1</v>
      </c>
      <c r="B31" s="34">
        <f t="shared" ref="B31:I31" si="11">B27*0.2</f>
        <v>5170</v>
      </c>
      <c r="C31" s="34">
        <f t="shared" si="11"/>
        <v>5910</v>
      </c>
      <c r="D31" s="34">
        <f t="shared" si="11"/>
        <v>6650</v>
      </c>
      <c r="E31" s="34">
        <f t="shared" si="11"/>
        <v>7380</v>
      </c>
      <c r="F31" s="34">
        <f t="shared" si="11"/>
        <v>7980</v>
      </c>
      <c r="G31" s="34">
        <f t="shared" si="11"/>
        <v>8570</v>
      </c>
      <c r="H31" s="34">
        <f t="shared" si="11"/>
        <v>9160</v>
      </c>
      <c r="I31" s="29">
        <f t="shared" si="11"/>
        <v>9750</v>
      </c>
      <c r="J31" s="35"/>
      <c r="K31" s="35"/>
      <c r="L31" s="27"/>
      <c r="M31" s="27"/>
    </row>
    <row r="32" spans="1:13" x14ac:dyDescent="0.2">
      <c r="A32" s="39"/>
      <c r="B32" s="34"/>
      <c r="C32" s="34"/>
      <c r="D32" s="34"/>
      <c r="E32" s="34"/>
      <c r="F32" s="34"/>
      <c r="G32" s="34"/>
      <c r="H32" s="34"/>
      <c r="I32" s="29"/>
      <c r="J32" s="35"/>
      <c r="K32" s="35"/>
      <c r="L32" s="27"/>
      <c r="M32" s="27"/>
    </row>
    <row r="33" spans="1:13" ht="15.75" x14ac:dyDescent="0.25">
      <c r="A33" s="32" t="s">
        <v>97</v>
      </c>
      <c r="B33" s="29"/>
      <c r="C33" s="29"/>
      <c r="D33" s="29"/>
      <c r="E33" s="29"/>
      <c r="F33" s="29"/>
      <c r="G33" s="29"/>
      <c r="H33" s="29"/>
      <c r="I33" s="29"/>
      <c r="J33" s="27"/>
      <c r="K33" s="27"/>
      <c r="L33" s="27"/>
      <c r="M33" s="27"/>
    </row>
    <row r="34" spans="1:13" x14ac:dyDescent="0.2">
      <c r="A34" s="43" t="s">
        <v>98</v>
      </c>
      <c r="B34" s="29"/>
      <c r="C34" s="29"/>
      <c r="D34" s="29"/>
      <c r="E34" s="29"/>
      <c r="F34" s="29"/>
      <c r="G34" s="29"/>
      <c r="H34" s="29"/>
      <c r="I34" s="29"/>
      <c r="J34" s="27"/>
      <c r="K34" s="27"/>
      <c r="L34" s="27"/>
      <c r="M34" s="27"/>
    </row>
    <row r="35" spans="1:13" x14ac:dyDescent="0.2">
      <c r="A35" s="27" t="s">
        <v>92</v>
      </c>
      <c r="B35" s="29"/>
      <c r="C35" s="29"/>
      <c r="D35" s="29"/>
      <c r="E35" s="29"/>
      <c r="F35" s="29"/>
      <c r="G35" s="29"/>
      <c r="H35" s="29"/>
      <c r="I35" s="29"/>
      <c r="J35" s="27"/>
      <c r="K35" s="27"/>
      <c r="L35" s="27"/>
      <c r="M35" s="27"/>
    </row>
    <row r="36" spans="1:13" x14ac:dyDescent="0.2">
      <c r="A36" s="33" t="s">
        <v>93</v>
      </c>
      <c r="B36" s="34">
        <f>(B39*2.4)</f>
        <v>53520</v>
      </c>
      <c r="C36" s="34">
        <f t="shared" ref="C36:I36" si="12">(C39*2.4)</f>
        <v>61080</v>
      </c>
      <c r="D36" s="34">
        <f t="shared" si="12"/>
        <v>68760</v>
      </c>
      <c r="E36" s="34">
        <f t="shared" si="12"/>
        <v>76320</v>
      </c>
      <c r="F36" s="34">
        <f t="shared" si="12"/>
        <v>82440</v>
      </c>
      <c r="G36" s="34">
        <f t="shared" si="12"/>
        <v>88560</v>
      </c>
      <c r="H36" s="34">
        <f t="shared" si="12"/>
        <v>94680</v>
      </c>
      <c r="I36" s="29">
        <f t="shared" si="12"/>
        <v>100800</v>
      </c>
      <c r="J36" s="35"/>
      <c r="K36" s="35"/>
      <c r="L36" s="27"/>
      <c r="M36" s="27"/>
    </row>
    <row r="37" spans="1:13" x14ac:dyDescent="0.2">
      <c r="A37" s="36">
        <v>0.8</v>
      </c>
      <c r="B37" s="37">
        <v>35650</v>
      </c>
      <c r="C37" s="37">
        <v>40750</v>
      </c>
      <c r="D37" s="37">
        <v>45850</v>
      </c>
      <c r="E37" s="37">
        <v>50900</v>
      </c>
      <c r="F37" s="37">
        <v>55000</v>
      </c>
      <c r="G37" s="37">
        <v>59050</v>
      </c>
      <c r="H37" s="37">
        <v>63150</v>
      </c>
      <c r="I37" s="37">
        <v>67200</v>
      </c>
      <c r="J37" s="29"/>
      <c r="K37" s="29"/>
      <c r="L37" s="27"/>
      <c r="M37" s="27"/>
    </row>
    <row r="38" spans="1:13" x14ac:dyDescent="0.2">
      <c r="A38" s="39">
        <v>0.6</v>
      </c>
      <c r="B38" s="34">
        <f t="shared" ref="B38:I38" si="13">B39*1.2</f>
        <v>26760.000000000004</v>
      </c>
      <c r="C38" s="34">
        <f>C39*1.2</f>
        <v>30540</v>
      </c>
      <c r="D38" s="34">
        <f t="shared" si="13"/>
        <v>34380.000000000007</v>
      </c>
      <c r="E38" s="34">
        <f t="shared" si="13"/>
        <v>38160.000000000007</v>
      </c>
      <c r="F38" s="34">
        <f t="shared" si="13"/>
        <v>41220.000000000007</v>
      </c>
      <c r="G38" s="34">
        <f t="shared" si="13"/>
        <v>44280.000000000007</v>
      </c>
      <c r="H38" s="34">
        <f t="shared" si="13"/>
        <v>47340.000000000007</v>
      </c>
      <c r="I38" s="29">
        <f t="shared" si="13"/>
        <v>50400.000000000007</v>
      </c>
      <c r="J38" s="35"/>
      <c r="K38" s="35"/>
      <c r="L38" s="27"/>
      <c r="M38" s="27"/>
    </row>
    <row r="39" spans="1:13" x14ac:dyDescent="0.2">
      <c r="A39" s="39">
        <v>0.5</v>
      </c>
      <c r="B39" s="37">
        <v>22300</v>
      </c>
      <c r="C39" s="37">
        <v>25450</v>
      </c>
      <c r="D39" s="37">
        <v>28650</v>
      </c>
      <c r="E39" s="37">
        <v>31800</v>
      </c>
      <c r="F39" s="37">
        <v>34350</v>
      </c>
      <c r="G39" s="37">
        <v>36900</v>
      </c>
      <c r="H39" s="37">
        <v>39450</v>
      </c>
      <c r="I39" s="37">
        <v>42000</v>
      </c>
      <c r="J39" s="29"/>
      <c r="K39" s="29"/>
      <c r="L39" s="27"/>
      <c r="M39" s="27"/>
    </row>
    <row r="40" spans="1:13" x14ac:dyDescent="0.2">
      <c r="A40" s="39">
        <v>0.4</v>
      </c>
      <c r="B40" s="34">
        <f t="shared" ref="B40:I40" si="14">B39*0.8</f>
        <v>17840</v>
      </c>
      <c r="C40" s="34">
        <f t="shared" si="14"/>
        <v>20360</v>
      </c>
      <c r="D40" s="34">
        <f t="shared" si="14"/>
        <v>22920</v>
      </c>
      <c r="E40" s="34">
        <f t="shared" si="14"/>
        <v>25440</v>
      </c>
      <c r="F40" s="34">
        <f t="shared" si="14"/>
        <v>27480</v>
      </c>
      <c r="G40" s="34">
        <f t="shared" si="14"/>
        <v>29520</v>
      </c>
      <c r="H40" s="34">
        <f t="shared" si="14"/>
        <v>31560</v>
      </c>
      <c r="I40" s="29">
        <f t="shared" si="14"/>
        <v>33600</v>
      </c>
      <c r="J40" s="35"/>
      <c r="K40" s="35"/>
      <c r="L40" s="27"/>
      <c r="M40" s="27"/>
    </row>
    <row r="41" spans="1:13" x14ac:dyDescent="0.2">
      <c r="A41" s="39">
        <v>0.3</v>
      </c>
      <c r="B41" s="34">
        <f>B39*0.6</f>
        <v>13380</v>
      </c>
      <c r="C41" s="34">
        <f t="shared" ref="C41:I41" si="15">C39*0.6</f>
        <v>15270</v>
      </c>
      <c r="D41" s="34">
        <f t="shared" si="15"/>
        <v>17190</v>
      </c>
      <c r="E41" s="34">
        <f t="shared" si="15"/>
        <v>19080</v>
      </c>
      <c r="F41" s="34">
        <f t="shared" si="15"/>
        <v>20610</v>
      </c>
      <c r="G41" s="34">
        <f t="shared" si="15"/>
        <v>22140</v>
      </c>
      <c r="H41" s="34">
        <f t="shared" si="15"/>
        <v>23670</v>
      </c>
      <c r="I41" s="29">
        <f t="shared" si="15"/>
        <v>25200</v>
      </c>
      <c r="J41" s="35"/>
      <c r="K41" s="35"/>
      <c r="L41" s="27"/>
      <c r="M41" s="27"/>
    </row>
    <row r="42" spans="1:13" x14ac:dyDescent="0.2">
      <c r="A42" s="39">
        <v>0.2</v>
      </c>
      <c r="B42" s="34">
        <f t="shared" ref="B42:I42" si="16">B39*0.4</f>
        <v>8920</v>
      </c>
      <c r="C42" s="34">
        <f t="shared" si="16"/>
        <v>10180</v>
      </c>
      <c r="D42" s="34">
        <f t="shared" si="16"/>
        <v>11460</v>
      </c>
      <c r="E42" s="34">
        <f t="shared" si="16"/>
        <v>12720</v>
      </c>
      <c r="F42" s="34">
        <f t="shared" si="16"/>
        <v>13740</v>
      </c>
      <c r="G42" s="34">
        <f t="shared" si="16"/>
        <v>14760</v>
      </c>
      <c r="H42" s="34">
        <f t="shared" si="16"/>
        <v>15780</v>
      </c>
      <c r="I42" s="29">
        <f t="shared" si="16"/>
        <v>16800</v>
      </c>
      <c r="J42" s="35"/>
      <c r="K42" s="35"/>
      <c r="L42" s="27"/>
      <c r="M42" s="27"/>
    </row>
    <row r="43" spans="1:13" x14ac:dyDescent="0.2">
      <c r="A43" s="39">
        <v>0.1</v>
      </c>
      <c r="B43" s="34">
        <f t="shared" ref="B43:I43" si="17">B39*0.2</f>
        <v>4460</v>
      </c>
      <c r="C43" s="34">
        <f t="shared" si="17"/>
        <v>5090</v>
      </c>
      <c r="D43" s="34">
        <f t="shared" si="17"/>
        <v>5730</v>
      </c>
      <c r="E43" s="34">
        <f t="shared" si="17"/>
        <v>6360</v>
      </c>
      <c r="F43" s="34">
        <f t="shared" si="17"/>
        <v>6870</v>
      </c>
      <c r="G43" s="34">
        <f t="shared" si="17"/>
        <v>7380</v>
      </c>
      <c r="H43" s="34">
        <f t="shared" si="17"/>
        <v>7890</v>
      </c>
      <c r="I43" s="29">
        <f t="shared" si="17"/>
        <v>8400</v>
      </c>
      <c r="J43" s="35"/>
      <c r="K43" s="35"/>
      <c r="L43" s="27"/>
      <c r="M43" s="27"/>
    </row>
    <row r="44" spans="1:13" x14ac:dyDescent="0.2">
      <c r="A44" s="39"/>
      <c r="B44" s="34"/>
      <c r="C44" s="34"/>
      <c r="D44" s="34"/>
      <c r="E44" s="34"/>
      <c r="F44" s="34"/>
      <c r="G44" s="34"/>
      <c r="H44" s="34"/>
      <c r="I44" s="29"/>
      <c r="J44" s="35"/>
      <c r="K44" s="35"/>
      <c r="L44" s="27"/>
      <c r="M44" s="27"/>
    </row>
    <row r="45" spans="1:13" ht="15.75" x14ac:dyDescent="0.25">
      <c r="A45" s="32" t="s">
        <v>99</v>
      </c>
      <c r="B45" s="29"/>
      <c r="C45" s="29"/>
      <c r="D45" s="29"/>
      <c r="E45" s="29"/>
      <c r="F45" s="29"/>
      <c r="G45" s="29"/>
      <c r="H45" s="29"/>
      <c r="I45" s="29"/>
      <c r="J45" s="28"/>
      <c r="K45" s="28"/>
      <c r="L45" s="27"/>
      <c r="M45" s="27"/>
    </row>
    <row r="46" spans="1:13" ht="15.75" x14ac:dyDescent="0.25">
      <c r="A46" s="32" t="s">
        <v>100</v>
      </c>
      <c r="B46" s="29"/>
      <c r="C46" s="29"/>
      <c r="D46" s="29"/>
      <c r="E46" s="29"/>
      <c r="F46" s="29"/>
      <c r="G46" s="29"/>
      <c r="H46" s="29"/>
      <c r="I46" s="29"/>
      <c r="J46" s="28"/>
      <c r="K46" s="28"/>
      <c r="L46" s="27"/>
      <c r="M46" s="27"/>
    </row>
    <row r="47" spans="1:13" x14ac:dyDescent="0.2">
      <c r="A47" s="27" t="s">
        <v>101</v>
      </c>
      <c r="B47" s="29"/>
      <c r="C47" s="29"/>
      <c r="D47" s="29"/>
      <c r="E47" s="29"/>
      <c r="F47" s="29"/>
      <c r="G47" s="29"/>
      <c r="H47" s="29"/>
      <c r="I47" s="29"/>
      <c r="J47" s="28"/>
      <c r="K47" s="28"/>
      <c r="L47" s="27"/>
      <c r="M47" s="27"/>
    </row>
    <row r="48" spans="1:13" x14ac:dyDescent="0.2">
      <c r="A48" s="27" t="s">
        <v>92</v>
      </c>
      <c r="B48" s="29"/>
      <c r="C48" s="29"/>
      <c r="D48" s="29"/>
      <c r="E48" s="29"/>
      <c r="F48" s="29"/>
      <c r="G48" s="29"/>
      <c r="H48" s="29"/>
      <c r="I48" s="29"/>
      <c r="J48" s="27"/>
      <c r="K48" s="27"/>
      <c r="L48" s="27"/>
      <c r="M48" s="27"/>
    </row>
    <row r="49" spans="1:13" x14ac:dyDescent="0.2">
      <c r="A49" s="33" t="s">
        <v>93</v>
      </c>
      <c r="B49" s="29">
        <f>(B52*2.4)</f>
        <v>55800</v>
      </c>
      <c r="C49" s="29">
        <f t="shared" ref="C49:I49" si="18">(C52*2.4)</f>
        <v>63720</v>
      </c>
      <c r="D49" s="29">
        <f t="shared" si="18"/>
        <v>71640</v>
      </c>
      <c r="E49" s="29">
        <f t="shared" si="18"/>
        <v>79560</v>
      </c>
      <c r="F49" s="29">
        <f t="shared" si="18"/>
        <v>86040</v>
      </c>
      <c r="G49" s="29">
        <f t="shared" si="18"/>
        <v>92400</v>
      </c>
      <c r="H49" s="29">
        <f t="shared" si="18"/>
        <v>98760</v>
      </c>
      <c r="I49" s="29">
        <f t="shared" si="18"/>
        <v>105120</v>
      </c>
      <c r="J49" s="35"/>
      <c r="K49" s="35"/>
      <c r="L49" s="27"/>
      <c r="M49" s="27"/>
    </row>
    <row r="50" spans="1:13" x14ac:dyDescent="0.2">
      <c r="A50" s="36">
        <v>0.8</v>
      </c>
      <c r="B50" s="37">
        <v>37150</v>
      </c>
      <c r="C50" s="37">
        <v>42450</v>
      </c>
      <c r="D50" s="37">
        <v>47750</v>
      </c>
      <c r="E50" s="37">
        <v>53050</v>
      </c>
      <c r="F50" s="37">
        <v>57300</v>
      </c>
      <c r="G50" s="37">
        <v>61550</v>
      </c>
      <c r="H50" s="37">
        <v>65800</v>
      </c>
      <c r="I50" s="37">
        <v>70050</v>
      </c>
      <c r="J50" s="29"/>
      <c r="K50" s="29"/>
      <c r="L50" s="27"/>
      <c r="M50" s="27"/>
    </row>
    <row r="51" spans="1:13" x14ac:dyDescent="0.2">
      <c r="A51" s="39">
        <v>0.6</v>
      </c>
      <c r="B51" s="29">
        <f t="shared" ref="B51:I51" si="19">B52*1.2</f>
        <v>27900.000000000004</v>
      </c>
      <c r="C51" s="29">
        <f t="shared" si="19"/>
        <v>31860.000000000004</v>
      </c>
      <c r="D51" s="29">
        <f t="shared" si="19"/>
        <v>35820.000000000007</v>
      </c>
      <c r="E51" s="29">
        <f t="shared" si="19"/>
        <v>39780.000000000007</v>
      </c>
      <c r="F51" s="29">
        <f t="shared" si="19"/>
        <v>43020.000000000007</v>
      </c>
      <c r="G51" s="29">
        <f t="shared" si="19"/>
        <v>46200.000000000007</v>
      </c>
      <c r="H51" s="29">
        <f t="shared" si="19"/>
        <v>49380.000000000007</v>
      </c>
      <c r="I51" s="29">
        <f t="shared" si="19"/>
        <v>52560.000000000007</v>
      </c>
      <c r="J51" s="35"/>
      <c r="K51" s="35"/>
      <c r="L51" s="27"/>
      <c r="M51" s="27"/>
    </row>
    <row r="52" spans="1:13" x14ac:dyDescent="0.2">
      <c r="A52" s="39">
        <v>0.5</v>
      </c>
      <c r="B52" s="37">
        <v>23250</v>
      </c>
      <c r="C52" s="37">
        <v>26550</v>
      </c>
      <c r="D52" s="37">
        <v>29850</v>
      </c>
      <c r="E52" s="37">
        <v>33150</v>
      </c>
      <c r="F52" s="37">
        <v>35850</v>
      </c>
      <c r="G52" s="37">
        <v>38500</v>
      </c>
      <c r="H52" s="37">
        <v>41150</v>
      </c>
      <c r="I52" s="37">
        <v>43800</v>
      </c>
      <c r="J52" s="29"/>
      <c r="K52" s="29"/>
      <c r="L52" s="27"/>
      <c r="M52" s="27"/>
    </row>
    <row r="53" spans="1:13" x14ac:dyDescent="0.2">
      <c r="A53" s="39">
        <v>0.4</v>
      </c>
      <c r="B53" s="29">
        <f t="shared" ref="B53:I53" si="20">B52*0.8</f>
        <v>18600</v>
      </c>
      <c r="C53" s="29">
        <f t="shared" si="20"/>
        <v>21240</v>
      </c>
      <c r="D53" s="29">
        <f t="shared" si="20"/>
        <v>23880</v>
      </c>
      <c r="E53" s="29">
        <f t="shared" si="20"/>
        <v>26520</v>
      </c>
      <c r="F53" s="29">
        <f t="shared" si="20"/>
        <v>28680</v>
      </c>
      <c r="G53" s="29">
        <f t="shared" si="20"/>
        <v>30800</v>
      </c>
      <c r="H53" s="29">
        <f t="shared" si="20"/>
        <v>32920</v>
      </c>
      <c r="I53" s="29">
        <f t="shared" si="20"/>
        <v>35040</v>
      </c>
      <c r="J53" s="35"/>
      <c r="K53" s="35"/>
      <c r="L53" s="27"/>
      <c r="M53" s="27"/>
    </row>
    <row r="54" spans="1:13" x14ac:dyDescent="0.2">
      <c r="A54" s="39">
        <v>0.3</v>
      </c>
      <c r="B54" s="29">
        <f>B52*0.6</f>
        <v>13950</v>
      </c>
      <c r="C54" s="29">
        <f t="shared" ref="C54:I54" si="21">C52*0.6</f>
        <v>15930</v>
      </c>
      <c r="D54" s="29">
        <f t="shared" si="21"/>
        <v>17910</v>
      </c>
      <c r="E54" s="29">
        <f t="shared" si="21"/>
        <v>19890</v>
      </c>
      <c r="F54" s="29">
        <f t="shared" si="21"/>
        <v>21510</v>
      </c>
      <c r="G54" s="29">
        <f t="shared" si="21"/>
        <v>23100</v>
      </c>
      <c r="H54" s="29">
        <f t="shared" si="21"/>
        <v>24690</v>
      </c>
      <c r="I54" s="29">
        <f t="shared" si="21"/>
        <v>26280</v>
      </c>
      <c r="J54" s="35"/>
      <c r="K54" s="35"/>
      <c r="L54" s="27"/>
      <c r="M54" s="27"/>
    </row>
    <row r="55" spans="1:13" x14ac:dyDescent="0.2">
      <c r="A55" s="39">
        <v>0.2</v>
      </c>
      <c r="B55" s="29">
        <f t="shared" ref="B55:I55" si="22">B52*0.4</f>
        <v>9300</v>
      </c>
      <c r="C55" s="29">
        <f t="shared" si="22"/>
        <v>10620</v>
      </c>
      <c r="D55" s="29">
        <f t="shared" si="22"/>
        <v>11940</v>
      </c>
      <c r="E55" s="29">
        <f t="shared" si="22"/>
        <v>13260</v>
      </c>
      <c r="F55" s="29">
        <f t="shared" si="22"/>
        <v>14340</v>
      </c>
      <c r="G55" s="29">
        <f t="shared" si="22"/>
        <v>15400</v>
      </c>
      <c r="H55" s="29">
        <f t="shared" si="22"/>
        <v>16460</v>
      </c>
      <c r="I55" s="29">
        <f t="shared" si="22"/>
        <v>17520</v>
      </c>
      <c r="J55" s="35"/>
      <c r="K55" s="35"/>
      <c r="L55" s="27"/>
      <c r="M55" s="27"/>
    </row>
    <row r="56" spans="1:13" x14ac:dyDescent="0.2">
      <c r="A56" s="39">
        <v>0.1</v>
      </c>
      <c r="B56" s="29">
        <f t="shared" ref="B56:I56" si="23">B52*0.2</f>
        <v>4650</v>
      </c>
      <c r="C56" s="29">
        <f t="shared" si="23"/>
        <v>5310</v>
      </c>
      <c r="D56" s="29">
        <f t="shared" si="23"/>
        <v>5970</v>
      </c>
      <c r="E56" s="29">
        <f t="shared" si="23"/>
        <v>6630</v>
      </c>
      <c r="F56" s="29">
        <f t="shared" si="23"/>
        <v>7170</v>
      </c>
      <c r="G56" s="29">
        <f t="shared" si="23"/>
        <v>7700</v>
      </c>
      <c r="H56" s="29">
        <f t="shared" si="23"/>
        <v>8230</v>
      </c>
      <c r="I56" s="29">
        <f t="shared" si="23"/>
        <v>8760</v>
      </c>
      <c r="J56" s="35"/>
      <c r="K56" s="35"/>
      <c r="L56" s="27"/>
      <c r="M56" s="27"/>
    </row>
    <row r="57" spans="1:13" x14ac:dyDescent="0.2">
      <c r="A57" s="28"/>
      <c r="B57" s="29"/>
      <c r="C57" s="29"/>
      <c r="D57" s="29"/>
      <c r="E57" s="29"/>
      <c r="F57" s="29"/>
      <c r="G57" s="29"/>
      <c r="H57" s="29"/>
      <c r="I57" s="29"/>
      <c r="J57" s="28"/>
      <c r="K57" s="28"/>
      <c r="L57" s="27"/>
      <c r="M57" s="27"/>
    </row>
    <row r="58" spans="1:13" ht="15.75" x14ac:dyDescent="0.25">
      <c r="A58" s="32" t="s">
        <v>103</v>
      </c>
      <c r="B58" s="29"/>
      <c r="C58" s="29"/>
      <c r="D58" s="29"/>
      <c r="E58" s="29"/>
      <c r="F58" s="29"/>
      <c r="G58" s="29"/>
      <c r="H58" s="29"/>
      <c r="I58" s="29"/>
      <c r="J58" s="28"/>
      <c r="K58" s="28"/>
      <c r="L58" s="27"/>
      <c r="M58" s="27"/>
    </row>
    <row r="59" spans="1:13" x14ac:dyDescent="0.2">
      <c r="A59" s="27" t="s">
        <v>104</v>
      </c>
      <c r="B59" s="29"/>
      <c r="C59" s="29"/>
      <c r="D59" s="29"/>
      <c r="E59" s="29"/>
      <c r="F59" s="29"/>
      <c r="G59" s="29"/>
      <c r="H59" s="29"/>
      <c r="I59" s="29"/>
      <c r="J59" s="28"/>
      <c r="K59" s="28"/>
      <c r="L59" s="27"/>
      <c r="M59" s="27"/>
    </row>
    <row r="60" spans="1:13" x14ac:dyDescent="0.2">
      <c r="A60" s="27" t="s">
        <v>92</v>
      </c>
      <c r="B60" s="29"/>
      <c r="C60" s="29"/>
      <c r="D60" s="29"/>
      <c r="E60" s="29"/>
      <c r="F60" s="29"/>
      <c r="G60" s="29"/>
      <c r="H60" s="29"/>
      <c r="I60" s="29"/>
      <c r="J60" s="27"/>
      <c r="K60" s="27"/>
      <c r="L60" s="27"/>
      <c r="M60" s="27"/>
    </row>
    <row r="61" spans="1:13" x14ac:dyDescent="0.2">
      <c r="A61" s="33" t="s">
        <v>93</v>
      </c>
      <c r="B61" s="29">
        <f>(B64*2.4)</f>
        <v>58440</v>
      </c>
      <c r="C61" s="29">
        <f t="shared" ref="C61:I61" si="24">(C64*2.4)</f>
        <v>66720</v>
      </c>
      <c r="D61" s="29">
        <f t="shared" si="24"/>
        <v>75120</v>
      </c>
      <c r="E61" s="29">
        <f t="shared" si="24"/>
        <v>83400</v>
      </c>
      <c r="F61" s="29">
        <f t="shared" si="24"/>
        <v>90120</v>
      </c>
      <c r="G61" s="29">
        <f t="shared" si="24"/>
        <v>96840</v>
      </c>
      <c r="H61" s="29">
        <f t="shared" si="24"/>
        <v>103440</v>
      </c>
      <c r="I61" s="29">
        <f t="shared" si="24"/>
        <v>110160</v>
      </c>
      <c r="J61" s="35"/>
      <c r="K61" s="35"/>
      <c r="L61" s="27"/>
      <c r="M61" s="27"/>
    </row>
    <row r="62" spans="1:13" x14ac:dyDescent="0.2">
      <c r="A62" s="36">
        <v>0.8</v>
      </c>
      <c r="B62" s="37">
        <v>38950</v>
      </c>
      <c r="C62" s="37">
        <v>44500</v>
      </c>
      <c r="D62" s="37">
        <v>50050</v>
      </c>
      <c r="E62" s="37">
        <v>55600</v>
      </c>
      <c r="F62" s="37">
        <v>60050</v>
      </c>
      <c r="G62" s="37">
        <v>64500</v>
      </c>
      <c r="H62" s="37">
        <v>68950</v>
      </c>
      <c r="I62" s="37">
        <v>73400</v>
      </c>
      <c r="J62" s="29"/>
      <c r="K62" s="29"/>
      <c r="L62" s="27"/>
      <c r="M62" s="27"/>
    </row>
    <row r="63" spans="1:13" x14ac:dyDescent="0.2">
      <c r="A63" s="39">
        <v>0.6</v>
      </c>
      <c r="B63" s="29">
        <f t="shared" ref="B63:I63" si="25">B64*1.2</f>
        <v>29220.000000000004</v>
      </c>
      <c r="C63" s="29">
        <f t="shared" si="25"/>
        <v>33360.000000000007</v>
      </c>
      <c r="D63" s="29">
        <f t="shared" si="25"/>
        <v>37560.000000000007</v>
      </c>
      <c r="E63" s="29">
        <f t="shared" si="25"/>
        <v>41700.000000000007</v>
      </c>
      <c r="F63" s="29">
        <f t="shared" si="25"/>
        <v>45060.000000000007</v>
      </c>
      <c r="G63" s="29">
        <f t="shared" si="25"/>
        <v>48420.000000000007</v>
      </c>
      <c r="H63" s="29">
        <f t="shared" si="25"/>
        <v>51720.000000000007</v>
      </c>
      <c r="I63" s="29">
        <f t="shared" si="25"/>
        <v>55080.000000000007</v>
      </c>
      <c r="J63" s="35"/>
      <c r="K63" s="35"/>
      <c r="L63" s="27"/>
      <c r="M63" s="27"/>
    </row>
    <row r="64" spans="1:13" x14ac:dyDescent="0.2">
      <c r="A64" s="39">
        <v>0.5</v>
      </c>
      <c r="B64" s="37">
        <v>24350</v>
      </c>
      <c r="C64" s="37">
        <v>27800</v>
      </c>
      <c r="D64" s="37">
        <v>31300</v>
      </c>
      <c r="E64" s="37">
        <v>34750</v>
      </c>
      <c r="F64" s="37">
        <v>37550</v>
      </c>
      <c r="G64" s="37">
        <v>40350</v>
      </c>
      <c r="H64" s="37">
        <v>43100</v>
      </c>
      <c r="I64" s="37">
        <v>45900</v>
      </c>
      <c r="J64" s="29"/>
      <c r="K64" s="29"/>
      <c r="L64" s="27"/>
      <c r="M64" s="27"/>
    </row>
    <row r="65" spans="1:13" x14ac:dyDescent="0.2">
      <c r="A65" s="39">
        <v>0.4</v>
      </c>
      <c r="B65" s="29">
        <f t="shared" ref="B65:I65" si="26">B64*0.8</f>
        <v>19480</v>
      </c>
      <c r="C65" s="29">
        <f t="shared" si="26"/>
        <v>22240</v>
      </c>
      <c r="D65" s="29">
        <f t="shared" si="26"/>
        <v>25040</v>
      </c>
      <c r="E65" s="29">
        <f t="shared" si="26"/>
        <v>27800</v>
      </c>
      <c r="F65" s="29">
        <f t="shared" si="26"/>
        <v>30040</v>
      </c>
      <c r="G65" s="29">
        <f t="shared" si="26"/>
        <v>32280</v>
      </c>
      <c r="H65" s="29">
        <f t="shared" si="26"/>
        <v>34480</v>
      </c>
      <c r="I65" s="29">
        <f t="shared" si="26"/>
        <v>36720</v>
      </c>
      <c r="J65" s="35"/>
      <c r="K65" s="35"/>
      <c r="L65" s="27"/>
      <c r="M65" s="27"/>
    </row>
    <row r="66" spans="1:13" x14ac:dyDescent="0.2">
      <c r="A66" s="39">
        <v>0.3</v>
      </c>
      <c r="B66" s="29">
        <f>B64*0.6</f>
        <v>14610</v>
      </c>
      <c r="C66" s="29">
        <f t="shared" ref="C66:I66" si="27">C64*0.6</f>
        <v>16680</v>
      </c>
      <c r="D66" s="29">
        <f t="shared" si="27"/>
        <v>18780</v>
      </c>
      <c r="E66" s="29">
        <f t="shared" si="27"/>
        <v>20850</v>
      </c>
      <c r="F66" s="29">
        <f t="shared" si="27"/>
        <v>22530</v>
      </c>
      <c r="G66" s="29">
        <f t="shared" si="27"/>
        <v>24210</v>
      </c>
      <c r="H66" s="29">
        <f t="shared" si="27"/>
        <v>25860</v>
      </c>
      <c r="I66" s="29">
        <f t="shared" si="27"/>
        <v>27540</v>
      </c>
      <c r="J66" s="35"/>
      <c r="K66" s="35"/>
      <c r="L66" s="27"/>
      <c r="M66" s="27"/>
    </row>
    <row r="67" spans="1:13" x14ac:dyDescent="0.2">
      <c r="A67" s="39">
        <v>0.2</v>
      </c>
      <c r="B67" s="29">
        <f t="shared" ref="B67:I67" si="28">B64*0.4</f>
        <v>9740</v>
      </c>
      <c r="C67" s="29">
        <f t="shared" si="28"/>
        <v>11120</v>
      </c>
      <c r="D67" s="29">
        <f t="shared" si="28"/>
        <v>12520</v>
      </c>
      <c r="E67" s="29">
        <f t="shared" si="28"/>
        <v>13900</v>
      </c>
      <c r="F67" s="29">
        <f t="shared" si="28"/>
        <v>15020</v>
      </c>
      <c r="G67" s="29">
        <f t="shared" si="28"/>
        <v>16140</v>
      </c>
      <c r="H67" s="29">
        <f t="shared" si="28"/>
        <v>17240</v>
      </c>
      <c r="I67" s="29">
        <f t="shared" si="28"/>
        <v>18360</v>
      </c>
      <c r="J67" s="35"/>
      <c r="K67" s="35"/>
      <c r="L67" s="27"/>
      <c r="M67" s="27"/>
    </row>
    <row r="68" spans="1:13" x14ac:dyDescent="0.2">
      <c r="A68" s="39">
        <v>0.1</v>
      </c>
      <c r="B68" s="29">
        <f t="shared" ref="B68:I68" si="29">B64*0.2</f>
        <v>4870</v>
      </c>
      <c r="C68" s="29">
        <f t="shared" si="29"/>
        <v>5560</v>
      </c>
      <c r="D68" s="29">
        <f t="shared" si="29"/>
        <v>6260</v>
      </c>
      <c r="E68" s="29">
        <f t="shared" si="29"/>
        <v>6950</v>
      </c>
      <c r="F68" s="29">
        <f t="shared" si="29"/>
        <v>7510</v>
      </c>
      <c r="G68" s="29">
        <f t="shared" si="29"/>
        <v>8070</v>
      </c>
      <c r="H68" s="29">
        <f t="shared" si="29"/>
        <v>8620</v>
      </c>
      <c r="I68" s="29">
        <f t="shared" si="29"/>
        <v>9180</v>
      </c>
      <c r="J68" s="35"/>
      <c r="K68" s="35"/>
      <c r="L68" s="27"/>
      <c r="M68" s="27"/>
    </row>
    <row r="69" spans="1:13" x14ac:dyDescent="0.2">
      <c r="A69" s="39"/>
      <c r="B69" s="34"/>
      <c r="C69" s="34"/>
      <c r="D69" s="34"/>
      <c r="E69" s="34"/>
      <c r="F69" s="34"/>
      <c r="G69" s="34"/>
      <c r="H69" s="34"/>
      <c r="I69" s="29"/>
      <c r="J69" s="35"/>
      <c r="K69" s="35"/>
      <c r="L69" s="27"/>
      <c r="M69" s="27"/>
    </row>
    <row r="70" spans="1:13" ht="15.75" x14ac:dyDescent="0.25">
      <c r="A70" s="32" t="s">
        <v>105</v>
      </c>
      <c r="B70" s="29"/>
      <c r="C70" s="29"/>
      <c r="D70" s="29"/>
      <c r="E70" s="29"/>
      <c r="F70" s="29"/>
      <c r="G70" s="29"/>
      <c r="H70" s="29"/>
      <c r="I70" s="29"/>
      <c r="J70" s="28"/>
      <c r="K70" s="28"/>
      <c r="L70" s="27"/>
      <c r="M70" s="27"/>
    </row>
    <row r="71" spans="1:13" x14ac:dyDescent="0.2">
      <c r="A71" s="27" t="s">
        <v>106</v>
      </c>
      <c r="B71" s="29"/>
      <c r="C71" s="29"/>
      <c r="D71" s="29"/>
      <c r="E71" s="29"/>
      <c r="F71" s="29"/>
      <c r="G71" s="29"/>
      <c r="H71" s="29"/>
      <c r="I71" s="29"/>
      <c r="J71" s="28"/>
      <c r="K71" s="28"/>
      <c r="L71" s="27"/>
      <c r="M71" s="27"/>
    </row>
    <row r="72" spans="1:13" x14ac:dyDescent="0.2">
      <c r="A72" s="27" t="s">
        <v>92</v>
      </c>
      <c r="B72" s="29"/>
      <c r="C72" s="29"/>
      <c r="D72" s="29"/>
      <c r="E72" s="29"/>
      <c r="F72" s="29"/>
      <c r="G72" s="29"/>
      <c r="H72" s="29"/>
      <c r="I72" s="29"/>
      <c r="J72" s="27"/>
      <c r="K72" s="27"/>
      <c r="L72" s="27"/>
      <c r="M72" s="27"/>
    </row>
    <row r="73" spans="1:13" x14ac:dyDescent="0.2">
      <c r="A73" s="33" t="s">
        <v>93</v>
      </c>
      <c r="B73" s="29">
        <f>(B76*2.4)</f>
        <v>66840</v>
      </c>
      <c r="C73" s="29">
        <f t="shared" ref="C73:I73" si="30">(C76*2.4)</f>
        <v>76320</v>
      </c>
      <c r="D73" s="29">
        <f t="shared" si="30"/>
        <v>85920</v>
      </c>
      <c r="E73" s="29">
        <f t="shared" si="30"/>
        <v>95400</v>
      </c>
      <c r="F73" s="29">
        <f t="shared" si="30"/>
        <v>103080</v>
      </c>
      <c r="G73" s="29">
        <f t="shared" si="30"/>
        <v>110760</v>
      </c>
      <c r="H73" s="29">
        <f t="shared" si="30"/>
        <v>118320</v>
      </c>
      <c r="I73" s="29">
        <f t="shared" si="30"/>
        <v>126000</v>
      </c>
      <c r="J73" s="35"/>
      <c r="K73" s="35"/>
      <c r="L73" s="27"/>
      <c r="M73" s="27"/>
    </row>
    <row r="74" spans="1:13" x14ac:dyDescent="0.2">
      <c r="A74" s="36">
        <v>0.8</v>
      </c>
      <c r="B74" s="37">
        <v>44550</v>
      </c>
      <c r="C74" s="37">
        <v>50900</v>
      </c>
      <c r="D74" s="37">
        <v>57250</v>
      </c>
      <c r="E74" s="37">
        <v>63600</v>
      </c>
      <c r="F74" s="37">
        <v>68700</v>
      </c>
      <c r="G74" s="37">
        <v>73800</v>
      </c>
      <c r="H74" s="37">
        <v>78900</v>
      </c>
      <c r="I74" s="37">
        <v>84000</v>
      </c>
      <c r="J74" s="29"/>
      <c r="K74" s="29"/>
      <c r="L74" s="27"/>
      <c r="M74" s="27"/>
    </row>
    <row r="75" spans="1:13" x14ac:dyDescent="0.2">
      <c r="A75" s="39">
        <v>0.6</v>
      </c>
      <c r="B75" s="29">
        <f t="shared" ref="B75:I75" si="31">B76*1.2</f>
        <v>33420.000000000007</v>
      </c>
      <c r="C75" s="29">
        <f t="shared" si="31"/>
        <v>38160.000000000007</v>
      </c>
      <c r="D75" s="29">
        <f t="shared" si="31"/>
        <v>42960.000000000007</v>
      </c>
      <c r="E75" s="29">
        <f t="shared" si="31"/>
        <v>47700.000000000007</v>
      </c>
      <c r="F75" s="29">
        <f t="shared" si="31"/>
        <v>51540.000000000007</v>
      </c>
      <c r="G75" s="29">
        <f t="shared" si="31"/>
        <v>55380.000000000007</v>
      </c>
      <c r="H75" s="29">
        <f t="shared" si="31"/>
        <v>59160.000000000007</v>
      </c>
      <c r="I75" s="29">
        <f t="shared" si="31"/>
        <v>63000.000000000007</v>
      </c>
      <c r="J75" s="35"/>
      <c r="K75" s="35"/>
      <c r="L75" s="27"/>
      <c r="M75" s="27"/>
    </row>
    <row r="76" spans="1:13" x14ac:dyDescent="0.2">
      <c r="A76" s="39">
        <v>0.5</v>
      </c>
      <c r="B76" s="37">
        <v>27850</v>
      </c>
      <c r="C76" s="37">
        <v>31800</v>
      </c>
      <c r="D76" s="37">
        <v>35800</v>
      </c>
      <c r="E76" s="37">
        <v>39750</v>
      </c>
      <c r="F76" s="37">
        <v>42950</v>
      </c>
      <c r="G76" s="37">
        <v>46150</v>
      </c>
      <c r="H76" s="37">
        <v>49300</v>
      </c>
      <c r="I76" s="37">
        <v>52500</v>
      </c>
      <c r="J76" s="29"/>
      <c r="K76" s="29"/>
      <c r="L76" s="27"/>
      <c r="M76" s="27"/>
    </row>
    <row r="77" spans="1:13" x14ac:dyDescent="0.2">
      <c r="A77" s="39">
        <v>0.4</v>
      </c>
      <c r="B77" s="29">
        <f t="shared" ref="B77:I77" si="32">B76*0.8</f>
        <v>22280</v>
      </c>
      <c r="C77" s="29">
        <f t="shared" si="32"/>
        <v>25440</v>
      </c>
      <c r="D77" s="29">
        <f t="shared" si="32"/>
        <v>28640</v>
      </c>
      <c r="E77" s="29">
        <f t="shared" si="32"/>
        <v>31800</v>
      </c>
      <c r="F77" s="29">
        <f t="shared" si="32"/>
        <v>34360</v>
      </c>
      <c r="G77" s="29">
        <f t="shared" si="32"/>
        <v>36920</v>
      </c>
      <c r="H77" s="29">
        <f t="shared" si="32"/>
        <v>39440</v>
      </c>
      <c r="I77" s="29">
        <f t="shared" si="32"/>
        <v>42000</v>
      </c>
      <c r="J77" s="35"/>
      <c r="K77" s="35"/>
      <c r="L77" s="27"/>
      <c r="M77" s="27"/>
    </row>
    <row r="78" spans="1:13" x14ac:dyDescent="0.2">
      <c r="A78" s="39">
        <v>0.3</v>
      </c>
      <c r="B78" s="29">
        <f>B76*0.6</f>
        <v>16710</v>
      </c>
      <c r="C78" s="29">
        <f t="shared" ref="C78:I78" si="33">C76*0.6</f>
        <v>19080</v>
      </c>
      <c r="D78" s="29">
        <f t="shared" si="33"/>
        <v>21480</v>
      </c>
      <c r="E78" s="29">
        <f t="shared" si="33"/>
        <v>23850</v>
      </c>
      <c r="F78" s="29">
        <f t="shared" si="33"/>
        <v>25770</v>
      </c>
      <c r="G78" s="29">
        <f t="shared" si="33"/>
        <v>27690</v>
      </c>
      <c r="H78" s="29">
        <f t="shared" si="33"/>
        <v>29580</v>
      </c>
      <c r="I78" s="29">
        <f t="shared" si="33"/>
        <v>31500</v>
      </c>
      <c r="J78" s="35"/>
      <c r="K78" s="35"/>
      <c r="L78" s="27"/>
      <c r="M78" s="27"/>
    </row>
    <row r="79" spans="1:13" x14ac:dyDescent="0.2">
      <c r="A79" s="39">
        <v>0.2</v>
      </c>
      <c r="B79" s="29">
        <f t="shared" ref="B79:I79" si="34">B76*0.4</f>
        <v>11140</v>
      </c>
      <c r="C79" s="29">
        <f t="shared" si="34"/>
        <v>12720</v>
      </c>
      <c r="D79" s="29">
        <f t="shared" si="34"/>
        <v>14320</v>
      </c>
      <c r="E79" s="29">
        <f t="shared" si="34"/>
        <v>15900</v>
      </c>
      <c r="F79" s="29">
        <f t="shared" si="34"/>
        <v>17180</v>
      </c>
      <c r="G79" s="29">
        <f t="shared" si="34"/>
        <v>18460</v>
      </c>
      <c r="H79" s="29">
        <f t="shared" si="34"/>
        <v>19720</v>
      </c>
      <c r="I79" s="29">
        <f t="shared" si="34"/>
        <v>21000</v>
      </c>
      <c r="J79" s="35"/>
      <c r="K79" s="35"/>
      <c r="L79" s="27"/>
      <c r="M79" s="27"/>
    </row>
    <row r="80" spans="1:13" x14ac:dyDescent="0.2">
      <c r="A80" s="39">
        <v>0.1</v>
      </c>
      <c r="B80" s="29">
        <f t="shared" ref="B80:I80" si="35">B76*0.2</f>
        <v>5570</v>
      </c>
      <c r="C80" s="29">
        <f t="shared" si="35"/>
        <v>6360</v>
      </c>
      <c r="D80" s="29">
        <f t="shared" si="35"/>
        <v>7160</v>
      </c>
      <c r="E80" s="29">
        <f t="shared" si="35"/>
        <v>7950</v>
      </c>
      <c r="F80" s="29">
        <f t="shared" si="35"/>
        <v>8590</v>
      </c>
      <c r="G80" s="29">
        <f t="shared" si="35"/>
        <v>9230</v>
      </c>
      <c r="H80" s="29">
        <f t="shared" si="35"/>
        <v>9860</v>
      </c>
      <c r="I80" s="29">
        <f t="shared" si="35"/>
        <v>10500</v>
      </c>
      <c r="J80" s="35"/>
      <c r="K80" s="35"/>
      <c r="L80" s="27"/>
      <c r="M80" s="27"/>
    </row>
    <row r="81" spans="1:13" x14ac:dyDescent="0.2">
      <c r="A81" s="28"/>
      <c r="B81" s="29"/>
      <c r="C81" s="29"/>
      <c r="D81" s="29"/>
      <c r="E81" s="29"/>
      <c r="F81" s="29"/>
      <c r="G81" s="29"/>
      <c r="H81" s="29"/>
      <c r="I81" s="29"/>
      <c r="J81" s="28"/>
      <c r="K81" s="28"/>
      <c r="L81" s="27"/>
      <c r="M81" s="27"/>
    </row>
    <row r="82" spans="1:13" ht="15.75" x14ac:dyDescent="0.25">
      <c r="A82" s="45" t="s">
        <v>107</v>
      </c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7"/>
      <c r="M82" s="27"/>
    </row>
    <row r="83" spans="1:13" x14ac:dyDescent="0.2">
      <c r="A83" s="27" t="s">
        <v>108</v>
      </c>
      <c r="B83" s="29"/>
      <c r="C83" s="29"/>
      <c r="D83" s="29"/>
      <c r="E83" s="29"/>
      <c r="F83" s="29"/>
      <c r="G83" s="29"/>
      <c r="H83" s="29"/>
      <c r="I83" s="29"/>
      <c r="J83" s="28"/>
      <c r="K83" s="28"/>
      <c r="L83" s="27"/>
      <c r="M83" s="27"/>
    </row>
    <row r="84" spans="1:13" x14ac:dyDescent="0.2">
      <c r="A84" s="27" t="s">
        <v>109</v>
      </c>
      <c r="B84" s="29"/>
      <c r="C84" s="29"/>
      <c r="D84" s="29"/>
      <c r="E84" s="29"/>
      <c r="F84" s="29"/>
      <c r="G84" s="29"/>
      <c r="H84" s="29"/>
      <c r="I84" s="29"/>
      <c r="J84" s="28"/>
      <c r="K84" s="28"/>
      <c r="L84" s="27"/>
      <c r="M84" s="27"/>
    </row>
    <row r="85" spans="1:13" x14ac:dyDescent="0.2">
      <c r="A85" s="27" t="s">
        <v>92</v>
      </c>
      <c r="B85" s="29"/>
      <c r="C85" s="29"/>
      <c r="D85" s="29"/>
      <c r="E85" s="29"/>
      <c r="F85" s="29"/>
      <c r="G85" s="29"/>
      <c r="H85" s="29"/>
      <c r="I85" s="29"/>
      <c r="J85" s="28"/>
      <c r="K85" s="28"/>
      <c r="L85" s="27"/>
      <c r="M85" s="27"/>
    </row>
    <row r="86" spans="1:13" x14ac:dyDescent="0.2">
      <c r="A86" s="33" t="s">
        <v>93</v>
      </c>
      <c r="B86" s="29">
        <f>(B89*2.4)</f>
        <v>74880</v>
      </c>
      <c r="C86" s="29">
        <f t="shared" ref="C86:I86" si="36">(C89*2.4)</f>
        <v>85560</v>
      </c>
      <c r="D86" s="29">
        <f t="shared" si="36"/>
        <v>96240</v>
      </c>
      <c r="E86" s="29">
        <f t="shared" si="36"/>
        <v>106920</v>
      </c>
      <c r="F86" s="29">
        <f t="shared" si="36"/>
        <v>115560</v>
      </c>
      <c r="G86" s="29">
        <f t="shared" si="36"/>
        <v>124080</v>
      </c>
      <c r="H86" s="29">
        <f t="shared" si="36"/>
        <v>132600</v>
      </c>
      <c r="I86" s="29">
        <f t="shared" si="36"/>
        <v>141240</v>
      </c>
      <c r="J86" s="35"/>
      <c r="K86" s="35"/>
      <c r="L86" s="27"/>
      <c r="M86" s="27"/>
    </row>
    <row r="87" spans="1:13" x14ac:dyDescent="0.2">
      <c r="A87" s="36">
        <v>0.8</v>
      </c>
      <c r="B87" s="37">
        <v>49950</v>
      </c>
      <c r="C87" s="37">
        <v>57050</v>
      </c>
      <c r="D87" s="37">
        <v>64200</v>
      </c>
      <c r="E87" s="37">
        <v>71300</v>
      </c>
      <c r="F87" s="37">
        <v>77050</v>
      </c>
      <c r="G87" s="37">
        <v>82750</v>
      </c>
      <c r="H87" s="37">
        <v>88450</v>
      </c>
      <c r="I87" s="37">
        <v>94150</v>
      </c>
      <c r="J87" s="29"/>
      <c r="K87" s="29"/>
      <c r="L87" s="27"/>
      <c r="M87" s="27"/>
    </row>
    <row r="88" spans="1:13" x14ac:dyDescent="0.2">
      <c r="A88" s="39">
        <v>0.6</v>
      </c>
      <c r="B88" s="29">
        <f t="shared" ref="B88:I88" si="37">B89*1.2</f>
        <v>37440.000000000007</v>
      </c>
      <c r="C88" s="29">
        <f t="shared" si="37"/>
        <v>42780.000000000007</v>
      </c>
      <c r="D88" s="29">
        <f t="shared" si="37"/>
        <v>48120.000000000007</v>
      </c>
      <c r="E88" s="29">
        <f t="shared" si="37"/>
        <v>53460.000000000007</v>
      </c>
      <c r="F88" s="29">
        <f t="shared" si="37"/>
        <v>57780.000000000007</v>
      </c>
      <c r="G88" s="29">
        <f t="shared" si="37"/>
        <v>62040.000000000007</v>
      </c>
      <c r="H88" s="29">
        <f t="shared" si="37"/>
        <v>66300.000000000015</v>
      </c>
      <c r="I88" s="29">
        <f t="shared" si="37"/>
        <v>70620.000000000015</v>
      </c>
      <c r="J88" s="35"/>
      <c r="K88" s="35"/>
      <c r="L88" s="27"/>
      <c r="M88" s="27"/>
    </row>
    <row r="89" spans="1:13" x14ac:dyDescent="0.2">
      <c r="A89" s="39">
        <v>0.5</v>
      </c>
      <c r="B89" s="37">
        <v>31200</v>
      </c>
      <c r="C89" s="37">
        <v>35650</v>
      </c>
      <c r="D89" s="37">
        <v>40100</v>
      </c>
      <c r="E89" s="37">
        <v>44550</v>
      </c>
      <c r="F89" s="37">
        <v>48150</v>
      </c>
      <c r="G89" s="37">
        <v>51700</v>
      </c>
      <c r="H89" s="37">
        <v>55250</v>
      </c>
      <c r="I89" s="37">
        <v>58850</v>
      </c>
      <c r="J89" s="29"/>
      <c r="K89" s="29"/>
      <c r="L89" s="27"/>
      <c r="M89" s="27"/>
    </row>
    <row r="90" spans="1:13" x14ac:dyDescent="0.2">
      <c r="A90" s="39">
        <v>0.4</v>
      </c>
      <c r="B90" s="29">
        <f t="shared" ref="B90:I90" si="38">B89*0.8</f>
        <v>24960</v>
      </c>
      <c r="C90" s="29">
        <f t="shared" si="38"/>
        <v>28520</v>
      </c>
      <c r="D90" s="29">
        <f t="shared" si="38"/>
        <v>32080</v>
      </c>
      <c r="E90" s="29">
        <f t="shared" si="38"/>
        <v>35640</v>
      </c>
      <c r="F90" s="29">
        <f t="shared" si="38"/>
        <v>38520</v>
      </c>
      <c r="G90" s="29">
        <f t="shared" si="38"/>
        <v>41360</v>
      </c>
      <c r="H90" s="29">
        <f t="shared" si="38"/>
        <v>44200</v>
      </c>
      <c r="I90" s="29">
        <f t="shared" si="38"/>
        <v>47080</v>
      </c>
      <c r="J90" s="35"/>
      <c r="K90" s="35"/>
      <c r="L90" s="27"/>
      <c r="M90" s="27"/>
    </row>
    <row r="91" spans="1:13" x14ac:dyDescent="0.2">
      <c r="A91" s="39">
        <v>0.3</v>
      </c>
      <c r="B91" s="29">
        <f>B89*0.6</f>
        <v>18720</v>
      </c>
      <c r="C91" s="29">
        <f t="shared" ref="C91:I91" si="39">C89*0.6</f>
        <v>21390</v>
      </c>
      <c r="D91" s="29">
        <f t="shared" si="39"/>
        <v>24060</v>
      </c>
      <c r="E91" s="29">
        <f t="shared" si="39"/>
        <v>26730</v>
      </c>
      <c r="F91" s="29">
        <f t="shared" si="39"/>
        <v>28890</v>
      </c>
      <c r="G91" s="29">
        <f t="shared" si="39"/>
        <v>31020</v>
      </c>
      <c r="H91" s="29">
        <f t="shared" si="39"/>
        <v>33150</v>
      </c>
      <c r="I91" s="29">
        <f t="shared" si="39"/>
        <v>35310</v>
      </c>
      <c r="J91" s="35"/>
      <c r="K91" s="35"/>
      <c r="L91" s="27"/>
      <c r="M91" s="27"/>
    </row>
    <row r="92" spans="1:13" x14ac:dyDescent="0.2">
      <c r="A92" s="39">
        <v>0.2</v>
      </c>
      <c r="B92" s="29">
        <f t="shared" ref="B92:I92" si="40">B89*0.4</f>
        <v>12480</v>
      </c>
      <c r="C92" s="29">
        <f t="shared" si="40"/>
        <v>14260</v>
      </c>
      <c r="D92" s="29">
        <f t="shared" si="40"/>
        <v>16040</v>
      </c>
      <c r="E92" s="29">
        <f t="shared" si="40"/>
        <v>17820</v>
      </c>
      <c r="F92" s="29">
        <f t="shared" si="40"/>
        <v>19260</v>
      </c>
      <c r="G92" s="29">
        <f t="shared" si="40"/>
        <v>20680</v>
      </c>
      <c r="H92" s="29">
        <f t="shared" si="40"/>
        <v>22100</v>
      </c>
      <c r="I92" s="29">
        <f t="shared" si="40"/>
        <v>23540</v>
      </c>
      <c r="J92" s="35"/>
      <c r="K92" s="35"/>
      <c r="L92" s="27"/>
      <c r="M92" s="27"/>
    </row>
    <row r="93" spans="1:13" x14ac:dyDescent="0.2">
      <c r="A93" s="39">
        <v>0.1</v>
      </c>
      <c r="B93" s="29">
        <f t="shared" ref="B93:I93" si="41">B89*0.2</f>
        <v>6240</v>
      </c>
      <c r="C93" s="29">
        <f t="shared" si="41"/>
        <v>7130</v>
      </c>
      <c r="D93" s="29">
        <f t="shared" si="41"/>
        <v>8020</v>
      </c>
      <c r="E93" s="29">
        <f t="shared" si="41"/>
        <v>8910</v>
      </c>
      <c r="F93" s="29">
        <f t="shared" si="41"/>
        <v>9630</v>
      </c>
      <c r="G93" s="29">
        <f t="shared" si="41"/>
        <v>10340</v>
      </c>
      <c r="H93" s="29">
        <f t="shared" si="41"/>
        <v>11050</v>
      </c>
      <c r="I93" s="29">
        <f t="shared" si="41"/>
        <v>11770</v>
      </c>
      <c r="J93" s="35"/>
      <c r="K93" s="35"/>
      <c r="L93" s="27"/>
      <c r="M93" s="27"/>
    </row>
    <row r="94" spans="1:13" x14ac:dyDescent="0.2">
      <c r="A94" s="28"/>
      <c r="B94" s="29"/>
      <c r="C94" s="29"/>
      <c r="D94" s="29"/>
      <c r="E94" s="29"/>
      <c r="F94" s="29"/>
      <c r="G94" s="29"/>
      <c r="H94" s="29"/>
      <c r="I94" s="29"/>
      <c r="J94" s="28"/>
      <c r="K94" s="28"/>
      <c r="L94" s="27"/>
      <c r="M94" s="27"/>
    </row>
    <row r="95" spans="1:13" ht="15.75" x14ac:dyDescent="0.25">
      <c r="A95" s="45" t="s">
        <v>110</v>
      </c>
      <c r="B95" s="29"/>
      <c r="C95" s="29"/>
      <c r="D95" s="29"/>
      <c r="E95" s="29"/>
      <c r="F95" s="29"/>
      <c r="G95" s="29"/>
      <c r="H95" s="29"/>
      <c r="I95" s="29"/>
      <c r="J95" s="28"/>
      <c r="K95" s="28"/>
      <c r="L95" s="27"/>
      <c r="M95" s="27"/>
    </row>
    <row r="96" spans="1:13" x14ac:dyDescent="0.2">
      <c r="A96" s="46" t="s">
        <v>111</v>
      </c>
      <c r="B96" s="29"/>
      <c r="C96" s="29"/>
      <c r="D96" s="29"/>
      <c r="E96" s="29"/>
      <c r="F96" s="29"/>
      <c r="G96" s="29"/>
      <c r="H96" s="29"/>
      <c r="I96" s="29"/>
      <c r="J96" s="28"/>
      <c r="K96" s="28"/>
      <c r="L96" s="27"/>
      <c r="M96" s="27"/>
    </row>
    <row r="97" spans="1:13" x14ac:dyDescent="0.2">
      <c r="A97" s="46" t="s">
        <v>92</v>
      </c>
      <c r="B97" s="29"/>
      <c r="C97" s="29"/>
      <c r="D97" s="29"/>
      <c r="E97" s="29"/>
      <c r="F97" s="29"/>
      <c r="G97" s="29"/>
      <c r="H97" s="29"/>
      <c r="I97" s="29"/>
      <c r="J97" s="28"/>
      <c r="K97" s="28"/>
      <c r="L97" s="27"/>
      <c r="M97" s="27"/>
    </row>
    <row r="98" spans="1:13" x14ac:dyDescent="0.2">
      <c r="A98" s="33" t="s">
        <v>93</v>
      </c>
      <c r="B98" s="29">
        <f>(B101*2.4)</f>
        <v>65040</v>
      </c>
      <c r="C98" s="29">
        <f t="shared" ref="C98:I98" si="42">(C101*2.4)</f>
        <v>74400</v>
      </c>
      <c r="D98" s="29">
        <f t="shared" si="42"/>
        <v>83640</v>
      </c>
      <c r="E98" s="29">
        <f t="shared" si="42"/>
        <v>92880</v>
      </c>
      <c r="F98" s="29">
        <f t="shared" si="42"/>
        <v>100320</v>
      </c>
      <c r="G98" s="29">
        <f t="shared" si="42"/>
        <v>107760</v>
      </c>
      <c r="H98" s="29">
        <f t="shared" si="42"/>
        <v>115200</v>
      </c>
      <c r="I98" s="29">
        <f t="shared" si="42"/>
        <v>122640</v>
      </c>
      <c r="J98" s="35"/>
      <c r="K98" s="35"/>
      <c r="L98" s="27"/>
      <c r="M98" s="27"/>
    </row>
    <row r="99" spans="1:13" x14ac:dyDescent="0.2">
      <c r="A99" s="36">
        <v>0.8</v>
      </c>
      <c r="B99" s="37">
        <v>43350</v>
      </c>
      <c r="C99" s="37">
        <v>49550</v>
      </c>
      <c r="D99" s="37">
        <v>55750</v>
      </c>
      <c r="E99" s="37">
        <v>61900</v>
      </c>
      <c r="F99" s="37">
        <v>66900</v>
      </c>
      <c r="G99" s="37">
        <v>71850</v>
      </c>
      <c r="H99" s="37">
        <v>76800</v>
      </c>
      <c r="I99" s="37">
        <v>81750</v>
      </c>
      <c r="J99" s="29"/>
      <c r="K99" s="29"/>
      <c r="L99" s="27"/>
      <c r="M99" s="27"/>
    </row>
    <row r="100" spans="1:13" x14ac:dyDescent="0.2">
      <c r="A100" s="39">
        <v>0.6</v>
      </c>
      <c r="B100" s="29">
        <f t="shared" ref="B100:I100" si="43">B101*1.2</f>
        <v>32520.000000000004</v>
      </c>
      <c r="C100" s="29">
        <f t="shared" si="43"/>
        <v>37200.000000000007</v>
      </c>
      <c r="D100" s="29">
        <f t="shared" si="43"/>
        <v>41820.000000000007</v>
      </c>
      <c r="E100" s="29">
        <f t="shared" si="43"/>
        <v>46440.000000000007</v>
      </c>
      <c r="F100" s="29">
        <f t="shared" si="43"/>
        <v>50160.000000000007</v>
      </c>
      <c r="G100" s="29">
        <f t="shared" si="43"/>
        <v>53880.000000000007</v>
      </c>
      <c r="H100" s="29">
        <f t="shared" si="43"/>
        <v>57600.000000000007</v>
      </c>
      <c r="I100" s="29">
        <f t="shared" si="43"/>
        <v>61320.000000000007</v>
      </c>
      <c r="J100" s="35"/>
      <c r="K100" s="35"/>
      <c r="L100" s="27"/>
      <c r="M100" s="27"/>
    </row>
    <row r="101" spans="1:13" x14ac:dyDescent="0.2">
      <c r="A101" s="39">
        <v>0.5</v>
      </c>
      <c r="B101" s="37">
        <v>27100</v>
      </c>
      <c r="C101" s="37">
        <v>31000</v>
      </c>
      <c r="D101" s="37">
        <v>34850</v>
      </c>
      <c r="E101" s="37">
        <v>38700</v>
      </c>
      <c r="F101" s="37">
        <v>41800</v>
      </c>
      <c r="G101" s="37">
        <v>44900</v>
      </c>
      <c r="H101" s="37">
        <v>48000</v>
      </c>
      <c r="I101" s="37">
        <v>51100</v>
      </c>
      <c r="J101" s="29"/>
      <c r="K101" s="29"/>
      <c r="L101" s="27"/>
      <c r="M101" s="27"/>
    </row>
    <row r="102" spans="1:13" x14ac:dyDescent="0.2">
      <c r="A102" s="39">
        <v>0.4</v>
      </c>
      <c r="B102" s="29">
        <f t="shared" ref="B102:I102" si="44">B101*0.8</f>
        <v>21680</v>
      </c>
      <c r="C102" s="29">
        <f t="shared" si="44"/>
        <v>24800</v>
      </c>
      <c r="D102" s="29">
        <f t="shared" si="44"/>
        <v>27880</v>
      </c>
      <c r="E102" s="29">
        <f t="shared" si="44"/>
        <v>30960</v>
      </c>
      <c r="F102" s="29">
        <f t="shared" si="44"/>
        <v>33440</v>
      </c>
      <c r="G102" s="29">
        <f t="shared" si="44"/>
        <v>35920</v>
      </c>
      <c r="H102" s="29">
        <f t="shared" si="44"/>
        <v>38400</v>
      </c>
      <c r="I102" s="29">
        <f t="shared" si="44"/>
        <v>40880</v>
      </c>
      <c r="J102" s="35"/>
      <c r="K102" s="35"/>
      <c r="L102" s="27"/>
      <c r="M102" s="27"/>
    </row>
    <row r="103" spans="1:13" x14ac:dyDescent="0.2">
      <c r="A103" s="39">
        <v>0.3</v>
      </c>
      <c r="B103" s="29">
        <f>B101*0.6</f>
        <v>16260</v>
      </c>
      <c r="C103" s="29">
        <f t="shared" ref="C103:I103" si="45">C101*0.6</f>
        <v>18600</v>
      </c>
      <c r="D103" s="29">
        <f t="shared" si="45"/>
        <v>20910</v>
      </c>
      <c r="E103" s="29">
        <f t="shared" si="45"/>
        <v>23220</v>
      </c>
      <c r="F103" s="29">
        <f t="shared" si="45"/>
        <v>25080</v>
      </c>
      <c r="G103" s="29">
        <f t="shared" si="45"/>
        <v>26940</v>
      </c>
      <c r="H103" s="29">
        <f t="shared" si="45"/>
        <v>28800</v>
      </c>
      <c r="I103" s="29">
        <f t="shared" si="45"/>
        <v>30660</v>
      </c>
      <c r="J103" s="35"/>
      <c r="K103" s="35"/>
      <c r="L103" s="27"/>
      <c r="M103" s="27"/>
    </row>
    <row r="104" spans="1:13" x14ac:dyDescent="0.2">
      <c r="A104" s="39">
        <v>0.2</v>
      </c>
      <c r="B104" s="29">
        <f t="shared" ref="B104:I104" si="46">B101*0.4</f>
        <v>10840</v>
      </c>
      <c r="C104" s="29">
        <f t="shared" si="46"/>
        <v>12400</v>
      </c>
      <c r="D104" s="29">
        <f t="shared" si="46"/>
        <v>13940</v>
      </c>
      <c r="E104" s="29">
        <f t="shared" si="46"/>
        <v>15480</v>
      </c>
      <c r="F104" s="29">
        <f t="shared" si="46"/>
        <v>16720</v>
      </c>
      <c r="G104" s="29">
        <f t="shared" si="46"/>
        <v>17960</v>
      </c>
      <c r="H104" s="29">
        <f t="shared" si="46"/>
        <v>19200</v>
      </c>
      <c r="I104" s="29">
        <f t="shared" si="46"/>
        <v>20440</v>
      </c>
      <c r="J104" s="35"/>
      <c r="K104" s="35"/>
      <c r="L104" s="27"/>
      <c r="M104" s="27"/>
    </row>
    <row r="105" spans="1:13" x14ac:dyDescent="0.2">
      <c r="A105" s="39">
        <v>0.1</v>
      </c>
      <c r="B105" s="29">
        <f t="shared" ref="B105:I105" si="47">B101*0.2</f>
        <v>5420</v>
      </c>
      <c r="C105" s="29">
        <f t="shared" si="47"/>
        <v>6200</v>
      </c>
      <c r="D105" s="29">
        <f t="shared" si="47"/>
        <v>6970</v>
      </c>
      <c r="E105" s="29">
        <f t="shared" si="47"/>
        <v>7740</v>
      </c>
      <c r="F105" s="29">
        <f t="shared" si="47"/>
        <v>8360</v>
      </c>
      <c r="G105" s="29">
        <f t="shared" si="47"/>
        <v>8980</v>
      </c>
      <c r="H105" s="29">
        <f t="shared" si="47"/>
        <v>9600</v>
      </c>
      <c r="I105" s="29">
        <f t="shared" si="47"/>
        <v>10220</v>
      </c>
      <c r="J105" s="35"/>
      <c r="K105" s="35"/>
      <c r="L105" s="27"/>
      <c r="M105" s="27"/>
    </row>
    <row r="106" spans="1:13" x14ac:dyDescent="0.2">
      <c r="A106" s="28"/>
      <c r="B106" s="29"/>
      <c r="C106" s="29"/>
      <c r="D106" s="29"/>
      <c r="E106" s="29"/>
      <c r="F106" s="29"/>
      <c r="G106" s="29"/>
      <c r="H106" s="29"/>
      <c r="I106" s="29"/>
      <c r="J106" s="28"/>
      <c r="K106" s="28"/>
      <c r="L106" s="27"/>
      <c r="M106" s="27"/>
    </row>
    <row r="107" spans="1:13" ht="15.75" x14ac:dyDescent="0.25">
      <c r="A107" s="45" t="s">
        <v>112</v>
      </c>
      <c r="B107" s="29"/>
      <c r="C107" s="29"/>
      <c r="D107" s="29"/>
      <c r="E107" s="29"/>
      <c r="F107" s="29"/>
      <c r="G107" s="29"/>
      <c r="H107" s="29"/>
      <c r="I107" s="29"/>
      <c r="J107" s="28"/>
      <c r="K107" s="28"/>
      <c r="L107" s="27"/>
      <c r="M107" s="27"/>
    </row>
    <row r="108" spans="1:13" x14ac:dyDescent="0.2">
      <c r="A108" s="46" t="s">
        <v>113</v>
      </c>
      <c r="B108" s="29"/>
      <c r="C108" s="29"/>
      <c r="D108" s="29"/>
      <c r="E108" s="29"/>
      <c r="F108" s="29"/>
      <c r="G108" s="29"/>
      <c r="H108" s="29"/>
      <c r="I108" s="29"/>
      <c r="J108" s="28"/>
      <c r="K108" s="28"/>
      <c r="L108" s="27"/>
      <c r="M108" s="27"/>
    </row>
    <row r="109" spans="1:13" x14ac:dyDescent="0.2">
      <c r="A109" s="46" t="s">
        <v>92</v>
      </c>
      <c r="B109" s="29"/>
      <c r="C109" s="29"/>
      <c r="D109" s="29"/>
      <c r="E109" s="29"/>
      <c r="F109" s="29"/>
      <c r="G109" s="29"/>
      <c r="H109" s="29"/>
      <c r="I109" s="29"/>
      <c r="J109" s="28"/>
      <c r="K109" s="28"/>
      <c r="L109" s="27"/>
      <c r="M109" s="27"/>
    </row>
    <row r="110" spans="1:13" x14ac:dyDescent="0.2">
      <c r="A110" s="33" t="s">
        <v>93</v>
      </c>
      <c r="B110" s="29">
        <f>(B113*2.4)</f>
        <v>71760</v>
      </c>
      <c r="C110" s="29">
        <f t="shared" ref="C110:I110" si="48">(C113*2.4)</f>
        <v>81960</v>
      </c>
      <c r="D110" s="29">
        <f t="shared" si="48"/>
        <v>92160</v>
      </c>
      <c r="E110" s="29">
        <f t="shared" si="48"/>
        <v>102360</v>
      </c>
      <c r="F110" s="29">
        <f t="shared" si="48"/>
        <v>110640</v>
      </c>
      <c r="G110" s="29">
        <f t="shared" si="48"/>
        <v>118800</v>
      </c>
      <c r="H110" s="29">
        <f t="shared" si="48"/>
        <v>126960</v>
      </c>
      <c r="I110" s="29">
        <f t="shared" si="48"/>
        <v>135120</v>
      </c>
      <c r="J110" s="35"/>
      <c r="K110" s="35"/>
      <c r="L110" s="27"/>
      <c r="M110" s="27"/>
    </row>
    <row r="111" spans="1:13" x14ac:dyDescent="0.2">
      <c r="A111" s="36">
        <v>0.8</v>
      </c>
      <c r="B111" s="37">
        <v>47800</v>
      </c>
      <c r="C111" s="37">
        <v>54600</v>
      </c>
      <c r="D111" s="37">
        <v>61450</v>
      </c>
      <c r="E111" s="37">
        <v>68250</v>
      </c>
      <c r="F111" s="37">
        <v>73750</v>
      </c>
      <c r="G111" s="37">
        <v>79200</v>
      </c>
      <c r="H111" s="37">
        <v>84650</v>
      </c>
      <c r="I111" s="37">
        <v>90100</v>
      </c>
      <c r="J111" s="29"/>
      <c r="K111" s="29"/>
      <c r="L111" s="27"/>
      <c r="M111" s="27"/>
    </row>
    <row r="112" spans="1:13" x14ac:dyDescent="0.2">
      <c r="A112" s="39">
        <v>0.6</v>
      </c>
      <c r="B112" s="29">
        <f t="shared" ref="B112:I112" si="49">B113*1.2</f>
        <v>35880.000000000007</v>
      </c>
      <c r="C112" s="29">
        <f t="shared" si="49"/>
        <v>40980.000000000007</v>
      </c>
      <c r="D112" s="29">
        <f t="shared" si="49"/>
        <v>46080.000000000007</v>
      </c>
      <c r="E112" s="29">
        <f t="shared" si="49"/>
        <v>51180.000000000007</v>
      </c>
      <c r="F112" s="29">
        <f t="shared" si="49"/>
        <v>55320.000000000007</v>
      </c>
      <c r="G112" s="29">
        <f t="shared" si="49"/>
        <v>59400.000000000007</v>
      </c>
      <c r="H112" s="29">
        <f t="shared" si="49"/>
        <v>63480.000000000007</v>
      </c>
      <c r="I112" s="29">
        <f t="shared" si="49"/>
        <v>67560.000000000015</v>
      </c>
      <c r="J112" s="35"/>
      <c r="K112" s="35"/>
      <c r="L112" s="27"/>
      <c r="M112" s="27"/>
    </row>
    <row r="113" spans="1:13" x14ac:dyDescent="0.2">
      <c r="A113" s="39">
        <v>0.5</v>
      </c>
      <c r="B113" s="37">
        <v>29900</v>
      </c>
      <c r="C113" s="37">
        <v>34150</v>
      </c>
      <c r="D113" s="37">
        <v>38400</v>
      </c>
      <c r="E113" s="37">
        <v>42650</v>
      </c>
      <c r="F113" s="37">
        <v>46100</v>
      </c>
      <c r="G113" s="37">
        <v>49500</v>
      </c>
      <c r="H113" s="37">
        <v>52900</v>
      </c>
      <c r="I113" s="37">
        <v>56300</v>
      </c>
      <c r="J113" s="29"/>
      <c r="K113" s="29"/>
      <c r="L113" s="27"/>
      <c r="M113" s="27"/>
    </row>
    <row r="114" spans="1:13" x14ac:dyDescent="0.2">
      <c r="A114" s="39">
        <v>0.4</v>
      </c>
      <c r="B114" s="29">
        <f t="shared" ref="B114:I114" si="50">B113*0.8</f>
        <v>23920</v>
      </c>
      <c r="C114" s="29">
        <f t="shared" si="50"/>
        <v>27320</v>
      </c>
      <c r="D114" s="29">
        <f t="shared" si="50"/>
        <v>30720</v>
      </c>
      <c r="E114" s="29">
        <f t="shared" si="50"/>
        <v>34120</v>
      </c>
      <c r="F114" s="29">
        <f t="shared" si="50"/>
        <v>36880</v>
      </c>
      <c r="G114" s="29">
        <f t="shared" si="50"/>
        <v>39600</v>
      </c>
      <c r="H114" s="29">
        <f t="shared" si="50"/>
        <v>42320</v>
      </c>
      <c r="I114" s="29">
        <f t="shared" si="50"/>
        <v>45040</v>
      </c>
      <c r="J114" s="35"/>
      <c r="K114" s="35"/>
      <c r="L114" s="27"/>
      <c r="M114" s="27"/>
    </row>
    <row r="115" spans="1:13" x14ac:dyDescent="0.2">
      <c r="A115" s="39">
        <v>0.3</v>
      </c>
      <c r="B115" s="29">
        <f>B113*0.6</f>
        <v>17940</v>
      </c>
      <c r="C115" s="29">
        <f t="shared" ref="C115:I115" si="51">C113*0.6</f>
        <v>20490</v>
      </c>
      <c r="D115" s="29">
        <f t="shared" si="51"/>
        <v>23040</v>
      </c>
      <c r="E115" s="29">
        <f t="shared" si="51"/>
        <v>25590</v>
      </c>
      <c r="F115" s="29">
        <f t="shared" si="51"/>
        <v>27660</v>
      </c>
      <c r="G115" s="29">
        <f t="shared" si="51"/>
        <v>29700</v>
      </c>
      <c r="H115" s="29">
        <f t="shared" si="51"/>
        <v>31740</v>
      </c>
      <c r="I115" s="29">
        <f t="shared" si="51"/>
        <v>33780</v>
      </c>
      <c r="J115" s="35"/>
      <c r="K115" s="35"/>
      <c r="L115" s="27"/>
      <c r="M115" s="27"/>
    </row>
    <row r="116" spans="1:13" x14ac:dyDescent="0.2">
      <c r="A116" s="39">
        <v>0.2</v>
      </c>
      <c r="B116" s="29">
        <f t="shared" ref="B116:I116" si="52">B113*0.4</f>
        <v>11960</v>
      </c>
      <c r="C116" s="29">
        <f t="shared" si="52"/>
        <v>13660</v>
      </c>
      <c r="D116" s="29">
        <f t="shared" si="52"/>
        <v>15360</v>
      </c>
      <c r="E116" s="29">
        <f t="shared" si="52"/>
        <v>17060</v>
      </c>
      <c r="F116" s="29">
        <f t="shared" si="52"/>
        <v>18440</v>
      </c>
      <c r="G116" s="29">
        <f t="shared" si="52"/>
        <v>19800</v>
      </c>
      <c r="H116" s="29">
        <f t="shared" si="52"/>
        <v>21160</v>
      </c>
      <c r="I116" s="29">
        <f t="shared" si="52"/>
        <v>22520</v>
      </c>
      <c r="J116" s="35"/>
      <c r="K116" s="35"/>
      <c r="L116" s="27"/>
      <c r="M116" s="27"/>
    </row>
    <row r="117" spans="1:13" x14ac:dyDescent="0.2">
      <c r="A117" s="39">
        <v>0.1</v>
      </c>
      <c r="B117" s="29">
        <f t="shared" ref="B117:I117" si="53">B113*0.2</f>
        <v>5980</v>
      </c>
      <c r="C117" s="29">
        <f t="shared" si="53"/>
        <v>6830</v>
      </c>
      <c r="D117" s="29">
        <f t="shared" si="53"/>
        <v>7680</v>
      </c>
      <c r="E117" s="29">
        <f t="shared" si="53"/>
        <v>8530</v>
      </c>
      <c r="F117" s="29">
        <f t="shared" si="53"/>
        <v>9220</v>
      </c>
      <c r="G117" s="29">
        <f t="shared" si="53"/>
        <v>9900</v>
      </c>
      <c r="H117" s="29">
        <f t="shared" si="53"/>
        <v>10580</v>
      </c>
      <c r="I117" s="29">
        <f t="shared" si="53"/>
        <v>11260</v>
      </c>
      <c r="J117" s="35"/>
      <c r="K117" s="35"/>
      <c r="L117" s="27"/>
      <c r="M117" s="27"/>
    </row>
    <row r="118" spans="1:13" x14ac:dyDescent="0.2">
      <c r="A118" s="28"/>
      <c r="B118" s="29"/>
      <c r="C118" s="29"/>
      <c r="D118" s="29"/>
      <c r="E118" s="29"/>
      <c r="F118" s="29"/>
      <c r="G118" s="29"/>
      <c r="H118" s="29"/>
      <c r="I118" s="29"/>
      <c r="J118" s="28"/>
      <c r="K118" s="28"/>
      <c r="L118" s="27"/>
      <c r="M118" s="27"/>
    </row>
    <row r="119" spans="1:13" ht="15.75" x14ac:dyDescent="0.25">
      <c r="A119" s="45" t="s">
        <v>114</v>
      </c>
      <c r="B119" s="29"/>
      <c r="C119" s="29"/>
      <c r="D119" s="29"/>
      <c r="E119" s="29"/>
      <c r="F119" s="29"/>
      <c r="G119" s="29"/>
      <c r="H119" s="29"/>
      <c r="I119" s="29"/>
      <c r="J119" s="28"/>
      <c r="K119" s="28"/>
      <c r="L119" s="27"/>
      <c r="M119" s="27"/>
    </row>
    <row r="120" spans="1:13" x14ac:dyDescent="0.2">
      <c r="A120" s="46" t="s">
        <v>115</v>
      </c>
      <c r="B120" s="29"/>
      <c r="C120" s="29"/>
      <c r="D120" s="29"/>
      <c r="E120" s="29"/>
      <c r="F120" s="29"/>
      <c r="G120" s="29"/>
      <c r="H120" s="29"/>
      <c r="I120" s="29"/>
      <c r="J120" s="28"/>
      <c r="K120" s="28"/>
      <c r="L120" s="27"/>
      <c r="M120" s="27"/>
    </row>
    <row r="121" spans="1:13" x14ac:dyDescent="0.2">
      <c r="A121" s="46" t="s">
        <v>92</v>
      </c>
      <c r="B121" s="29"/>
      <c r="C121" s="29"/>
      <c r="D121" s="29"/>
      <c r="E121" s="29"/>
      <c r="F121" s="29"/>
      <c r="G121" s="29"/>
      <c r="H121" s="29"/>
      <c r="I121" s="29"/>
      <c r="J121" s="28"/>
      <c r="K121" s="28"/>
      <c r="L121" s="27"/>
      <c r="M121" s="27"/>
    </row>
    <row r="122" spans="1:13" x14ac:dyDescent="0.2">
      <c r="A122" s="33" t="s">
        <v>93</v>
      </c>
      <c r="B122" s="29">
        <f>(B125*2.4)</f>
        <v>86880</v>
      </c>
      <c r="C122" s="29">
        <f t="shared" ref="C122:I122" si="54">(C125*2.4)</f>
        <v>99360</v>
      </c>
      <c r="D122" s="29">
        <f t="shared" si="54"/>
        <v>111720</v>
      </c>
      <c r="E122" s="29">
        <f t="shared" si="54"/>
        <v>124080</v>
      </c>
      <c r="F122" s="29">
        <f t="shared" si="54"/>
        <v>134040</v>
      </c>
      <c r="G122" s="29">
        <f t="shared" si="54"/>
        <v>144000</v>
      </c>
      <c r="H122" s="29">
        <f t="shared" si="54"/>
        <v>153960</v>
      </c>
      <c r="I122" s="29">
        <f t="shared" si="54"/>
        <v>163800</v>
      </c>
      <c r="J122" s="28"/>
      <c r="K122" s="28"/>
      <c r="L122" s="27"/>
      <c r="M122" s="27"/>
    </row>
    <row r="123" spans="1:13" x14ac:dyDescent="0.2">
      <c r="A123" s="36">
        <v>0.8</v>
      </c>
      <c r="B123" s="37">
        <v>52850</v>
      </c>
      <c r="C123" s="37">
        <v>60400</v>
      </c>
      <c r="D123" s="37">
        <v>67950</v>
      </c>
      <c r="E123" s="37">
        <v>75500</v>
      </c>
      <c r="F123" s="37">
        <v>81550</v>
      </c>
      <c r="G123" s="37">
        <v>87600</v>
      </c>
      <c r="H123" s="37">
        <v>93650</v>
      </c>
      <c r="I123" s="37">
        <v>99700</v>
      </c>
      <c r="J123" s="28"/>
      <c r="K123" s="28"/>
      <c r="L123" s="27"/>
      <c r="M123" s="27"/>
    </row>
    <row r="124" spans="1:13" x14ac:dyDescent="0.2">
      <c r="A124" s="39">
        <v>0.6</v>
      </c>
      <c r="B124" s="29">
        <f t="shared" ref="B124:I124" si="55">B125*1.2</f>
        <v>43440.000000000007</v>
      </c>
      <c r="C124" s="29">
        <f t="shared" si="55"/>
        <v>49680.000000000007</v>
      </c>
      <c r="D124" s="29">
        <f t="shared" si="55"/>
        <v>55860.000000000007</v>
      </c>
      <c r="E124" s="29">
        <f t="shared" si="55"/>
        <v>62040.000000000007</v>
      </c>
      <c r="F124" s="29">
        <f t="shared" si="55"/>
        <v>67020.000000000015</v>
      </c>
      <c r="G124" s="29">
        <f t="shared" si="55"/>
        <v>72000.000000000015</v>
      </c>
      <c r="H124" s="29">
        <f t="shared" si="55"/>
        <v>76980.000000000015</v>
      </c>
      <c r="I124" s="29">
        <f t="shared" si="55"/>
        <v>81900.000000000015</v>
      </c>
      <c r="J124" s="28"/>
      <c r="K124" s="28"/>
      <c r="L124" s="27"/>
      <c r="M124" s="27"/>
    </row>
    <row r="125" spans="1:13" x14ac:dyDescent="0.2">
      <c r="A125" s="39">
        <v>0.5</v>
      </c>
      <c r="B125" s="37">
        <v>36200</v>
      </c>
      <c r="C125" s="37">
        <v>41400</v>
      </c>
      <c r="D125" s="37">
        <v>46550</v>
      </c>
      <c r="E125" s="37">
        <v>51700</v>
      </c>
      <c r="F125" s="37">
        <v>55850</v>
      </c>
      <c r="G125" s="37">
        <v>60000</v>
      </c>
      <c r="H125" s="37">
        <v>64150</v>
      </c>
      <c r="I125" s="37">
        <v>68250</v>
      </c>
      <c r="J125" s="28"/>
      <c r="K125" s="28"/>
      <c r="L125" s="27"/>
      <c r="M125" s="27"/>
    </row>
    <row r="126" spans="1:13" x14ac:dyDescent="0.2">
      <c r="A126" s="39">
        <v>0.4</v>
      </c>
      <c r="B126" s="29">
        <f t="shared" ref="B126:I126" si="56">B125*0.8</f>
        <v>28960</v>
      </c>
      <c r="C126" s="29">
        <f t="shared" si="56"/>
        <v>33120</v>
      </c>
      <c r="D126" s="29">
        <f t="shared" si="56"/>
        <v>37240</v>
      </c>
      <c r="E126" s="29">
        <f t="shared" si="56"/>
        <v>41360</v>
      </c>
      <c r="F126" s="29">
        <f t="shared" si="56"/>
        <v>44680</v>
      </c>
      <c r="G126" s="29">
        <f t="shared" si="56"/>
        <v>48000</v>
      </c>
      <c r="H126" s="29">
        <f t="shared" si="56"/>
        <v>51320</v>
      </c>
      <c r="I126" s="29">
        <f t="shared" si="56"/>
        <v>54600</v>
      </c>
      <c r="J126" s="28"/>
      <c r="K126" s="28"/>
      <c r="L126" s="27"/>
      <c r="M126" s="27"/>
    </row>
    <row r="127" spans="1:13" x14ac:dyDescent="0.2">
      <c r="A127" s="39">
        <v>0.3</v>
      </c>
      <c r="B127" s="29">
        <f>B125*0.6</f>
        <v>21720</v>
      </c>
      <c r="C127" s="29">
        <f t="shared" ref="C127:I127" si="57">C125*0.6</f>
        <v>24840</v>
      </c>
      <c r="D127" s="29">
        <f t="shared" si="57"/>
        <v>27930</v>
      </c>
      <c r="E127" s="29">
        <f t="shared" si="57"/>
        <v>31020</v>
      </c>
      <c r="F127" s="29">
        <f t="shared" si="57"/>
        <v>33510</v>
      </c>
      <c r="G127" s="29">
        <f t="shared" si="57"/>
        <v>36000</v>
      </c>
      <c r="H127" s="29">
        <f t="shared" si="57"/>
        <v>38490</v>
      </c>
      <c r="I127" s="29">
        <f t="shared" si="57"/>
        <v>40950</v>
      </c>
      <c r="J127" s="28"/>
      <c r="K127" s="28"/>
      <c r="L127" s="27"/>
      <c r="M127" s="27"/>
    </row>
    <row r="128" spans="1:13" x14ac:dyDescent="0.2">
      <c r="A128" s="39">
        <v>0.2</v>
      </c>
      <c r="B128" s="29">
        <f t="shared" ref="B128:I128" si="58">B125*0.4</f>
        <v>14480</v>
      </c>
      <c r="C128" s="29">
        <f t="shared" si="58"/>
        <v>16560</v>
      </c>
      <c r="D128" s="29">
        <f t="shared" si="58"/>
        <v>18620</v>
      </c>
      <c r="E128" s="29">
        <f t="shared" si="58"/>
        <v>20680</v>
      </c>
      <c r="F128" s="29">
        <f t="shared" si="58"/>
        <v>22340</v>
      </c>
      <c r="G128" s="29">
        <f t="shared" si="58"/>
        <v>24000</v>
      </c>
      <c r="H128" s="29">
        <f t="shared" si="58"/>
        <v>25660</v>
      </c>
      <c r="I128" s="29">
        <f t="shared" si="58"/>
        <v>27300</v>
      </c>
      <c r="J128" s="28"/>
      <c r="K128" s="28"/>
      <c r="L128" s="27"/>
      <c r="M128" s="27"/>
    </row>
    <row r="129" spans="1:13" x14ac:dyDescent="0.2">
      <c r="A129" s="39">
        <v>0.1</v>
      </c>
      <c r="B129" s="29">
        <f t="shared" ref="B129:I129" si="59">B125*0.2</f>
        <v>7240</v>
      </c>
      <c r="C129" s="29">
        <f t="shared" si="59"/>
        <v>8280</v>
      </c>
      <c r="D129" s="29">
        <f t="shared" si="59"/>
        <v>9310</v>
      </c>
      <c r="E129" s="29">
        <f t="shared" si="59"/>
        <v>10340</v>
      </c>
      <c r="F129" s="29">
        <f t="shared" si="59"/>
        <v>11170</v>
      </c>
      <c r="G129" s="29">
        <f t="shared" si="59"/>
        <v>12000</v>
      </c>
      <c r="H129" s="29">
        <f t="shared" si="59"/>
        <v>12830</v>
      </c>
      <c r="I129" s="29">
        <f t="shared" si="59"/>
        <v>13650</v>
      </c>
      <c r="J129" s="28"/>
      <c r="K129" s="28"/>
      <c r="L129" s="27"/>
      <c r="M129" s="27"/>
    </row>
    <row r="130" spans="1:13" x14ac:dyDescent="0.2">
      <c r="A130" s="28"/>
      <c r="B130" s="29"/>
      <c r="C130" s="29"/>
      <c r="D130" s="29"/>
      <c r="E130" s="29"/>
      <c r="F130" s="29"/>
      <c r="G130" s="29"/>
      <c r="H130" s="29"/>
      <c r="I130" s="29"/>
      <c r="J130" s="28"/>
      <c r="K130" s="28"/>
      <c r="L130" s="27"/>
      <c r="M130" s="27"/>
    </row>
    <row r="131" spans="1:13" ht="15.75" x14ac:dyDescent="0.25">
      <c r="A131" s="32" t="s">
        <v>116</v>
      </c>
      <c r="B131" s="29"/>
      <c r="C131" s="29"/>
      <c r="D131" s="29"/>
      <c r="E131" s="29"/>
      <c r="F131" s="29"/>
      <c r="G131" s="29"/>
      <c r="H131" s="29"/>
      <c r="I131" s="29"/>
      <c r="J131" s="28"/>
      <c r="K131" s="28"/>
      <c r="L131" s="27"/>
      <c r="M131" s="27"/>
    </row>
    <row r="132" spans="1:13" x14ac:dyDescent="0.2">
      <c r="A132" s="27" t="s">
        <v>117</v>
      </c>
      <c r="B132" s="29"/>
      <c r="C132" s="29"/>
      <c r="D132" s="29"/>
      <c r="E132" s="29"/>
      <c r="F132" s="29"/>
      <c r="G132" s="29"/>
      <c r="H132" s="29"/>
      <c r="I132" s="29"/>
      <c r="J132" s="28"/>
      <c r="K132" s="28"/>
      <c r="L132" s="27"/>
      <c r="M132" s="27"/>
    </row>
    <row r="133" spans="1:13" x14ac:dyDescent="0.2">
      <c r="A133" s="27" t="s">
        <v>92</v>
      </c>
      <c r="B133" s="29"/>
      <c r="C133" s="29"/>
      <c r="D133" s="29"/>
      <c r="E133" s="29"/>
      <c r="F133" s="29"/>
      <c r="G133" s="29"/>
      <c r="H133" s="29"/>
      <c r="I133" s="29"/>
      <c r="J133" s="28"/>
      <c r="K133" s="28"/>
      <c r="L133" s="27"/>
      <c r="M133" s="27"/>
    </row>
    <row r="134" spans="1:13" x14ac:dyDescent="0.2">
      <c r="A134" s="33" t="s">
        <v>93</v>
      </c>
      <c r="B134" s="29">
        <f>(B137*2.4)</f>
        <v>55800</v>
      </c>
      <c r="C134" s="29">
        <f t="shared" ref="C134:I134" si="60">(C137*2.4)</f>
        <v>63720</v>
      </c>
      <c r="D134" s="29">
        <f t="shared" si="60"/>
        <v>71640</v>
      </c>
      <c r="E134" s="29">
        <f t="shared" si="60"/>
        <v>79560</v>
      </c>
      <c r="F134" s="29">
        <f t="shared" si="60"/>
        <v>86040</v>
      </c>
      <c r="G134" s="29">
        <f t="shared" si="60"/>
        <v>92400</v>
      </c>
      <c r="H134" s="29">
        <f t="shared" si="60"/>
        <v>98760</v>
      </c>
      <c r="I134" s="29">
        <f t="shared" si="60"/>
        <v>105120</v>
      </c>
      <c r="J134" s="28"/>
      <c r="K134" s="28"/>
      <c r="L134" s="27"/>
      <c r="M134" s="27"/>
    </row>
    <row r="135" spans="1:13" x14ac:dyDescent="0.2">
      <c r="A135" s="36">
        <v>0.8</v>
      </c>
      <c r="B135" s="37">
        <v>37150</v>
      </c>
      <c r="C135" s="37">
        <v>42450</v>
      </c>
      <c r="D135" s="37">
        <v>47750</v>
      </c>
      <c r="E135" s="37">
        <v>53050</v>
      </c>
      <c r="F135" s="37">
        <v>57300</v>
      </c>
      <c r="G135" s="37">
        <v>61550</v>
      </c>
      <c r="H135" s="37">
        <v>65800</v>
      </c>
      <c r="I135" s="37">
        <v>70050</v>
      </c>
      <c r="J135" s="28"/>
      <c r="K135" s="28"/>
      <c r="L135" s="27"/>
      <c r="M135" s="27"/>
    </row>
    <row r="136" spans="1:13" x14ac:dyDescent="0.2">
      <c r="A136" s="39">
        <v>0.6</v>
      </c>
      <c r="B136" s="29">
        <f t="shared" ref="B136:I136" si="61">B137*1.2</f>
        <v>27900.000000000004</v>
      </c>
      <c r="C136" s="29">
        <f t="shared" si="61"/>
        <v>31860.000000000004</v>
      </c>
      <c r="D136" s="29">
        <f t="shared" si="61"/>
        <v>35820.000000000007</v>
      </c>
      <c r="E136" s="29">
        <f t="shared" si="61"/>
        <v>39780.000000000007</v>
      </c>
      <c r="F136" s="29">
        <f t="shared" si="61"/>
        <v>43020.000000000007</v>
      </c>
      <c r="G136" s="29">
        <f t="shared" si="61"/>
        <v>46200.000000000007</v>
      </c>
      <c r="H136" s="29">
        <f t="shared" si="61"/>
        <v>49380.000000000007</v>
      </c>
      <c r="I136" s="29">
        <f t="shared" si="61"/>
        <v>52560.000000000007</v>
      </c>
      <c r="J136" s="28"/>
      <c r="K136" s="28"/>
      <c r="L136" s="27"/>
      <c r="M136" s="27"/>
    </row>
    <row r="137" spans="1:13" x14ac:dyDescent="0.2">
      <c r="A137" s="39">
        <v>0.5</v>
      </c>
      <c r="B137" s="37">
        <v>23250</v>
      </c>
      <c r="C137" s="37">
        <v>26550</v>
      </c>
      <c r="D137" s="37">
        <v>29850</v>
      </c>
      <c r="E137" s="37">
        <v>33150</v>
      </c>
      <c r="F137" s="37">
        <v>35850</v>
      </c>
      <c r="G137" s="37">
        <v>38500</v>
      </c>
      <c r="H137" s="37">
        <v>41150</v>
      </c>
      <c r="I137" s="37">
        <v>43800</v>
      </c>
      <c r="J137" s="28"/>
      <c r="K137" s="28"/>
      <c r="L137" s="27"/>
      <c r="M137" s="27"/>
    </row>
    <row r="138" spans="1:13" x14ac:dyDescent="0.2">
      <c r="A138" s="39">
        <v>0.4</v>
      </c>
      <c r="B138" s="29">
        <f t="shared" ref="B138:I138" si="62">B137*0.8</f>
        <v>18600</v>
      </c>
      <c r="C138" s="29">
        <f t="shared" si="62"/>
        <v>21240</v>
      </c>
      <c r="D138" s="29">
        <f t="shared" si="62"/>
        <v>23880</v>
      </c>
      <c r="E138" s="29">
        <f t="shared" si="62"/>
        <v>26520</v>
      </c>
      <c r="F138" s="29">
        <f t="shared" si="62"/>
        <v>28680</v>
      </c>
      <c r="G138" s="29">
        <f t="shared" si="62"/>
        <v>30800</v>
      </c>
      <c r="H138" s="29">
        <f t="shared" si="62"/>
        <v>32920</v>
      </c>
      <c r="I138" s="29">
        <f t="shared" si="62"/>
        <v>35040</v>
      </c>
      <c r="J138" s="28"/>
      <c r="K138" s="28"/>
      <c r="L138" s="27"/>
      <c r="M138" s="27"/>
    </row>
    <row r="139" spans="1:13" x14ac:dyDescent="0.2">
      <c r="A139" s="39">
        <v>0.3</v>
      </c>
      <c r="B139" s="29">
        <f>B137*0.6</f>
        <v>13950</v>
      </c>
      <c r="C139" s="29">
        <f t="shared" ref="C139:I139" si="63">C137*0.6</f>
        <v>15930</v>
      </c>
      <c r="D139" s="29">
        <f t="shared" si="63"/>
        <v>17910</v>
      </c>
      <c r="E139" s="29">
        <f t="shared" si="63"/>
        <v>19890</v>
      </c>
      <c r="F139" s="29">
        <f t="shared" si="63"/>
        <v>21510</v>
      </c>
      <c r="G139" s="29">
        <f t="shared" si="63"/>
        <v>23100</v>
      </c>
      <c r="H139" s="29">
        <f t="shared" si="63"/>
        <v>24690</v>
      </c>
      <c r="I139" s="29">
        <f t="shared" si="63"/>
        <v>26280</v>
      </c>
      <c r="J139" s="28"/>
      <c r="K139" s="28"/>
      <c r="L139" s="27"/>
      <c r="M139" s="27"/>
    </row>
    <row r="140" spans="1:13" x14ac:dyDescent="0.2">
      <c r="A140" s="39">
        <v>0.2</v>
      </c>
      <c r="B140" s="29">
        <f t="shared" ref="B140:I140" si="64">B137*0.4</f>
        <v>9300</v>
      </c>
      <c r="C140" s="29">
        <f t="shared" si="64"/>
        <v>10620</v>
      </c>
      <c r="D140" s="29">
        <f t="shared" si="64"/>
        <v>11940</v>
      </c>
      <c r="E140" s="29">
        <f t="shared" si="64"/>
        <v>13260</v>
      </c>
      <c r="F140" s="29">
        <f t="shared" si="64"/>
        <v>14340</v>
      </c>
      <c r="G140" s="29">
        <f t="shared" si="64"/>
        <v>15400</v>
      </c>
      <c r="H140" s="29">
        <f t="shared" si="64"/>
        <v>16460</v>
      </c>
      <c r="I140" s="29">
        <f t="shared" si="64"/>
        <v>17520</v>
      </c>
      <c r="J140" s="28"/>
      <c r="K140" s="28"/>
      <c r="L140" s="27"/>
      <c r="M140" s="27"/>
    </row>
    <row r="141" spans="1:13" x14ac:dyDescent="0.2">
      <c r="A141" s="39">
        <v>0.1</v>
      </c>
      <c r="B141" s="29">
        <f t="shared" ref="B141:I141" si="65">B137*0.2</f>
        <v>4650</v>
      </c>
      <c r="C141" s="29">
        <f t="shared" si="65"/>
        <v>5310</v>
      </c>
      <c r="D141" s="29">
        <f t="shared" si="65"/>
        <v>5970</v>
      </c>
      <c r="E141" s="29">
        <f t="shared" si="65"/>
        <v>6630</v>
      </c>
      <c r="F141" s="29">
        <f t="shared" si="65"/>
        <v>7170</v>
      </c>
      <c r="G141" s="29">
        <f t="shared" si="65"/>
        <v>7700</v>
      </c>
      <c r="H141" s="29">
        <f t="shared" si="65"/>
        <v>8230</v>
      </c>
      <c r="I141" s="29">
        <f t="shared" si="65"/>
        <v>8760</v>
      </c>
      <c r="J141" s="28"/>
      <c r="K141" s="28"/>
      <c r="L141" s="27"/>
      <c r="M141" s="27"/>
    </row>
    <row r="142" spans="1:13" x14ac:dyDescent="0.2">
      <c r="A142" s="28"/>
      <c r="B142" s="29"/>
      <c r="C142" s="29"/>
      <c r="D142" s="29"/>
      <c r="E142" s="29"/>
      <c r="F142" s="29"/>
      <c r="G142" s="29"/>
      <c r="H142" s="29"/>
      <c r="I142" s="29"/>
      <c r="J142" s="28"/>
      <c r="K142" s="28"/>
      <c r="L142" s="27"/>
      <c r="M142" s="27"/>
    </row>
    <row r="143" spans="1:13" ht="15.75" x14ac:dyDescent="0.25">
      <c r="A143" s="32" t="s">
        <v>118</v>
      </c>
      <c r="B143" s="29"/>
      <c r="C143" s="29"/>
      <c r="D143" s="29"/>
      <c r="E143" s="29"/>
      <c r="F143" s="29"/>
      <c r="G143" s="29"/>
      <c r="H143" s="29"/>
      <c r="I143" s="29"/>
      <c r="J143" s="28"/>
      <c r="K143" s="28"/>
      <c r="L143" s="27"/>
      <c r="M143" s="27"/>
    </row>
    <row r="144" spans="1:13" x14ac:dyDescent="0.2">
      <c r="A144" s="27" t="s">
        <v>119</v>
      </c>
      <c r="B144" s="29"/>
      <c r="C144" s="29"/>
      <c r="D144" s="29"/>
      <c r="E144" s="29"/>
      <c r="F144" s="29"/>
      <c r="G144" s="29"/>
      <c r="H144" s="29"/>
      <c r="I144" s="29"/>
      <c r="J144" s="28"/>
      <c r="K144" s="28"/>
      <c r="L144" s="27"/>
      <c r="M144" s="27"/>
    </row>
    <row r="145" spans="1:13" x14ac:dyDescent="0.2">
      <c r="A145" s="27" t="s">
        <v>92</v>
      </c>
      <c r="B145" s="29"/>
      <c r="C145" s="29"/>
      <c r="D145" s="29"/>
      <c r="E145" s="29"/>
      <c r="F145" s="29"/>
      <c r="G145" s="29"/>
      <c r="H145" s="29"/>
      <c r="I145" s="29"/>
      <c r="J145" s="28"/>
      <c r="K145" s="28"/>
      <c r="L145" s="27"/>
      <c r="M145" s="27"/>
    </row>
    <row r="146" spans="1:13" x14ac:dyDescent="0.2">
      <c r="A146" s="33" t="s">
        <v>93</v>
      </c>
      <c r="B146" s="29">
        <f>(B149*2.4)</f>
        <v>56280</v>
      </c>
      <c r="C146" s="29">
        <f t="shared" ref="C146:I146" si="66">(C149*2.4)</f>
        <v>64320</v>
      </c>
      <c r="D146" s="29">
        <f t="shared" si="66"/>
        <v>72360</v>
      </c>
      <c r="E146" s="29">
        <f t="shared" si="66"/>
        <v>80280</v>
      </c>
      <c r="F146" s="29">
        <f t="shared" si="66"/>
        <v>86760</v>
      </c>
      <c r="G146" s="29">
        <f t="shared" si="66"/>
        <v>93240</v>
      </c>
      <c r="H146" s="29">
        <f t="shared" si="66"/>
        <v>99600</v>
      </c>
      <c r="I146" s="29">
        <f t="shared" si="66"/>
        <v>106080</v>
      </c>
      <c r="J146" s="35"/>
      <c r="K146" s="35"/>
      <c r="L146" s="27"/>
      <c r="M146" s="27"/>
    </row>
    <row r="147" spans="1:13" x14ac:dyDescent="0.2">
      <c r="A147" s="36">
        <v>0.8</v>
      </c>
      <c r="B147" s="37">
        <v>37450</v>
      </c>
      <c r="C147" s="37">
        <v>42800</v>
      </c>
      <c r="D147" s="37">
        <v>48150</v>
      </c>
      <c r="E147" s="37">
        <v>53500</v>
      </c>
      <c r="F147" s="37">
        <v>57800</v>
      </c>
      <c r="G147" s="37">
        <v>62100</v>
      </c>
      <c r="H147" s="37">
        <v>66350</v>
      </c>
      <c r="I147" s="37">
        <v>70650</v>
      </c>
      <c r="J147" s="29"/>
      <c r="K147" s="29"/>
      <c r="L147" s="27"/>
      <c r="M147" s="27"/>
    </row>
    <row r="148" spans="1:13" x14ac:dyDescent="0.2">
      <c r="A148" s="39">
        <v>0.6</v>
      </c>
      <c r="B148" s="29">
        <f t="shared" ref="B148:I148" si="67">B149*1.2</f>
        <v>28140.000000000004</v>
      </c>
      <c r="C148" s="29">
        <f t="shared" si="67"/>
        <v>32160.000000000004</v>
      </c>
      <c r="D148" s="29">
        <f t="shared" si="67"/>
        <v>36180.000000000007</v>
      </c>
      <c r="E148" s="29">
        <f t="shared" si="67"/>
        <v>40140.000000000007</v>
      </c>
      <c r="F148" s="29">
        <f t="shared" si="67"/>
        <v>43380.000000000007</v>
      </c>
      <c r="G148" s="29">
        <f t="shared" si="67"/>
        <v>46620.000000000007</v>
      </c>
      <c r="H148" s="29">
        <f t="shared" si="67"/>
        <v>49800.000000000007</v>
      </c>
      <c r="I148" s="29">
        <f t="shared" si="67"/>
        <v>53040.000000000007</v>
      </c>
      <c r="J148" s="35"/>
      <c r="K148" s="35"/>
      <c r="L148" s="27"/>
      <c r="M148" s="27"/>
    </row>
    <row r="149" spans="1:13" x14ac:dyDescent="0.2">
      <c r="A149" s="39">
        <v>0.5</v>
      </c>
      <c r="B149" s="37">
        <v>23450</v>
      </c>
      <c r="C149" s="37">
        <v>26800</v>
      </c>
      <c r="D149" s="37">
        <v>30150</v>
      </c>
      <c r="E149" s="37">
        <v>33450</v>
      </c>
      <c r="F149" s="37">
        <v>36150</v>
      </c>
      <c r="G149" s="37">
        <v>38850</v>
      </c>
      <c r="H149" s="37">
        <v>41500</v>
      </c>
      <c r="I149" s="37">
        <v>44200</v>
      </c>
      <c r="J149" s="29"/>
      <c r="K149" s="29"/>
      <c r="L149" s="27"/>
      <c r="M149" s="27"/>
    </row>
    <row r="150" spans="1:13" x14ac:dyDescent="0.2">
      <c r="A150" s="39">
        <v>0.4</v>
      </c>
      <c r="B150" s="29">
        <f t="shared" ref="B150:I150" si="68">B149*0.8</f>
        <v>18760</v>
      </c>
      <c r="C150" s="29">
        <f t="shared" si="68"/>
        <v>21440</v>
      </c>
      <c r="D150" s="29">
        <f t="shared" si="68"/>
        <v>24120</v>
      </c>
      <c r="E150" s="29">
        <f t="shared" si="68"/>
        <v>26760</v>
      </c>
      <c r="F150" s="29">
        <f t="shared" si="68"/>
        <v>28920</v>
      </c>
      <c r="G150" s="29">
        <f t="shared" si="68"/>
        <v>31080</v>
      </c>
      <c r="H150" s="29">
        <f t="shared" si="68"/>
        <v>33200</v>
      </c>
      <c r="I150" s="29">
        <f t="shared" si="68"/>
        <v>35360</v>
      </c>
      <c r="J150" s="35"/>
      <c r="K150" s="35"/>
      <c r="L150" s="27"/>
      <c r="M150" s="27"/>
    </row>
    <row r="151" spans="1:13" x14ac:dyDescent="0.2">
      <c r="A151" s="39">
        <v>0.3</v>
      </c>
      <c r="B151" s="29">
        <f>B149*0.6</f>
        <v>14070</v>
      </c>
      <c r="C151" s="29">
        <f t="shared" ref="C151:I151" si="69">C149*0.6</f>
        <v>16080</v>
      </c>
      <c r="D151" s="29">
        <f t="shared" si="69"/>
        <v>18090</v>
      </c>
      <c r="E151" s="29">
        <f t="shared" si="69"/>
        <v>20070</v>
      </c>
      <c r="F151" s="29">
        <f t="shared" si="69"/>
        <v>21690</v>
      </c>
      <c r="G151" s="29">
        <f t="shared" si="69"/>
        <v>23310</v>
      </c>
      <c r="H151" s="29">
        <f t="shared" si="69"/>
        <v>24900</v>
      </c>
      <c r="I151" s="29">
        <f t="shared" si="69"/>
        <v>26520</v>
      </c>
      <c r="J151" s="35"/>
      <c r="K151" s="35"/>
      <c r="L151" s="27"/>
      <c r="M151" s="27"/>
    </row>
    <row r="152" spans="1:13" x14ac:dyDescent="0.2">
      <c r="A152" s="39">
        <v>0.2</v>
      </c>
      <c r="B152" s="29">
        <f t="shared" ref="B152:I152" si="70">B149*0.4</f>
        <v>9380</v>
      </c>
      <c r="C152" s="29">
        <f t="shared" si="70"/>
        <v>10720</v>
      </c>
      <c r="D152" s="29">
        <f t="shared" si="70"/>
        <v>12060</v>
      </c>
      <c r="E152" s="29">
        <f t="shared" si="70"/>
        <v>13380</v>
      </c>
      <c r="F152" s="29">
        <f t="shared" si="70"/>
        <v>14460</v>
      </c>
      <c r="G152" s="29">
        <f t="shared" si="70"/>
        <v>15540</v>
      </c>
      <c r="H152" s="29">
        <f t="shared" si="70"/>
        <v>16600</v>
      </c>
      <c r="I152" s="29">
        <f t="shared" si="70"/>
        <v>17680</v>
      </c>
      <c r="J152" s="35"/>
      <c r="K152" s="35"/>
      <c r="L152" s="27"/>
      <c r="M152" s="27"/>
    </row>
    <row r="153" spans="1:13" x14ac:dyDescent="0.2">
      <c r="A153" s="39">
        <v>0.1</v>
      </c>
      <c r="B153" s="29">
        <f t="shared" ref="B153:I153" si="71">B149*0.2</f>
        <v>4690</v>
      </c>
      <c r="C153" s="29">
        <f t="shared" si="71"/>
        <v>5360</v>
      </c>
      <c r="D153" s="29">
        <f t="shared" si="71"/>
        <v>6030</v>
      </c>
      <c r="E153" s="29">
        <f t="shared" si="71"/>
        <v>6690</v>
      </c>
      <c r="F153" s="29">
        <f t="shared" si="71"/>
        <v>7230</v>
      </c>
      <c r="G153" s="29">
        <f t="shared" si="71"/>
        <v>7770</v>
      </c>
      <c r="H153" s="29">
        <f t="shared" si="71"/>
        <v>8300</v>
      </c>
      <c r="I153" s="29">
        <f t="shared" si="71"/>
        <v>8840</v>
      </c>
      <c r="J153" s="35"/>
      <c r="K153" s="35"/>
      <c r="L153" s="27"/>
      <c r="M153" s="27"/>
    </row>
    <row r="154" spans="1:13" x14ac:dyDescent="0.2">
      <c r="A154" s="28"/>
      <c r="B154" s="29"/>
      <c r="C154" s="29"/>
      <c r="D154" s="29"/>
      <c r="E154" s="29"/>
      <c r="F154" s="29"/>
      <c r="G154" s="29"/>
      <c r="H154" s="29"/>
      <c r="I154" s="29"/>
      <c r="J154" s="28"/>
      <c r="K154" s="28"/>
      <c r="L154" s="27"/>
      <c r="M154" s="27"/>
    </row>
    <row r="155" spans="1:13" ht="15.75" x14ac:dyDescent="0.25">
      <c r="A155" s="45" t="s">
        <v>120</v>
      </c>
      <c r="B155" s="29"/>
      <c r="C155" s="29"/>
      <c r="D155" s="29"/>
      <c r="E155" s="29"/>
      <c r="F155" s="29"/>
      <c r="G155" s="29"/>
      <c r="H155" s="29"/>
      <c r="I155" s="29"/>
      <c r="J155" s="28"/>
      <c r="K155" s="28"/>
      <c r="L155" s="27"/>
      <c r="M155" s="27"/>
    </row>
    <row r="156" spans="1:13" x14ac:dyDescent="0.2">
      <c r="A156" s="27" t="s">
        <v>121</v>
      </c>
      <c r="B156" s="29"/>
      <c r="C156" s="29"/>
      <c r="D156" s="29"/>
      <c r="E156" s="29"/>
      <c r="F156" s="29"/>
      <c r="G156" s="29"/>
      <c r="H156" s="29"/>
      <c r="I156" s="29"/>
      <c r="J156" s="28"/>
      <c r="K156" s="28"/>
      <c r="L156" s="27"/>
      <c r="M156" s="27"/>
    </row>
    <row r="157" spans="1:13" x14ac:dyDescent="0.2">
      <c r="A157" s="27" t="s">
        <v>92</v>
      </c>
      <c r="B157" s="29"/>
      <c r="C157" s="29"/>
      <c r="D157" s="29"/>
      <c r="E157" s="29"/>
      <c r="F157" s="29"/>
      <c r="G157" s="29"/>
      <c r="H157" s="29"/>
      <c r="I157" s="29"/>
      <c r="J157" s="28"/>
      <c r="K157" s="28"/>
      <c r="L157" s="27"/>
      <c r="M157" s="27"/>
    </row>
    <row r="158" spans="1:13" x14ac:dyDescent="0.2">
      <c r="A158" s="33" t="s">
        <v>93</v>
      </c>
      <c r="B158" s="29">
        <f>(B161*2.4)</f>
        <v>58200</v>
      </c>
      <c r="C158" s="29">
        <f t="shared" ref="C158:I158" si="72">(C161*2.4)</f>
        <v>66480</v>
      </c>
      <c r="D158" s="29">
        <f t="shared" si="72"/>
        <v>74760</v>
      </c>
      <c r="E158" s="29">
        <f t="shared" si="72"/>
        <v>83040</v>
      </c>
      <c r="F158" s="29">
        <f t="shared" si="72"/>
        <v>89760</v>
      </c>
      <c r="G158" s="29">
        <f t="shared" si="72"/>
        <v>96360</v>
      </c>
      <c r="H158" s="29">
        <f t="shared" si="72"/>
        <v>103080</v>
      </c>
      <c r="I158" s="29">
        <f t="shared" si="72"/>
        <v>109680</v>
      </c>
      <c r="J158" s="35"/>
      <c r="K158" s="35"/>
      <c r="L158" s="27"/>
      <c r="M158" s="27"/>
    </row>
    <row r="159" spans="1:13" x14ac:dyDescent="0.2">
      <c r="A159" s="36">
        <v>0.8</v>
      </c>
      <c r="B159" s="37">
        <v>38750</v>
      </c>
      <c r="C159" s="37">
        <v>44300</v>
      </c>
      <c r="D159" s="37">
        <v>49850</v>
      </c>
      <c r="E159" s="37">
        <v>55350</v>
      </c>
      <c r="F159" s="37">
        <v>59800</v>
      </c>
      <c r="G159" s="37">
        <v>64250</v>
      </c>
      <c r="H159" s="37">
        <v>68650</v>
      </c>
      <c r="I159" s="37">
        <v>73100</v>
      </c>
      <c r="J159" s="29"/>
      <c r="K159" s="29"/>
      <c r="L159" s="27"/>
      <c r="M159" s="27"/>
    </row>
    <row r="160" spans="1:13" x14ac:dyDescent="0.2">
      <c r="A160" s="39">
        <v>0.6</v>
      </c>
      <c r="B160" s="29">
        <f t="shared" ref="B160:I160" si="73">B161*1.2</f>
        <v>29100.000000000004</v>
      </c>
      <c r="C160" s="29">
        <f t="shared" si="73"/>
        <v>33240.000000000007</v>
      </c>
      <c r="D160" s="29">
        <f t="shared" si="73"/>
        <v>37380.000000000007</v>
      </c>
      <c r="E160" s="29">
        <f t="shared" si="73"/>
        <v>41520.000000000007</v>
      </c>
      <c r="F160" s="29">
        <f t="shared" si="73"/>
        <v>44880.000000000007</v>
      </c>
      <c r="G160" s="29">
        <f t="shared" si="73"/>
        <v>48180.000000000007</v>
      </c>
      <c r="H160" s="29">
        <f t="shared" si="73"/>
        <v>51540.000000000007</v>
      </c>
      <c r="I160" s="29">
        <f t="shared" si="73"/>
        <v>54840.000000000007</v>
      </c>
      <c r="J160" s="35"/>
      <c r="K160" s="35"/>
      <c r="L160" s="27"/>
      <c r="M160" s="27"/>
    </row>
    <row r="161" spans="1:13" x14ac:dyDescent="0.2">
      <c r="A161" s="39">
        <v>0.5</v>
      </c>
      <c r="B161" s="37">
        <v>24250</v>
      </c>
      <c r="C161" s="37">
        <v>27700</v>
      </c>
      <c r="D161" s="37">
        <v>31150</v>
      </c>
      <c r="E161" s="37">
        <v>34600</v>
      </c>
      <c r="F161" s="37">
        <v>37400</v>
      </c>
      <c r="G161" s="37">
        <v>40150</v>
      </c>
      <c r="H161" s="37">
        <v>42950</v>
      </c>
      <c r="I161" s="37">
        <v>45700</v>
      </c>
      <c r="J161" s="29"/>
      <c r="K161" s="29"/>
      <c r="L161" s="27"/>
      <c r="M161" s="27"/>
    </row>
    <row r="162" spans="1:13" x14ac:dyDescent="0.2">
      <c r="A162" s="39">
        <v>0.4</v>
      </c>
      <c r="B162" s="29">
        <f t="shared" ref="B162:I162" si="74">B161*0.8</f>
        <v>19400</v>
      </c>
      <c r="C162" s="29">
        <f t="shared" si="74"/>
        <v>22160</v>
      </c>
      <c r="D162" s="29">
        <f t="shared" si="74"/>
        <v>24920</v>
      </c>
      <c r="E162" s="29">
        <f t="shared" si="74"/>
        <v>27680</v>
      </c>
      <c r="F162" s="29">
        <f t="shared" si="74"/>
        <v>29920</v>
      </c>
      <c r="G162" s="29">
        <f t="shared" si="74"/>
        <v>32120</v>
      </c>
      <c r="H162" s="29">
        <f t="shared" si="74"/>
        <v>34360</v>
      </c>
      <c r="I162" s="29">
        <f t="shared" si="74"/>
        <v>36560</v>
      </c>
      <c r="J162" s="35"/>
      <c r="K162" s="35"/>
      <c r="L162" s="27"/>
      <c r="M162" s="27"/>
    </row>
    <row r="163" spans="1:13" x14ac:dyDescent="0.2">
      <c r="A163" s="39">
        <v>0.3</v>
      </c>
      <c r="B163" s="29">
        <f>B161*0.6</f>
        <v>14550</v>
      </c>
      <c r="C163" s="29">
        <f t="shared" ref="C163:I163" si="75">C161*0.6</f>
        <v>16620</v>
      </c>
      <c r="D163" s="29">
        <f t="shared" si="75"/>
        <v>18690</v>
      </c>
      <c r="E163" s="29">
        <f t="shared" si="75"/>
        <v>20760</v>
      </c>
      <c r="F163" s="29">
        <f t="shared" si="75"/>
        <v>22440</v>
      </c>
      <c r="G163" s="29">
        <f t="shared" si="75"/>
        <v>24090</v>
      </c>
      <c r="H163" s="29">
        <f t="shared" si="75"/>
        <v>25770</v>
      </c>
      <c r="I163" s="29">
        <f t="shared" si="75"/>
        <v>27420</v>
      </c>
      <c r="J163" s="35"/>
      <c r="K163" s="35"/>
      <c r="L163" s="27"/>
      <c r="M163" s="27"/>
    </row>
    <row r="164" spans="1:13" x14ac:dyDescent="0.2">
      <c r="A164" s="39">
        <v>0.2</v>
      </c>
      <c r="B164" s="29">
        <f t="shared" ref="B164:I164" si="76">B161*0.4</f>
        <v>9700</v>
      </c>
      <c r="C164" s="29">
        <f t="shared" si="76"/>
        <v>11080</v>
      </c>
      <c r="D164" s="29">
        <f t="shared" si="76"/>
        <v>12460</v>
      </c>
      <c r="E164" s="29">
        <f t="shared" si="76"/>
        <v>13840</v>
      </c>
      <c r="F164" s="29">
        <f t="shared" si="76"/>
        <v>14960</v>
      </c>
      <c r="G164" s="29">
        <f t="shared" si="76"/>
        <v>16060</v>
      </c>
      <c r="H164" s="29">
        <f t="shared" si="76"/>
        <v>17180</v>
      </c>
      <c r="I164" s="29">
        <f t="shared" si="76"/>
        <v>18280</v>
      </c>
      <c r="J164" s="35"/>
      <c r="K164" s="35"/>
      <c r="L164" s="27"/>
      <c r="M164" s="27"/>
    </row>
    <row r="165" spans="1:13" x14ac:dyDescent="0.2">
      <c r="A165" s="39">
        <v>0.1</v>
      </c>
      <c r="B165" s="29">
        <f t="shared" ref="B165:I165" si="77">B161*0.2</f>
        <v>4850</v>
      </c>
      <c r="C165" s="29">
        <f t="shared" si="77"/>
        <v>5540</v>
      </c>
      <c r="D165" s="29">
        <f t="shared" si="77"/>
        <v>6230</v>
      </c>
      <c r="E165" s="29">
        <f t="shared" si="77"/>
        <v>6920</v>
      </c>
      <c r="F165" s="29">
        <f t="shared" si="77"/>
        <v>7480</v>
      </c>
      <c r="G165" s="29">
        <f t="shared" si="77"/>
        <v>8030</v>
      </c>
      <c r="H165" s="29">
        <f t="shared" si="77"/>
        <v>8590</v>
      </c>
      <c r="I165" s="29">
        <f t="shared" si="77"/>
        <v>9140</v>
      </c>
      <c r="J165" s="35"/>
      <c r="K165" s="35"/>
      <c r="L165" s="27"/>
      <c r="M165" s="27"/>
    </row>
    <row r="166" spans="1:13" x14ac:dyDescent="0.2">
      <c r="A166" s="28"/>
      <c r="B166" s="29"/>
      <c r="C166" s="29"/>
      <c r="D166" s="29"/>
      <c r="E166" s="29"/>
      <c r="F166" s="29"/>
      <c r="G166" s="29"/>
      <c r="H166" s="29"/>
      <c r="I166" s="29"/>
      <c r="J166" s="28"/>
      <c r="K166" s="28"/>
      <c r="L166" s="27"/>
      <c r="M166" s="27"/>
    </row>
    <row r="167" spans="1:13" ht="15.75" x14ac:dyDescent="0.25">
      <c r="A167" s="32" t="s">
        <v>123</v>
      </c>
      <c r="B167" s="29"/>
      <c r="C167" s="29"/>
      <c r="D167" s="29"/>
      <c r="E167" s="29"/>
      <c r="F167" s="29"/>
      <c r="G167" s="29"/>
      <c r="H167" s="29"/>
      <c r="I167" s="29"/>
      <c r="J167" s="28"/>
      <c r="K167" s="28"/>
      <c r="L167" s="27"/>
      <c r="M167" s="27"/>
    </row>
    <row r="168" spans="1:13" x14ac:dyDescent="0.2">
      <c r="A168" s="27" t="s">
        <v>124</v>
      </c>
      <c r="B168" s="29"/>
      <c r="C168" s="29"/>
      <c r="D168" s="29"/>
      <c r="E168" s="29"/>
      <c r="F168" s="29"/>
      <c r="G168" s="29"/>
      <c r="H168" s="29"/>
      <c r="I168" s="29"/>
      <c r="J168" s="28"/>
      <c r="K168" s="28"/>
      <c r="L168" s="27"/>
      <c r="M168" s="27"/>
    </row>
    <row r="169" spans="1:13" x14ac:dyDescent="0.2">
      <c r="A169" s="27" t="s">
        <v>92</v>
      </c>
      <c r="B169" s="29"/>
      <c r="C169" s="29"/>
      <c r="D169" s="29"/>
      <c r="E169" s="29"/>
      <c r="F169" s="29"/>
      <c r="G169" s="29"/>
      <c r="H169" s="29"/>
      <c r="I169" s="29"/>
      <c r="J169" s="28"/>
      <c r="K169" s="28"/>
      <c r="L169" s="27"/>
      <c r="M169" s="27"/>
    </row>
    <row r="170" spans="1:13" x14ac:dyDescent="0.2">
      <c r="A170" s="33" t="s">
        <v>93</v>
      </c>
      <c r="B170" s="29">
        <f>(B173*2.4)</f>
        <v>64680</v>
      </c>
      <c r="C170" s="29">
        <f t="shared" ref="C170:I170" si="78">(C173*2.4)</f>
        <v>73920</v>
      </c>
      <c r="D170" s="29">
        <f t="shared" si="78"/>
        <v>83160</v>
      </c>
      <c r="E170" s="29">
        <f t="shared" si="78"/>
        <v>92280</v>
      </c>
      <c r="F170" s="29">
        <f t="shared" si="78"/>
        <v>99720</v>
      </c>
      <c r="G170" s="29">
        <f t="shared" si="78"/>
        <v>107160</v>
      </c>
      <c r="H170" s="29">
        <f t="shared" si="78"/>
        <v>114480</v>
      </c>
      <c r="I170" s="29">
        <f t="shared" si="78"/>
        <v>121920</v>
      </c>
      <c r="J170" s="35"/>
      <c r="K170" s="35"/>
      <c r="L170" s="27"/>
      <c r="M170" s="27"/>
    </row>
    <row r="171" spans="1:13" x14ac:dyDescent="0.2">
      <c r="A171" s="36">
        <v>0.8</v>
      </c>
      <c r="B171" s="37">
        <v>43050</v>
      </c>
      <c r="C171" s="37">
        <v>49200</v>
      </c>
      <c r="D171" s="37">
        <v>55350</v>
      </c>
      <c r="E171" s="37">
        <v>61500</v>
      </c>
      <c r="F171" s="37">
        <v>66450</v>
      </c>
      <c r="G171" s="37">
        <v>71350</v>
      </c>
      <c r="H171" s="37">
        <v>76300</v>
      </c>
      <c r="I171" s="37">
        <v>81200</v>
      </c>
      <c r="J171" s="29"/>
      <c r="K171" s="29"/>
      <c r="L171" s="27"/>
      <c r="M171" s="27"/>
    </row>
    <row r="172" spans="1:13" x14ac:dyDescent="0.2">
      <c r="A172" s="39">
        <v>0.6</v>
      </c>
      <c r="B172" s="29">
        <f t="shared" ref="B172:I172" si="79">B173*1.2</f>
        <v>32340.000000000004</v>
      </c>
      <c r="C172" s="29">
        <f t="shared" si="79"/>
        <v>36960.000000000007</v>
      </c>
      <c r="D172" s="29">
        <f t="shared" si="79"/>
        <v>41580.000000000007</v>
      </c>
      <c r="E172" s="29">
        <f t="shared" si="79"/>
        <v>46140.000000000007</v>
      </c>
      <c r="F172" s="29">
        <f t="shared" si="79"/>
        <v>49860.000000000007</v>
      </c>
      <c r="G172" s="29">
        <f t="shared" si="79"/>
        <v>53580.000000000007</v>
      </c>
      <c r="H172" s="29">
        <f t="shared" si="79"/>
        <v>57240.000000000007</v>
      </c>
      <c r="I172" s="29">
        <f t="shared" si="79"/>
        <v>60960.000000000007</v>
      </c>
      <c r="J172" s="35"/>
      <c r="K172" s="35"/>
      <c r="L172" s="27"/>
      <c r="M172" s="27"/>
    </row>
    <row r="173" spans="1:13" x14ac:dyDescent="0.2">
      <c r="A173" s="39">
        <v>0.5</v>
      </c>
      <c r="B173" s="37">
        <v>26950</v>
      </c>
      <c r="C173" s="37">
        <v>30800</v>
      </c>
      <c r="D173" s="37">
        <v>34650</v>
      </c>
      <c r="E173" s="37">
        <v>38450</v>
      </c>
      <c r="F173" s="37">
        <v>41550</v>
      </c>
      <c r="G173" s="37">
        <v>44650</v>
      </c>
      <c r="H173" s="37">
        <v>47700</v>
      </c>
      <c r="I173" s="37">
        <v>50800</v>
      </c>
      <c r="J173" s="29"/>
      <c r="K173" s="29"/>
      <c r="L173" s="27"/>
      <c r="M173" s="27"/>
    </row>
    <row r="174" spans="1:13" x14ac:dyDescent="0.2">
      <c r="A174" s="39">
        <v>0.4</v>
      </c>
      <c r="B174" s="29">
        <f t="shared" ref="B174:I174" si="80">B173*0.8</f>
        <v>21560</v>
      </c>
      <c r="C174" s="29">
        <f t="shared" si="80"/>
        <v>24640</v>
      </c>
      <c r="D174" s="29">
        <f t="shared" si="80"/>
        <v>27720</v>
      </c>
      <c r="E174" s="29">
        <f t="shared" si="80"/>
        <v>30760</v>
      </c>
      <c r="F174" s="29">
        <f t="shared" si="80"/>
        <v>33240</v>
      </c>
      <c r="G174" s="29">
        <f t="shared" si="80"/>
        <v>35720</v>
      </c>
      <c r="H174" s="29">
        <f t="shared" si="80"/>
        <v>38160</v>
      </c>
      <c r="I174" s="29">
        <f t="shared" si="80"/>
        <v>40640</v>
      </c>
      <c r="J174" s="35"/>
      <c r="K174" s="35"/>
      <c r="L174" s="27"/>
      <c r="M174" s="27"/>
    </row>
    <row r="175" spans="1:13" x14ac:dyDescent="0.2">
      <c r="A175" s="39">
        <v>0.3</v>
      </c>
      <c r="B175" s="29">
        <f>B173*0.6</f>
        <v>16170</v>
      </c>
      <c r="C175" s="29">
        <f t="shared" ref="C175:I175" si="81">C173*0.6</f>
        <v>18480</v>
      </c>
      <c r="D175" s="29">
        <f t="shared" si="81"/>
        <v>20790</v>
      </c>
      <c r="E175" s="29">
        <f t="shared" si="81"/>
        <v>23070</v>
      </c>
      <c r="F175" s="29">
        <f t="shared" si="81"/>
        <v>24930</v>
      </c>
      <c r="G175" s="29">
        <f t="shared" si="81"/>
        <v>26790</v>
      </c>
      <c r="H175" s="29">
        <f t="shared" si="81"/>
        <v>28620</v>
      </c>
      <c r="I175" s="29">
        <f t="shared" si="81"/>
        <v>30480</v>
      </c>
      <c r="J175" s="35"/>
      <c r="K175" s="35"/>
      <c r="L175" s="27"/>
      <c r="M175" s="27"/>
    </row>
    <row r="176" spans="1:13" x14ac:dyDescent="0.2">
      <c r="A176" s="39">
        <v>0.2</v>
      </c>
      <c r="B176" s="29">
        <f t="shared" ref="B176:I176" si="82">B173*0.4</f>
        <v>10780</v>
      </c>
      <c r="C176" s="29">
        <f t="shared" si="82"/>
        <v>12320</v>
      </c>
      <c r="D176" s="29">
        <f t="shared" si="82"/>
        <v>13860</v>
      </c>
      <c r="E176" s="29">
        <f t="shared" si="82"/>
        <v>15380</v>
      </c>
      <c r="F176" s="29">
        <f t="shared" si="82"/>
        <v>16620</v>
      </c>
      <c r="G176" s="29">
        <f t="shared" si="82"/>
        <v>17860</v>
      </c>
      <c r="H176" s="29">
        <f t="shared" si="82"/>
        <v>19080</v>
      </c>
      <c r="I176" s="29">
        <f t="shared" si="82"/>
        <v>20320</v>
      </c>
      <c r="J176" s="35"/>
      <c r="K176" s="35"/>
      <c r="L176" s="27"/>
      <c r="M176" s="27"/>
    </row>
    <row r="177" spans="1:13" x14ac:dyDescent="0.2">
      <c r="A177" s="39">
        <v>0.1</v>
      </c>
      <c r="B177" s="29">
        <f t="shared" ref="B177:I177" si="83">B173*0.2</f>
        <v>5390</v>
      </c>
      <c r="C177" s="29">
        <f t="shared" si="83"/>
        <v>6160</v>
      </c>
      <c r="D177" s="29">
        <f t="shared" si="83"/>
        <v>6930</v>
      </c>
      <c r="E177" s="29">
        <f t="shared" si="83"/>
        <v>7690</v>
      </c>
      <c r="F177" s="29">
        <f t="shared" si="83"/>
        <v>8310</v>
      </c>
      <c r="G177" s="29">
        <f t="shared" si="83"/>
        <v>8930</v>
      </c>
      <c r="H177" s="29">
        <f t="shared" si="83"/>
        <v>9540</v>
      </c>
      <c r="I177" s="29">
        <f t="shared" si="83"/>
        <v>10160</v>
      </c>
      <c r="J177" s="35"/>
      <c r="K177" s="35"/>
      <c r="L177" s="27"/>
      <c r="M177" s="27"/>
    </row>
    <row r="178" spans="1:13" x14ac:dyDescent="0.2">
      <c r="A178" s="39"/>
      <c r="B178" s="34"/>
      <c r="C178" s="34"/>
      <c r="D178" s="34"/>
      <c r="E178" s="34"/>
      <c r="F178" s="34"/>
      <c r="G178" s="34"/>
      <c r="H178" s="34"/>
      <c r="I178" s="29"/>
      <c r="J178" s="35"/>
      <c r="K178" s="35"/>
      <c r="L178" s="27"/>
      <c r="M178" s="27"/>
    </row>
    <row r="179" spans="1:13" ht="15.75" x14ac:dyDescent="0.25">
      <c r="A179" s="32" t="s">
        <v>125</v>
      </c>
      <c r="B179" s="29"/>
      <c r="C179" s="29"/>
      <c r="D179" s="29"/>
      <c r="E179" s="29"/>
      <c r="F179" s="29"/>
      <c r="G179" s="29"/>
      <c r="H179" s="29"/>
      <c r="I179" s="29"/>
      <c r="J179" s="28"/>
      <c r="K179" s="28"/>
      <c r="L179" s="27"/>
      <c r="M179" s="27"/>
    </row>
    <row r="180" spans="1:13" x14ac:dyDescent="0.2">
      <c r="A180" s="27" t="s">
        <v>126</v>
      </c>
      <c r="B180" s="29"/>
      <c r="C180" s="29"/>
      <c r="D180" s="29"/>
      <c r="E180" s="29"/>
      <c r="F180" s="29"/>
      <c r="G180" s="29"/>
      <c r="H180" s="29"/>
      <c r="I180" s="29"/>
      <c r="J180" s="28"/>
      <c r="K180" s="28"/>
      <c r="L180" s="27"/>
      <c r="M180" s="27"/>
    </row>
    <row r="181" spans="1:13" x14ac:dyDescent="0.2">
      <c r="A181" s="27" t="s">
        <v>92</v>
      </c>
      <c r="B181" s="29"/>
      <c r="C181" s="29"/>
      <c r="D181" s="29"/>
      <c r="E181" s="29"/>
      <c r="F181" s="29"/>
      <c r="G181" s="29"/>
      <c r="H181" s="29"/>
      <c r="I181" s="29"/>
      <c r="J181" s="28"/>
      <c r="K181" s="28"/>
      <c r="L181" s="27"/>
      <c r="M181" s="27"/>
    </row>
    <row r="182" spans="1:13" x14ac:dyDescent="0.2">
      <c r="A182" s="33" t="s">
        <v>93</v>
      </c>
      <c r="B182" s="29">
        <f>(B185*2.4)</f>
        <v>55800</v>
      </c>
      <c r="C182" s="29">
        <f t="shared" ref="C182:I182" si="84">(C185*2.4)</f>
        <v>63720</v>
      </c>
      <c r="D182" s="29">
        <f t="shared" si="84"/>
        <v>71640</v>
      </c>
      <c r="E182" s="29">
        <f t="shared" si="84"/>
        <v>79560</v>
      </c>
      <c r="F182" s="29">
        <f t="shared" si="84"/>
        <v>86040</v>
      </c>
      <c r="G182" s="29">
        <f t="shared" si="84"/>
        <v>92400</v>
      </c>
      <c r="H182" s="29">
        <f t="shared" si="84"/>
        <v>98760</v>
      </c>
      <c r="I182" s="29">
        <f t="shared" si="84"/>
        <v>105120</v>
      </c>
      <c r="J182" s="35"/>
      <c r="K182" s="35"/>
      <c r="L182" s="27"/>
      <c r="M182" s="27"/>
    </row>
    <row r="183" spans="1:13" x14ac:dyDescent="0.2">
      <c r="A183" s="36">
        <v>0.8</v>
      </c>
      <c r="B183" s="37">
        <v>37150</v>
      </c>
      <c r="C183" s="37">
        <v>42450</v>
      </c>
      <c r="D183" s="37">
        <v>47750</v>
      </c>
      <c r="E183" s="37">
        <v>53050</v>
      </c>
      <c r="F183" s="37">
        <v>57300</v>
      </c>
      <c r="G183" s="37">
        <v>61550</v>
      </c>
      <c r="H183" s="37">
        <v>65800</v>
      </c>
      <c r="I183" s="37">
        <v>70050</v>
      </c>
      <c r="J183" s="29"/>
      <c r="K183" s="29"/>
      <c r="L183" s="27"/>
      <c r="M183" s="27"/>
    </row>
    <row r="184" spans="1:13" x14ac:dyDescent="0.2">
      <c r="A184" s="39">
        <v>0.6</v>
      </c>
      <c r="B184" s="29">
        <f t="shared" ref="B184:I184" si="85">B185*1.2</f>
        <v>27900.000000000004</v>
      </c>
      <c r="C184" s="29">
        <f t="shared" si="85"/>
        <v>31860.000000000004</v>
      </c>
      <c r="D184" s="29">
        <f t="shared" si="85"/>
        <v>35820.000000000007</v>
      </c>
      <c r="E184" s="29">
        <f t="shared" si="85"/>
        <v>39780.000000000007</v>
      </c>
      <c r="F184" s="29">
        <f t="shared" si="85"/>
        <v>43020.000000000007</v>
      </c>
      <c r="G184" s="29">
        <f t="shared" si="85"/>
        <v>46200.000000000007</v>
      </c>
      <c r="H184" s="29">
        <f t="shared" si="85"/>
        <v>49380.000000000007</v>
      </c>
      <c r="I184" s="29">
        <f t="shared" si="85"/>
        <v>52560.000000000007</v>
      </c>
      <c r="J184" s="35"/>
      <c r="K184" s="35"/>
      <c r="L184" s="27"/>
      <c r="M184" s="27"/>
    </row>
    <row r="185" spans="1:13" x14ac:dyDescent="0.2">
      <c r="A185" s="39">
        <v>0.5</v>
      </c>
      <c r="B185" s="37">
        <v>23250</v>
      </c>
      <c r="C185" s="37">
        <v>26550</v>
      </c>
      <c r="D185" s="37">
        <v>29850</v>
      </c>
      <c r="E185" s="37">
        <v>33150</v>
      </c>
      <c r="F185" s="37">
        <v>35850</v>
      </c>
      <c r="G185" s="37">
        <v>38500</v>
      </c>
      <c r="H185" s="37">
        <v>41150</v>
      </c>
      <c r="I185" s="37">
        <v>43800</v>
      </c>
      <c r="J185" s="29"/>
      <c r="K185" s="29"/>
      <c r="L185" s="27"/>
      <c r="M185" s="27"/>
    </row>
    <row r="186" spans="1:13" x14ac:dyDescent="0.2">
      <c r="A186" s="39">
        <v>0.4</v>
      </c>
      <c r="B186" s="29">
        <f t="shared" ref="B186:I186" si="86">B185*0.8</f>
        <v>18600</v>
      </c>
      <c r="C186" s="29">
        <f t="shared" si="86"/>
        <v>21240</v>
      </c>
      <c r="D186" s="29">
        <f t="shared" si="86"/>
        <v>23880</v>
      </c>
      <c r="E186" s="29">
        <f t="shared" si="86"/>
        <v>26520</v>
      </c>
      <c r="F186" s="29">
        <f t="shared" si="86"/>
        <v>28680</v>
      </c>
      <c r="G186" s="29">
        <f t="shared" si="86"/>
        <v>30800</v>
      </c>
      <c r="H186" s="29">
        <f t="shared" si="86"/>
        <v>32920</v>
      </c>
      <c r="I186" s="29">
        <f t="shared" si="86"/>
        <v>35040</v>
      </c>
      <c r="J186" s="35"/>
      <c r="K186" s="35"/>
      <c r="L186" s="27"/>
      <c r="M186" s="27"/>
    </row>
    <row r="187" spans="1:13" x14ac:dyDescent="0.2">
      <c r="A187" s="39">
        <v>0.3</v>
      </c>
      <c r="B187" s="29">
        <f>B185*0.6</f>
        <v>13950</v>
      </c>
      <c r="C187" s="29">
        <f t="shared" ref="C187:I187" si="87">C185*0.6</f>
        <v>15930</v>
      </c>
      <c r="D187" s="29">
        <f t="shared" si="87"/>
        <v>17910</v>
      </c>
      <c r="E187" s="29">
        <f t="shared" si="87"/>
        <v>19890</v>
      </c>
      <c r="F187" s="29">
        <f t="shared" si="87"/>
        <v>21510</v>
      </c>
      <c r="G187" s="29">
        <f t="shared" si="87"/>
        <v>23100</v>
      </c>
      <c r="H187" s="29">
        <f t="shared" si="87"/>
        <v>24690</v>
      </c>
      <c r="I187" s="29">
        <f t="shared" si="87"/>
        <v>26280</v>
      </c>
      <c r="J187" s="35"/>
      <c r="K187" s="35"/>
      <c r="L187" s="27"/>
      <c r="M187" s="27"/>
    </row>
    <row r="188" spans="1:13" x14ac:dyDescent="0.2">
      <c r="A188" s="39">
        <v>0.2</v>
      </c>
      <c r="B188" s="29">
        <f t="shared" ref="B188:I188" si="88">B185*0.4</f>
        <v>9300</v>
      </c>
      <c r="C188" s="29">
        <f t="shared" si="88"/>
        <v>10620</v>
      </c>
      <c r="D188" s="29">
        <f t="shared" si="88"/>
        <v>11940</v>
      </c>
      <c r="E188" s="29">
        <f t="shared" si="88"/>
        <v>13260</v>
      </c>
      <c r="F188" s="29">
        <f t="shared" si="88"/>
        <v>14340</v>
      </c>
      <c r="G188" s="29">
        <f t="shared" si="88"/>
        <v>15400</v>
      </c>
      <c r="H188" s="29">
        <f t="shared" si="88"/>
        <v>16460</v>
      </c>
      <c r="I188" s="29">
        <f t="shared" si="88"/>
        <v>17520</v>
      </c>
      <c r="J188" s="35"/>
      <c r="K188" s="35"/>
      <c r="L188" s="27"/>
      <c r="M188" s="27"/>
    </row>
    <row r="189" spans="1:13" x14ac:dyDescent="0.2">
      <c r="A189" s="39">
        <v>0.1</v>
      </c>
      <c r="B189" s="29">
        <f t="shared" ref="B189:I189" si="89">B185*0.2</f>
        <v>4650</v>
      </c>
      <c r="C189" s="29">
        <f t="shared" si="89"/>
        <v>5310</v>
      </c>
      <c r="D189" s="29">
        <f t="shared" si="89"/>
        <v>5970</v>
      </c>
      <c r="E189" s="29">
        <f t="shared" si="89"/>
        <v>6630</v>
      </c>
      <c r="F189" s="29">
        <f t="shared" si="89"/>
        <v>7170</v>
      </c>
      <c r="G189" s="29">
        <f t="shared" si="89"/>
        <v>7700</v>
      </c>
      <c r="H189" s="29">
        <f t="shared" si="89"/>
        <v>8230</v>
      </c>
      <c r="I189" s="29">
        <f t="shared" si="89"/>
        <v>8760</v>
      </c>
      <c r="J189" s="35"/>
      <c r="K189" s="35"/>
      <c r="L189" s="27"/>
      <c r="M189" s="27"/>
    </row>
    <row r="190" spans="1:13" x14ac:dyDescent="0.2">
      <c r="A190" s="39"/>
      <c r="B190" s="34"/>
      <c r="C190" s="34"/>
      <c r="D190" s="34"/>
      <c r="E190" s="34"/>
      <c r="F190" s="34"/>
      <c r="G190" s="34"/>
      <c r="H190" s="34"/>
      <c r="I190" s="29"/>
      <c r="J190" s="35"/>
      <c r="K190" s="35"/>
      <c r="L190" s="27"/>
      <c r="M190" s="27"/>
    </row>
    <row r="191" spans="1:13" ht="15.75" x14ac:dyDescent="0.25">
      <c r="A191" s="32" t="s">
        <v>127</v>
      </c>
      <c r="B191" s="29"/>
      <c r="C191" s="29"/>
      <c r="D191" s="29"/>
      <c r="E191" s="29"/>
      <c r="F191" s="29"/>
      <c r="G191" s="29"/>
      <c r="H191" s="29"/>
      <c r="I191" s="29"/>
      <c r="J191" s="28"/>
      <c r="K191" s="28"/>
      <c r="L191" s="27"/>
      <c r="M191" s="27"/>
    </row>
    <row r="192" spans="1:13" x14ac:dyDescent="0.2">
      <c r="A192" s="27" t="s">
        <v>128</v>
      </c>
      <c r="B192" s="29"/>
      <c r="C192" s="29"/>
      <c r="D192" s="29"/>
      <c r="E192" s="29"/>
      <c r="F192" s="29"/>
      <c r="G192" s="29"/>
      <c r="H192" s="29"/>
      <c r="I192" s="29"/>
      <c r="J192" s="28"/>
      <c r="K192" s="28"/>
      <c r="L192" s="27"/>
      <c r="M192" s="27"/>
    </row>
    <row r="193" spans="1:13" x14ac:dyDescent="0.2">
      <c r="A193" s="27" t="s">
        <v>92</v>
      </c>
      <c r="B193" s="29"/>
      <c r="C193" s="29"/>
      <c r="D193" s="29"/>
      <c r="E193" s="29"/>
      <c r="F193" s="29"/>
      <c r="G193" s="29"/>
      <c r="H193" s="29"/>
      <c r="I193" s="29"/>
      <c r="J193" s="28"/>
      <c r="K193" s="28"/>
      <c r="L193" s="27"/>
      <c r="M193" s="27"/>
    </row>
    <row r="194" spans="1:13" x14ac:dyDescent="0.2">
      <c r="A194" s="33" t="s">
        <v>93</v>
      </c>
      <c r="B194" s="29">
        <f>(B197*2.4)</f>
        <v>61080</v>
      </c>
      <c r="C194" s="29">
        <f t="shared" ref="C194:I194" si="90">(C197*2.4)</f>
        <v>69840</v>
      </c>
      <c r="D194" s="29">
        <f t="shared" si="90"/>
        <v>78600</v>
      </c>
      <c r="E194" s="29">
        <f t="shared" si="90"/>
        <v>87240</v>
      </c>
      <c r="F194" s="29">
        <f t="shared" si="90"/>
        <v>94320</v>
      </c>
      <c r="G194" s="29">
        <f t="shared" si="90"/>
        <v>101280</v>
      </c>
      <c r="H194" s="29">
        <f t="shared" si="90"/>
        <v>108240</v>
      </c>
      <c r="I194" s="29">
        <f t="shared" si="90"/>
        <v>115200</v>
      </c>
      <c r="J194" s="35"/>
      <c r="K194" s="35"/>
      <c r="L194" s="27"/>
      <c r="M194" s="27"/>
    </row>
    <row r="195" spans="1:13" x14ac:dyDescent="0.2">
      <c r="A195" s="36">
        <v>0.8</v>
      </c>
      <c r="B195" s="37">
        <v>40750</v>
      </c>
      <c r="C195" s="37">
        <v>46550</v>
      </c>
      <c r="D195" s="37">
        <v>52350</v>
      </c>
      <c r="E195" s="37">
        <v>58150</v>
      </c>
      <c r="F195" s="37">
        <v>62850</v>
      </c>
      <c r="G195" s="37">
        <v>67500</v>
      </c>
      <c r="H195" s="37">
        <v>72150</v>
      </c>
      <c r="I195" s="37">
        <v>76800</v>
      </c>
      <c r="J195" s="29"/>
      <c r="K195" s="29"/>
      <c r="L195" s="27"/>
      <c r="M195" s="27"/>
    </row>
    <row r="196" spans="1:13" x14ac:dyDescent="0.2">
      <c r="A196" s="39">
        <v>0.6</v>
      </c>
      <c r="B196" s="29">
        <f t="shared" ref="B196:I196" si="91">B197*1.2</f>
        <v>30540.000000000004</v>
      </c>
      <c r="C196" s="29">
        <f t="shared" si="91"/>
        <v>34920.000000000007</v>
      </c>
      <c r="D196" s="29">
        <f t="shared" si="91"/>
        <v>39300.000000000007</v>
      </c>
      <c r="E196" s="29">
        <f t="shared" si="91"/>
        <v>43620.000000000007</v>
      </c>
      <c r="F196" s="29">
        <f t="shared" si="91"/>
        <v>47160.000000000007</v>
      </c>
      <c r="G196" s="29">
        <f t="shared" si="91"/>
        <v>50640.000000000007</v>
      </c>
      <c r="H196" s="29">
        <f t="shared" si="91"/>
        <v>54120.000000000007</v>
      </c>
      <c r="I196" s="29">
        <f t="shared" si="91"/>
        <v>57600.000000000007</v>
      </c>
      <c r="J196" s="35"/>
      <c r="K196" s="35"/>
      <c r="L196" s="27"/>
      <c r="M196" s="27"/>
    </row>
    <row r="197" spans="1:13" x14ac:dyDescent="0.2">
      <c r="A197" s="39">
        <v>0.5</v>
      </c>
      <c r="B197" s="37">
        <v>25450</v>
      </c>
      <c r="C197" s="37">
        <v>29100</v>
      </c>
      <c r="D197" s="37">
        <v>32750</v>
      </c>
      <c r="E197" s="37">
        <v>36350</v>
      </c>
      <c r="F197" s="37">
        <v>39300</v>
      </c>
      <c r="G197" s="37">
        <v>42200</v>
      </c>
      <c r="H197" s="37">
        <v>45100</v>
      </c>
      <c r="I197" s="37">
        <v>48000</v>
      </c>
      <c r="J197" s="29"/>
      <c r="K197" s="29"/>
      <c r="L197" s="27"/>
      <c r="M197" s="27"/>
    </row>
    <row r="198" spans="1:13" x14ac:dyDescent="0.2">
      <c r="A198" s="39">
        <v>0.4</v>
      </c>
      <c r="B198" s="29">
        <f t="shared" ref="B198:I198" si="92">B197*0.8</f>
        <v>20360</v>
      </c>
      <c r="C198" s="29">
        <f t="shared" si="92"/>
        <v>23280</v>
      </c>
      <c r="D198" s="29">
        <f t="shared" si="92"/>
        <v>26200</v>
      </c>
      <c r="E198" s="29">
        <f t="shared" si="92"/>
        <v>29080</v>
      </c>
      <c r="F198" s="29">
        <f t="shared" si="92"/>
        <v>31440</v>
      </c>
      <c r="G198" s="29">
        <f t="shared" si="92"/>
        <v>33760</v>
      </c>
      <c r="H198" s="29">
        <f t="shared" si="92"/>
        <v>36080</v>
      </c>
      <c r="I198" s="29">
        <f t="shared" si="92"/>
        <v>38400</v>
      </c>
      <c r="J198" s="35"/>
      <c r="K198" s="35"/>
      <c r="L198" s="27"/>
      <c r="M198" s="27"/>
    </row>
    <row r="199" spans="1:13" x14ac:dyDescent="0.2">
      <c r="A199" s="39">
        <v>0.3</v>
      </c>
      <c r="B199" s="29">
        <f>B197*0.6</f>
        <v>15270</v>
      </c>
      <c r="C199" s="29">
        <f t="shared" ref="C199:I199" si="93">C197*0.6</f>
        <v>17460</v>
      </c>
      <c r="D199" s="29">
        <f t="shared" si="93"/>
        <v>19650</v>
      </c>
      <c r="E199" s="29">
        <f t="shared" si="93"/>
        <v>21810</v>
      </c>
      <c r="F199" s="29">
        <f t="shared" si="93"/>
        <v>23580</v>
      </c>
      <c r="G199" s="29">
        <f t="shared" si="93"/>
        <v>25320</v>
      </c>
      <c r="H199" s="29">
        <f t="shared" si="93"/>
        <v>27060</v>
      </c>
      <c r="I199" s="29">
        <f t="shared" si="93"/>
        <v>28800</v>
      </c>
      <c r="J199" s="35"/>
      <c r="K199" s="35"/>
      <c r="L199" s="27"/>
      <c r="M199" s="27"/>
    </row>
    <row r="200" spans="1:13" x14ac:dyDescent="0.2">
      <c r="A200" s="39">
        <v>0.2</v>
      </c>
      <c r="B200" s="29">
        <f t="shared" ref="B200:I200" si="94">B197*0.4</f>
        <v>10180</v>
      </c>
      <c r="C200" s="29">
        <f t="shared" si="94"/>
        <v>11640</v>
      </c>
      <c r="D200" s="29">
        <f t="shared" si="94"/>
        <v>13100</v>
      </c>
      <c r="E200" s="29">
        <f t="shared" si="94"/>
        <v>14540</v>
      </c>
      <c r="F200" s="29">
        <f t="shared" si="94"/>
        <v>15720</v>
      </c>
      <c r="G200" s="29">
        <f t="shared" si="94"/>
        <v>16880</v>
      </c>
      <c r="H200" s="29">
        <f t="shared" si="94"/>
        <v>18040</v>
      </c>
      <c r="I200" s="29">
        <f t="shared" si="94"/>
        <v>19200</v>
      </c>
      <c r="J200" s="35"/>
      <c r="K200" s="35"/>
      <c r="L200" s="27"/>
      <c r="M200" s="27"/>
    </row>
    <row r="201" spans="1:13" x14ac:dyDescent="0.2">
      <c r="A201" s="39">
        <v>0.1</v>
      </c>
      <c r="B201" s="29">
        <f t="shared" ref="B201:I201" si="95">B197*0.2</f>
        <v>5090</v>
      </c>
      <c r="C201" s="29">
        <f t="shared" si="95"/>
        <v>5820</v>
      </c>
      <c r="D201" s="29">
        <f t="shared" si="95"/>
        <v>6550</v>
      </c>
      <c r="E201" s="29">
        <f t="shared" si="95"/>
        <v>7270</v>
      </c>
      <c r="F201" s="29">
        <f t="shared" si="95"/>
        <v>7860</v>
      </c>
      <c r="G201" s="29">
        <f t="shared" si="95"/>
        <v>8440</v>
      </c>
      <c r="H201" s="29">
        <f t="shared" si="95"/>
        <v>9020</v>
      </c>
      <c r="I201" s="29">
        <f t="shared" si="95"/>
        <v>9600</v>
      </c>
      <c r="J201" s="35"/>
      <c r="K201" s="35"/>
      <c r="L201" s="27"/>
      <c r="M201" s="27"/>
    </row>
    <row r="202" spans="1:13" x14ac:dyDescent="0.2">
      <c r="A202" s="39"/>
      <c r="B202" s="34"/>
      <c r="C202" s="34"/>
      <c r="D202" s="34"/>
      <c r="E202" s="34"/>
      <c r="F202" s="34"/>
      <c r="G202" s="34"/>
      <c r="H202" s="34"/>
      <c r="I202" s="29"/>
      <c r="J202" s="35"/>
      <c r="K202" s="35"/>
      <c r="L202" s="27"/>
      <c r="M202" s="27"/>
    </row>
    <row r="203" spans="1:13" ht="15.75" x14ac:dyDescent="0.25">
      <c r="A203" s="45" t="s">
        <v>129</v>
      </c>
      <c r="B203" s="29"/>
      <c r="C203" s="29"/>
      <c r="D203" s="29"/>
      <c r="E203" s="29"/>
      <c r="F203" s="29"/>
      <c r="G203" s="29"/>
      <c r="H203" s="29"/>
      <c r="I203" s="29"/>
      <c r="J203" s="28"/>
      <c r="K203" s="28"/>
      <c r="L203" s="27"/>
      <c r="M203" s="27"/>
    </row>
    <row r="204" spans="1:13" x14ac:dyDescent="0.2">
      <c r="A204" s="46" t="s">
        <v>130</v>
      </c>
      <c r="B204" s="29"/>
      <c r="C204" s="29"/>
      <c r="D204" s="29"/>
      <c r="E204" s="29"/>
      <c r="F204" s="29"/>
      <c r="G204" s="29"/>
      <c r="H204" s="29"/>
      <c r="I204" s="29"/>
      <c r="J204" s="28"/>
      <c r="K204" s="28"/>
      <c r="L204" s="27"/>
      <c r="M204" s="27"/>
    </row>
    <row r="205" spans="1:13" x14ac:dyDescent="0.2">
      <c r="A205" s="46" t="s">
        <v>131</v>
      </c>
      <c r="B205" s="29"/>
      <c r="C205" s="29"/>
      <c r="D205" s="29"/>
      <c r="E205" s="29"/>
      <c r="F205" s="29"/>
      <c r="G205" s="29"/>
      <c r="H205" s="29"/>
      <c r="I205" s="29"/>
      <c r="J205" s="28"/>
      <c r="K205" s="28"/>
      <c r="L205" s="27"/>
      <c r="M205" s="27"/>
    </row>
    <row r="206" spans="1:13" x14ac:dyDescent="0.2">
      <c r="A206" s="27" t="s">
        <v>92</v>
      </c>
      <c r="B206" s="29"/>
      <c r="C206" s="29"/>
      <c r="D206" s="29"/>
      <c r="E206" s="29"/>
      <c r="F206" s="29"/>
      <c r="G206" s="29"/>
      <c r="H206" s="29"/>
      <c r="I206" s="29"/>
      <c r="J206" s="28"/>
      <c r="K206" s="28"/>
      <c r="L206" s="27"/>
      <c r="M206" s="27"/>
    </row>
    <row r="207" spans="1:13" x14ac:dyDescent="0.2">
      <c r="A207" s="33" t="s">
        <v>93</v>
      </c>
      <c r="B207" s="29">
        <f>(B210*2.4)</f>
        <v>68400</v>
      </c>
      <c r="C207" s="29">
        <f t="shared" ref="C207:I207" si="96">(C210*2.4)</f>
        <v>78120</v>
      </c>
      <c r="D207" s="29">
        <f t="shared" si="96"/>
        <v>87840</v>
      </c>
      <c r="E207" s="29">
        <f t="shared" si="96"/>
        <v>97560</v>
      </c>
      <c r="F207" s="29">
        <f t="shared" si="96"/>
        <v>105480</v>
      </c>
      <c r="G207" s="29">
        <f t="shared" si="96"/>
        <v>113280</v>
      </c>
      <c r="H207" s="29">
        <f t="shared" si="96"/>
        <v>121080</v>
      </c>
      <c r="I207" s="29">
        <f t="shared" si="96"/>
        <v>128880</v>
      </c>
      <c r="J207" s="35"/>
      <c r="K207" s="35"/>
      <c r="L207" s="27"/>
      <c r="M207" s="27"/>
    </row>
    <row r="208" spans="1:13" x14ac:dyDescent="0.2">
      <c r="A208" s="36">
        <v>0.8</v>
      </c>
      <c r="B208" s="37">
        <v>45550</v>
      </c>
      <c r="C208" s="37">
        <v>52050</v>
      </c>
      <c r="D208" s="37">
        <v>58550</v>
      </c>
      <c r="E208" s="37">
        <v>65050</v>
      </c>
      <c r="F208" s="37">
        <v>70300</v>
      </c>
      <c r="G208" s="37">
        <v>75500</v>
      </c>
      <c r="H208" s="37">
        <v>80700</v>
      </c>
      <c r="I208" s="37">
        <v>85900</v>
      </c>
      <c r="J208" s="29"/>
      <c r="K208" s="29"/>
      <c r="L208" s="27"/>
      <c r="M208" s="27"/>
    </row>
    <row r="209" spans="1:13" x14ac:dyDescent="0.2">
      <c r="A209" s="39">
        <v>0.6</v>
      </c>
      <c r="B209" s="29">
        <f t="shared" ref="B209:I209" si="97">B210*1.2</f>
        <v>34200.000000000007</v>
      </c>
      <c r="C209" s="29">
        <f t="shared" si="97"/>
        <v>39060.000000000007</v>
      </c>
      <c r="D209" s="29">
        <f t="shared" si="97"/>
        <v>43920.000000000007</v>
      </c>
      <c r="E209" s="29">
        <f t="shared" si="97"/>
        <v>48780.000000000007</v>
      </c>
      <c r="F209" s="29">
        <f t="shared" si="97"/>
        <v>52740.000000000007</v>
      </c>
      <c r="G209" s="29">
        <f t="shared" si="97"/>
        <v>56640.000000000007</v>
      </c>
      <c r="H209" s="29">
        <f t="shared" si="97"/>
        <v>60540.000000000007</v>
      </c>
      <c r="I209" s="29">
        <f t="shared" si="97"/>
        <v>64440.000000000007</v>
      </c>
      <c r="J209" s="35"/>
      <c r="K209" s="35"/>
      <c r="L209" s="27"/>
      <c r="M209" s="27"/>
    </row>
    <row r="210" spans="1:13" x14ac:dyDescent="0.2">
      <c r="A210" s="39">
        <v>0.5</v>
      </c>
      <c r="B210" s="37">
        <v>28500</v>
      </c>
      <c r="C210" s="37">
        <v>32550</v>
      </c>
      <c r="D210" s="37">
        <v>36600</v>
      </c>
      <c r="E210" s="37">
        <v>40650</v>
      </c>
      <c r="F210" s="37">
        <v>43950</v>
      </c>
      <c r="G210" s="37">
        <v>47200</v>
      </c>
      <c r="H210" s="37">
        <v>50450</v>
      </c>
      <c r="I210" s="37">
        <v>53700</v>
      </c>
      <c r="J210" s="29"/>
      <c r="K210" s="29"/>
      <c r="L210" s="27"/>
      <c r="M210" s="27"/>
    </row>
    <row r="211" spans="1:13" x14ac:dyDescent="0.2">
      <c r="A211" s="39">
        <v>0.4</v>
      </c>
      <c r="B211" s="29">
        <f t="shared" ref="B211:I211" si="98">B210*0.8</f>
        <v>22800</v>
      </c>
      <c r="C211" s="29">
        <f t="shared" si="98"/>
        <v>26040</v>
      </c>
      <c r="D211" s="29">
        <f t="shared" si="98"/>
        <v>29280</v>
      </c>
      <c r="E211" s="29">
        <f t="shared" si="98"/>
        <v>32520</v>
      </c>
      <c r="F211" s="29">
        <f t="shared" si="98"/>
        <v>35160</v>
      </c>
      <c r="G211" s="29">
        <f t="shared" si="98"/>
        <v>37760</v>
      </c>
      <c r="H211" s="29">
        <f t="shared" si="98"/>
        <v>40360</v>
      </c>
      <c r="I211" s="29">
        <f t="shared" si="98"/>
        <v>42960</v>
      </c>
      <c r="J211" s="35"/>
      <c r="K211" s="35"/>
      <c r="L211" s="27"/>
      <c r="M211" s="27"/>
    </row>
    <row r="212" spans="1:13" x14ac:dyDescent="0.2">
      <c r="A212" s="39">
        <v>0.3</v>
      </c>
      <c r="B212" s="29">
        <f>B210*0.6</f>
        <v>17100</v>
      </c>
      <c r="C212" s="29">
        <f t="shared" ref="C212:I212" si="99">C210*0.6</f>
        <v>19530</v>
      </c>
      <c r="D212" s="29">
        <f t="shared" si="99"/>
        <v>21960</v>
      </c>
      <c r="E212" s="29">
        <f t="shared" si="99"/>
        <v>24390</v>
      </c>
      <c r="F212" s="29">
        <f t="shared" si="99"/>
        <v>26370</v>
      </c>
      <c r="G212" s="29">
        <f t="shared" si="99"/>
        <v>28320</v>
      </c>
      <c r="H212" s="29">
        <f t="shared" si="99"/>
        <v>30270</v>
      </c>
      <c r="I212" s="29">
        <f t="shared" si="99"/>
        <v>32220</v>
      </c>
      <c r="J212" s="35"/>
      <c r="K212" s="35"/>
      <c r="L212" s="27"/>
      <c r="M212" s="27"/>
    </row>
    <row r="213" spans="1:13" x14ac:dyDescent="0.2">
      <c r="A213" s="39">
        <v>0.2</v>
      </c>
      <c r="B213" s="29">
        <f t="shared" ref="B213:I213" si="100">B210*0.4</f>
        <v>11400</v>
      </c>
      <c r="C213" s="29">
        <f t="shared" si="100"/>
        <v>13020</v>
      </c>
      <c r="D213" s="29">
        <f t="shared" si="100"/>
        <v>14640</v>
      </c>
      <c r="E213" s="29">
        <f t="shared" si="100"/>
        <v>16260</v>
      </c>
      <c r="F213" s="29">
        <f t="shared" si="100"/>
        <v>17580</v>
      </c>
      <c r="G213" s="29">
        <f t="shared" si="100"/>
        <v>18880</v>
      </c>
      <c r="H213" s="29">
        <f t="shared" si="100"/>
        <v>20180</v>
      </c>
      <c r="I213" s="29">
        <f t="shared" si="100"/>
        <v>21480</v>
      </c>
      <c r="J213" s="35"/>
      <c r="K213" s="35"/>
      <c r="L213" s="27"/>
      <c r="M213" s="27"/>
    </row>
    <row r="214" spans="1:13" x14ac:dyDescent="0.2">
      <c r="A214" s="39">
        <v>0.1</v>
      </c>
      <c r="B214" s="29">
        <f t="shared" ref="B214:I214" si="101">B210*0.2</f>
        <v>5700</v>
      </c>
      <c r="C214" s="29">
        <f t="shared" si="101"/>
        <v>6510</v>
      </c>
      <c r="D214" s="29">
        <f t="shared" si="101"/>
        <v>7320</v>
      </c>
      <c r="E214" s="29">
        <f t="shared" si="101"/>
        <v>8130</v>
      </c>
      <c r="F214" s="29">
        <f t="shared" si="101"/>
        <v>8790</v>
      </c>
      <c r="G214" s="29">
        <f t="shared" si="101"/>
        <v>9440</v>
      </c>
      <c r="H214" s="29">
        <f t="shared" si="101"/>
        <v>10090</v>
      </c>
      <c r="I214" s="29">
        <f t="shared" si="101"/>
        <v>10740</v>
      </c>
      <c r="J214" s="35"/>
      <c r="K214" s="35"/>
      <c r="L214" s="27"/>
      <c r="M214" s="27"/>
    </row>
    <row r="215" spans="1:13" x14ac:dyDescent="0.2">
      <c r="A215" s="39"/>
      <c r="B215" s="34"/>
      <c r="C215" s="34"/>
      <c r="D215" s="34"/>
      <c r="E215" s="34"/>
      <c r="F215" s="34"/>
      <c r="G215" s="34"/>
      <c r="H215" s="34"/>
      <c r="I215" s="29"/>
      <c r="J215" s="35"/>
      <c r="K215" s="35"/>
      <c r="L215" s="27"/>
      <c r="M215" s="27"/>
    </row>
    <row r="216" spans="1:13" ht="15.75" x14ac:dyDescent="0.25">
      <c r="A216" s="45" t="s">
        <v>132</v>
      </c>
      <c r="B216" s="29"/>
      <c r="C216" s="29"/>
      <c r="D216" s="29"/>
      <c r="E216" s="29"/>
      <c r="F216" s="29"/>
      <c r="G216" s="29"/>
      <c r="H216" s="29"/>
      <c r="I216" s="29"/>
      <c r="J216" s="28"/>
      <c r="K216" s="28"/>
      <c r="L216" s="27"/>
      <c r="M216" s="27"/>
    </row>
    <row r="217" spans="1:13" x14ac:dyDescent="0.2">
      <c r="A217" s="46" t="s">
        <v>133</v>
      </c>
      <c r="B217" s="29"/>
      <c r="C217" s="29"/>
      <c r="D217" s="29"/>
      <c r="E217" s="29"/>
      <c r="F217" s="29"/>
      <c r="G217" s="29"/>
      <c r="H217" s="29"/>
      <c r="I217" s="29"/>
      <c r="J217" s="28"/>
      <c r="K217" s="28"/>
      <c r="L217" s="27"/>
      <c r="M217" s="27"/>
    </row>
    <row r="218" spans="1:13" x14ac:dyDescent="0.2">
      <c r="A218" s="46" t="s">
        <v>92</v>
      </c>
      <c r="B218" s="29"/>
      <c r="C218" s="29"/>
      <c r="D218" s="29"/>
      <c r="E218" s="29"/>
      <c r="F218" s="29"/>
      <c r="G218" s="29"/>
      <c r="H218" s="29"/>
      <c r="I218" s="29"/>
      <c r="J218" s="28"/>
      <c r="K218" s="28"/>
      <c r="L218" s="27"/>
      <c r="M218" s="27"/>
    </row>
    <row r="219" spans="1:13" x14ac:dyDescent="0.2">
      <c r="A219" s="33" t="s">
        <v>93</v>
      </c>
      <c r="B219" s="29">
        <f>(B222*2.4)</f>
        <v>58800</v>
      </c>
      <c r="C219" s="29">
        <f t="shared" ref="C219:I219" si="102">(C222*2.4)</f>
        <v>67200</v>
      </c>
      <c r="D219" s="29">
        <f t="shared" si="102"/>
        <v>75600</v>
      </c>
      <c r="E219" s="29">
        <f t="shared" si="102"/>
        <v>84000</v>
      </c>
      <c r="F219" s="29">
        <f t="shared" si="102"/>
        <v>90720</v>
      </c>
      <c r="G219" s="29">
        <f t="shared" si="102"/>
        <v>97440</v>
      </c>
      <c r="H219" s="29">
        <f t="shared" si="102"/>
        <v>104160</v>
      </c>
      <c r="I219" s="29">
        <f t="shared" si="102"/>
        <v>110880</v>
      </c>
      <c r="J219" s="35"/>
      <c r="K219" s="35"/>
      <c r="L219" s="27"/>
      <c r="M219" s="27"/>
    </row>
    <row r="220" spans="1:13" x14ac:dyDescent="0.2">
      <c r="A220" s="36">
        <v>0.8</v>
      </c>
      <c r="B220" s="37">
        <v>39200</v>
      </c>
      <c r="C220" s="37">
        <v>44800</v>
      </c>
      <c r="D220" s="37">
        <v>50400</v>
      </c>
      <c r="E220" s="37">
        <v>56000</v>
      </c>
      <c r="F220" s="37">
        <v>60500</v>
      </c>
      <c r="G220" s="37">
        <v>65000</v>
      </c>
      <c r="H220" s="37">
        <v>69450</v>
      </c>
      <c r="I220" s="37">
        <v>73950</v>
      </c>
      <c r="J220" s="29"/>
      <c r="K220" s="29"/>
      <c r="L220" s="27"/>
      <c r="M220" s="27"/>
    </row>
    <row r="221" spans="1:13" x14ac:dyDescent="0.2">
      <c r="A221" s="39">
        <v>0.6</v>
      </c>
      <c r="B221" s="29">
        <f t="shared" ref="B221:I221" si="103">B222*1.2</f>
        <v>29400.000000000004</v>
      </c>
      <c r="C221" s="29">
        <f t="shared" si="103"/>
        <v>33600.000000000007</v>
      </c>
      <c r="D221" s="29">
        <f t="shared" si="103"/>
        <v>37800.000000000007</v>
      </c>
      <c r="E221" s="29">
        <f t="shared" si="103"/>
        <v>42000.000000000007</v>
      </c>
      <c r="F221" s="29">
        <f t="shared" si="103"/>
        <v>45360.000000000007</v>
      </c>
      <c r="G221" s="29">
        <f t="shared" si="103"/>
        <v>48720.000000000007</v>
      </c>
      <c r="H221" s="29">
        <f t="shared" si="103"/>
        <v>52080.000000000007</v>
      </c>
      <c r="I221" s="29">
        <f t="shared" si="103"/>
        <v>55440.000000000007</v>
      </c>
      <c r="J221" s="35"/>
      <c r="K221" s="35"/>
      <c r="L221" s="27"/>
      <c r="M221" s="27"/>
    </row>
    <row r="222" spans="1:13" x14ac:dyDescent="0.2">
      <c r="A222" s="39">
        <v>0.5</v>
      </c>
      <c r="B222" s="37">
        <v>24500</v>
      </c>
      <c r="C222" s="37">
        <v>28000</v>
      </c>
      <c r="D222" s="37">
        <v>31500</v>
      </c>
      <c r="E222" s="37">
        <v>35000</v>
      </c>
      <c r="F222" s="37">
        <v>37800</v>
      </c>
      <c r="G222" s="37">
        <v>40600</v>
      </c>
      <c r="H222" s="37">
        <v>43400</v>
      </c>
      <c r="I222" s="37">
        <v>46200</v>
      </c>
      <c r="J222" s="29"/>
      <c r="K222" s="29"/>
      <c r="L222" s="27"/>
      <c r="M222" s="27"/>
    </row>
    <row r="223" spans="1:13" x14ac:dyDescent="0.2">
      <c r="A223" s="39">
        <v>0.4</v>
      </c>
      <c r="B223" s="29">
        <f t="shared" ref="B223:I223" si="104">B222*0.8</f>
        <v>19600</v>
      </c>
      <c r="C223" s="29">
        <f t="shared" si="104"/>
        <v>22400</v>
      </c>
      <c r="D223" s="29">
        <f t="shared" si="104"/>
        <v>25200</v>
      </c>
      <c r="E223" s="29">
        <f t="shared" si="104"/>
        <v>28000</v>
      </c>
      <c r="F223" s="29">
        <f t="shared" si="104"/>
        <v>30240</v>
      </c>
      <c r="G223" s="29">
        <f t="shared" si="104"/>
        <v>32480</v>
      </c>
      <c r="H223" s="29">
        <f t="shared" si="104"/>
        <v>34720</v>
      </c>
      <c r="I223" s="29">
        <f t="shared" si="104"/>
        <v>36960</v>
      </c>
      <c r="J223" s="35"/>
      <c r="K223" s="35"/>
      <c r="L223" s="27"/>
      <c r="M223" s="27"/>
    </row>
    <row r="224" spans="1:13" x14ac:dyDescent="0.2">
      <c r="A224" s="39">
        <v>0.3</v>
      </c>
      <c r="B224" s="29">
        <f>B222*0.6</f>
        <v>14700</v>
      </c>
      <c r="C224" s="29">
        <f t="shared" ref="C224:I224" si="105">C222*0.6</f>
        <v>16800</v>
      </c>
      <c r="D224" s="29">
        <f t="shared" si="105"/>
        <v>18900</v>
      </c>
      <c r="E224" s="29">
        <f t="shared" si="105"/>
        <v>21000</v>
      </c>
      <c r="F224" s="29">
        <f t="shared" si="105"/>
        <v>22680</v>
      </c>
      <c r="G224" s="29">
        <f t="shared" si="105"/>
        <v>24360</v>
      </c>
      <c r="H224" s="29">
        <f t="shared" si="105"/>
        <v>26040</v>
      </c>
      <c r="I224" s="29">
        <f t="shared" si="105"/>
        <v>27720</v>
      </c>
      <c r="J224" s="35"/>
      <c r="K224" s="35"/>
      <c r="L224" s="27"/>
      <c r="M224" s="27"/>
    </row>
    <row r="225" spans="1:13" x14ac:dyDescent="0.2">
      <c r="A225" s="39">
        <v>0.2</v>
      </c>
      <c r="B225" s="29">
        <f t="shared" ref="B225:I225" si="106">B222*0.4</f>
        <v>9800</v>
      </c>
      <c r="C225" s="29">
        <f t="shared" si="106"/>
        <v>11200</v>
      </c>
      <c r="D225" s="29">
        <f t="shared" si="106"/>
        <v>12600</v>
      </c>
      <c r="E225" s="29">
        <f t="shared" si="106"/>
        <v>14000</v>
      </c>
      <c r="F225" s="29">
        <f t="shared" si="106"/>
        <v>15120</v>
      </c>
      <c r="G225" s="29">
        <f t="shared" si="106"/>
        <v>16240</v>
      </c>
      <c r="H225" s="29">
        <f t="shared" si="106"/>
        <v>17360</v>
      </c>
      <c r="I225" s="29">
        <f t="shared" si="106"/>
        <v>18480</v>
      </c>
      <c r="J225" s="35"/>
      <c r="K225" s="35"/>
      <c r="L225" s="27"/>
      <c r="M225" s="27"/>
    </row>
    <row r="226" spans="1:13" x14ac:dyDescent="0.2">
      <c r="A226" s="39">
        <v>0.1</v>
      </c>
      <c r="B226" s="29">
        <f t="shared" ref="B226:I226" si="107">B222*0.2</f>
        <v>4900</v>
      </c>
      <c r="C226" s="29">
        <f t="shared" si="107"/>
        <v>5600</v>
      </c>
      <c r="D226" s="29">
        <f t="shared" si="107"/>
        <v>6300</v>
      </c>
      <c r="E226" s="29">
        <f t="shared" si="107"/>
        <v>7000</v>
      </c>
      <c r="F226" s="29">
        <f t="shared" si="107"/>
        <v>7560</v>
      </c>
      <c r="G226" s="29">
        <f t="shared" si="107"/>
        <v>8120</v>
      </c>
      <c r="H226" s="29">
        <f t="shared" si="107"/>
        <v>8680</v>
      </c>
      <c r="I226" s="29">
        <f t="shared" si="107"/>
        <v>9240</v>
      </c>
      <c r="J226" s="35"/>
      <c r="K226" s="35"/>
      <c r="L226" s="27"/>
      <c r="M226" s="27"/>
    </row>
    <row r="227" spans="1:13" x14ac:dyDescent="0.2">
      <c r="A227" s="39"/>
      <c r="B227" s="34"/>
      <c r="C227" s="34"/>
      <c r="D227" s="34"/>
      <c r="E227" s="34"/>
      <c r="F227" s="34"/>
      <c r="G227" s="34"/>
      <c r="H227" s="34"/>
      <c r="I227" s="29"/>
      <c r="J227" s="35"/>
      <c r="K227" s="35"/>
      <c r="L227" s="27"/>
      <c r="M227" s="27"/>
    </row>
    <row r="228" spans="1:13" ht="15.75" x14ac:dyDescent="0.25">
      <c r="A228" s="45" t="s">
        <v>134</v>
      </c>
      <c r="B228" s="29"/>
      <c r="C228" s="29"/>
      <c r="D228" s="29"/>
      <c r="E228" s="29"/>
      <c r="F228" s="29"/>
      <c r="G228" s="29"/>
      <c r="H228" s="29"/>
      <c r="I228" s="29"/>
      <c r="J228" s="28"/>
      <c r="K228" s="28"/>
      <c r="L228" s="27"/>
      <c r="M228" s="27"/>
    </row>
    <row r="229" spans="1:13" x14ac:dyDescent="0.2">
      <c r="A229" s="46" t="s">
        <v>135</v>
      </c>
      <c r="B229" s="29"/>
      <c r="C229" s="29"/>
      <c r="D229" s="29"/>
      <c r="E229" s="29"/>
      <c r="F229" s="29"/>
      <c r="G229" s="29"/>
      <c r="H229" s="29"/>
      <c r="I229" s="29"/>
      <c r="J229" s="28"/>
      <c r="K229" s="28"/>
      <c r="L229" s="27"/>
      <c r="M229" s="27"/>
    </row>
    <row r="230" spans="1:13" x14ac:dyDescent="0.2">
      <c r="A230" s="46" t="s">
        <v>92</v>
      </c>
      <c r="B230" s="29"/>
      <c r="C230" s="29"/>
      <c r="D230" s="29"/>
      <c r="E230" s="29"/>
      <c r="F230" s="29"/>
      <c r="G230" s="29"/>
      <c r="H230" s="29"/>
      <c r="I230" s="29"/>
      <c r="J230" s="28"/>
      <c r="K230" s="28"/>
      <c r="L230" s="27"/>
      <c r="M230" s="27"/>
    </row>
    <row r="231" spans="1:13" x14ac:dyDescent="0.2">
      <c r="A231" s="33" t="s">
        <v>93</v>
      </c>
      <c r="B231" s="29">
        <f>(B234*2.4)</f>
        <v>56520</v>
      </c>
      <c r="C231" s="29">
        <f t="shared" ref="C231:I231" si="108">(C234*2.4)</f>
        <v>64560</v>
      </c>
      <c r="D231" s="29">
        <f t="shared" si="108"/>
        <v>72600</v>
      </c>
      <c r="E231" s="29">
        <f t="shared" si="108"/>
        <v>80640</v>
      </c>
      <c r="F231" s="29">
        <f t="shared" si="108"/>
        <v>87120</v>
      </c>
      <c r="G231" s="29">
        <f t="shared" si="108"/>
        <v>93600</v>
      </c>
      <c r="H231" s="29">
        <f t="shared" si="108"/>
        <v>100080</v>
      </c>
      <c r="I231" s="29">
        <f t="shared" si="108"/>
        <v>106560</v>
      </c>
      <c r="J231" s="35"/>
      <c r="K231" s="35"/>
      <c r="L231" s="27"/>
      <c r="M231" s="27"/>
    </row>
    <row r="232" spans="1:13" x14ac:dyDescent="0.2">
      <c r="A232" s="36">
        <v>0.8</v>
      </c>
      <c r="B232" s="37">
        <v>37650</v>
      </c>
      <c r="C232" s="37">
        <v>43000</v>
      </c>
      <c r="D232" s="37">
        <v>48400</v>
      </c>
      <c r="E232" s="37">
        <v>53750</v>
      </c>
      <c r="F232" s="37">
        <v>58050</v>
      </c>
      <c r="G232" s="37">
        <v>62350</v>
      </c>
      <c r="H232" s="37">
        <v>66650</v>
      </c>
      <c r="I232" s="37">
        <v>70950</v>
      </c>
      <c r="J232" s="29"/>
      <c r="K232" s="29"/>
      <c r="L232" s="27"/>
      <c r="M232" s="27"/>
    </row>
    <row r="233" spans="1:13" x14ac:dyDescent="0.2">
      <c r="A233" s="39">
        <v>0.6</v>
      </c>
      <c r="B233" s="29">
        <f t="shared" ref="B233:I233" si="109">B234*1.2</f>
        <v>28260.000000000004</v>
      </c>
      <c r="C233" s="29">
        <f t="shared" si="109"/>
        <v>32280.000000000004</v>
      </c>
      <c r="D233" s="29">
        <f t="shared" si="109"/>
        <v>36300.000000000007</v>
      </c>
      <c r="E233" s="29">
        <f t="shared" si="109"/>
        <v>40320.000000000007</v>
      </c>
      <c r="F233" s="29">
        <f t="shared" si="109"/>
        <v>43560.000000000007</v>
      </c>
      <c r="G233" s="29">
        <f t="shared" si="109"/>
        <v>46800.000000000007</v>
      </c>
      <c r="H233" s="29">
        <f t="shared" si="109"/>
        <v>50040.000000000007</v>
      </c>
      <c r="I233" s="29">
        <f t="shared" si="109"/>
        <v>53280.000000000007</v>
      </c>
      <c r="J233" s="35"/>
      <c r="K233" s="35"/>
      <c r="L233" s="27"/>
      <c r="M233" s="27"/>
    </row>
    <row r="234" spans="1:13" x14ac:dyDescent="0.2">
      <c r="A234" s="39">
        <v>0.5</v>
      </c>
      <c r="B234" s="37">
        <v>23550</v>
      </c>
      <c r="C234" s="37">
        <v>26900</v>
      </c>
      <c r="D234" s="37">
        <v>30250</v>
      </c>
      <c r="E234" s="37">
        <v>33600</v>
      </c>
      <c r="F234" s="37">
        <v>36300</v>
      </c>
      <c r="G234" s="37">
        <v>39000</v>
      </c>
      <c r="H234" s="37">
        <v>41700</v>
      </c>
      <c r="I234" s="37">
        <v>44400</v>
      </c>
      <c r="J234" s="29"/>
      <c r="K234" s="29"/>
      <c r="L234" s="27"/>
      <c r="M234" s="27"/>
    </row>
    <row r="235" spans="1:13" x14ac:dyDescent="0.2">
      <c r="A235" s="39">
        <v>0.4</v>
      </c>
      <c r="B235" s="29">
        <f t="shared" ref="B235:I235" si="110">B234*0.8</f>
        <v>18840</v>
      </c>
      <c r="C235" s="29">
        <f t="shared" si="110"/>
        <v>21520</v>
      </c>
      <c r="D235" s="29">
        <f t="shared" si="110"/>
        <v>24200</v>
      </c>
      <c r="E235" s="29">
        <f t="shared" si="110"/>
        <v>26880</v>
      </c>
      <c r="F235" s="29">
        <f t="shared" si="110"/>
        <v>29040</v>
      </c>
      <c r="G235" s="29">
        <f t="shared" si="110"/>
        <v>31200</v>
      </c>
      <c r="H235" s="29">
        <f t="shared" si="110"/>
        <v>33360</v>
      </c>
      <c r="I235" s="29">
        <f t="shared" si="110"/>
        <v>35520</v>
      </c>
      <c r="J235" s="35"/>
      <c r="K235" s="35"/>
      <c r="L235" s="27"/>
      <c r="M235" s="27"/>
    </row>
    <row r="236" spans="1:13" x14ac:dyDescent="0.2">
      <c r="A236" s="39">
        <v>0.3</v>
      </c>
      <c r="B236" s="29">
        <f>B234*0.6</f>
        <v>14130</v>
      </c>
      <c r="C236" s="29">
        <f t="shared" ref="C236:I236" si="111">C234*0.6</f>
        <v>16140</v>
      </c>
      <c r="D236" s="29">
        <f t="shared" si="111"/>
        <v>18150</v>
      </c>
      <c r="E236" s="29">
        <f t="shared" si="111"/>
        <v>20160</v>
      </c>
      <c r="F236" s="29">
        <f t="shared" si="111"/>
        <v>21780</v>
      </c>
      <c r="G236" s="29">
        <f t="shared" si="111"/>
        <v>23400</v>
      </c>
      <c r="H236" s="29">
        <f t="shared" si="111"/>
        <v>25020</v>
      </c>
      <c r="I236" s="29">
        <f t="shared" si="111"/>
        <v>26640</v>
      </c>
      <c r="J236" s="35"/>
      <c r="K236" s="35"/>
      <c r="L236" s="27"/>
      <c r="M236" s="27"/>
    </row>
    <row r="237" spans="1:13" x14ac:dyDescent="0.2">
      <c r="A237" s="39">
        <v>0.2</v>
      </c>
      <c r="B237" s="29">
        <f t="shared" ref="B237:I237" si="112">B234*0.4</f>
        <v>9420</v>
      </c>
      <c r="C237" s="29">
        <f t="shared" si="112"/>
        <v>10760</v>
      </c>
      <c r="D237" s="29">
        <f t="shared" si="112"/>
        <v>12100</v>
      </c>
      <c r="E237" s="29">
        <f t="shared" si="112"/>
        <v>13440</v>
      </c>
      <c r="F237" s="29">
        <f t="shared" si="112"/>
        <v>14520</v>
      </c>
      <c r="G237" s="29">
        <f t="shared" si="112"/>
        <v>15600</v>
      </c>
      <c r="H237" s="29">
        <f t="shared" si="112"/>
        <v>16680</v>
      </c>
      <c r="I237" s="29">
        <f t="shared" si="112"/>
        <v>17760</v>
      </c>
      <c r="J237" s="35"/>
      <c r="K237" s="35"/>
      <c r="L237" s="27"/>
      <c r="M237" s="27"/>
    </row>
    <row r="238" spans="1:13" x14ac:dyDescent="0.2">
      <c r="A238" s="39">
        <v>0.1</v>
      </c>
      <c r="B238" s="29">
        <f t="shared" ref="B238:I238" si="113">B234*0.2</f>
        <v>4710</v>
      </c>
      <c r="C238" s="29">
        <f t="shared" si="113"/>
        <v>5380</v>
      </c>
      <c r="D238" s="29">
        <f t="shared" si="113"/>
        <v>6050</v>
      </c>
      <c r="E238" s="29">
        <f t="shared" si="113"/>
        <v>6720</v>
      </c>
      <c r="F238" s="29">
        <f t="shared" si="113"/>
        <v>7260</v>
      </c>
      <c r="G238" s="29">
        <f t="shared" si="113"/>
        <v>7800</v>
      </c>
      <c r="H238" s="29">
        <f t="shared" si="113"/>
        <v>8340</v>
      </c>
      <c r="I238" s="29">
        <f t="shared" si="113"/>
        <v>8880</v>
      </c>
      <c r="J238" s="35"/>
      <c r="K238" s="35"/>
      <c r="L238" s="27"/>
      <c r="M238" s="27"/>
    </row>
    <row r="239" spans="1:13" x14ac:dyDescent="0.2">
      <c r="A239" s="39"/>
      <c r="B239" s="34"/>
      <c r="C239" s="34"/>
      <c r="D239" s="34"/>
      <c r="E239" s="34"/>
      <c r="F239" s="34"/>
      <c r="G239" s="34"/>
      <c r="H239" s="34"/>
      <c r="I239" s="29"/>
      <c r="J239" s="35"/>
      <c r="K239" s="35"/>
      <c r="L239" s="27"/>
      <c r="M239" s="27"/>
    </row>
    <row r="240" spans="1:13" ht="15.75" x14ac:dyDescent="0.25">
      <c r="A240" s="32" t="s">
        <v>136</v>
      </c>
      <c r="B240" s="29"/>
      <c r="C240" s="29"/>
      <c r="D240" s="29"/>
      <c r="E240" s="29"/>
      <c r="F240" s="29"/>
      <c r="G240" s="29"/>
      <c r="H240" s="29"/>
      <c r="I240" s="29"/>
      <c r="J240" s="28"/>
      <c r="K240" s="28"/>
      <c r="L240" s="27"/>
      <c r="M240" s="27"/>
    </row>
    <row r="241" spans="1:13" x14ac:dyDescent="0.2">
      <c r="A241" s="27" t="s">
        <v>137</v>
      </c>
      <c r="B241" s="29"/>
      <c r="C241" s="29"/>
      <c r="D241" s="29"/>
      <c r="E241" s="29"/>
      <c r="F241" s="29"/>
      <c r="G241" s="29"/>
      <c r="H241" s="29"/>
      <c r="I241" s="29"/>
      <c r="J241" s="28"/>
      <c r="K241" s="28"/>
      <c r="L241" s="27"/>
      <c r="M241" s="27"/>
    </row>
    <row r="242" spans="1:13" x14ac:dyDescent="0.2">
      <c r="A242" s="27" t="s">
        <v>92</v>
      </c>
      <c r="B242" s="29"/>
      <c r="C242" s="29"/>
      <c r="D242" s="29"/>
      <c r="E242" s="29"/>
      <c r="F242" s="29"/>
      <c r="G242" s="29"/>
      <c r="H242" s="29"/>
      <c r="I242" s="29"/>
      <c r="J242" s="28"/>
      <c r="K242" s="28"/>
      <c r="L242" s="27"/>
      <c r="M242" s="27"/>
    </row>
    <row r="243" spans="1:13" x14ac:dyDescent="0.2">
      <c r="A243" s="33" t="s">
        <v>93</v>
      </c>
      <c r="B243" s="29">
        <f>(B246*2.4)</f>
        <v>64200</v>
      </c>
      <c r="C243" s="29">
        <f t="shared" ref="C243:I243" si="114">(C246*2.4)</f>
        <v>73440</v>
      </c>
      <c r="D243" s="29">
        <f t="shared" si="114"/>
        <v>82560</v>
      </c>
      <c r="E243" s="29">
        <f t="shared" si="114"/>
        <v>91680</v>
      </c>
      <c r="F243" s="29">
        <f t="shared" si="114"/>
        <v>99120</v>
      </c>
      <c r="G243" s="29">
        <f t="shared" si="114"/>
        <v>106440</v>
      </c>
      <c r="H243" s="29">
        <f t="shared" si="114"/>
        <v>113760</v>
      </c>
      <c r="I243" s="29">
        <f t="shared" si="114"/>
        <v>121080</v>
      </c>
      <c r="J243" s="35"/>
      <c r="K243" s="35"/>
      <c r="L243" s="27"/>
      <c r="M243" s="27"/>
    </row>
    <row r="244" spans="1:13" x14ac:dyDescent="0.2">
      <c r="A244" s="36">
        <v>0.8</v>
      </c>
      <c r="B244" s="37">
        <v>42800</v>
      </c>
      <c r="C244" s="37">
        <v>48900</v>
      </c>
      <c r="D244" s="37">
        <v>55000</v>
      </c>
      <c r="E244" s="37">
        <v>61100</v>
      </c>
      <c r="F244" s="37">
        <v>66000</v>
      </c>
      <c r="G244" s="37">
        <v>70900</v>
      </c>
      <c r="H244" s="37">
        <v>75800</v>
      </c>
      <c r="I244" s="37">
        <v>80700</v>
      </c>
      <c r="J244" s="29"/>
      <c r="K244" s="29"/>
      <c r="L244" s="27"/>
      <c r="M244" s="27"/>
    </row>
    <row r="245" spans="1:13" x14ac:dyDescent="0.2">
      <c r="A245" s="39">
        <v>0.6</v>
      </c>
      <c r="B245" s="29">
        <f t="shared" ref="B245:I245" si="115">B246*1.2</f>
        <v>32100.000000000004</v>
      </c>
      <c r="C245" s="29">
        <f t="shared" si="115"/>
        <v>36720.000000000007</v>
      </c>
      <c r="D245" s="29">
        <f t="shared" si="115"/>
        <v>41280.000000000007</v>
      </c>
      <c r="E245" s="29">
        <f t="shared" si="115"/>
        <v>45840.000000000007</v>
      </c>
      <c r="F245" s="29">
        <f t="shared" si="115"/>
        <v>49560.000000000007</v>
      </c>
      <c r="G245" s="29">
        <f t="shared" si="115"/>
        <v>53220.000000000007</v>
      </c>
      <c r="H245" s="29">
        <f t="shared" si="115"/>
        <v>56880.000000000007</v>
      </c>
      <c r="I245" s="29">
        <f t="shared" si="115"/>
        <v>60540.000000000007</v>
      </c>
      <c r="J245" s="35"/>
      <c r="K245" s="35"/>
      <c r="L245" s="27"/>
      <c r="M245" s="27"/>
    </row>
    <row r="246" spans="1:13" x14ac:dyDescent="0.2">
      <c r="A246" s="39">
        <v>0.5</v>
      </c>
      <c r="B246" s="37">
        <v>26750</v>
      </c>
      <c r="C246" s="37">
        <v>30600</v>
      </c>
      <c r="D246" s="37">
        <v>34400</v>
      </c>
      <c r="E246" s="37">
        <v>38200</v>
      </c>
      <c r="F246" s="37">
        <v>41300</v>
      </c>
      <c r="G246" s="37">
        <v>44350</v>
      </c>
      <c r="H246" s="37">
        <v>47400</v>
      </c>
      <c r="I246" s="37">
        <v>50450</v>
      </c>
      <c r="J246" s="29"/>
      <c r="K246" s="29"/>
      <c r="L246" s="27"/>
      <c r="M246" s="27"/>
    </row>
    <row r="247" spans="1:13" x14ac:dyDescent="0.2">
      <c r="A247" s="39">
        <v>0.4</v>
      </c>
      <c r="B247" s="29">
        <f t="shared" ref="B247:I247" si="116">B246*0.8</f>
        <v>21400</v>
      </c>
      <c r="C247" s="29">
        <f t="shared" si="116"/>
        <v>24480</v>
      </c>
      <c r="D247" s="29">
        <f t="shared" si="116"/>
        <v>27520</v>
      </c>
      <c r="E247" s="29">
        <f t="shared" si="116"/>
        <v>30560</v>
      </c>
      <c r="F247" s="29">
        <f t="shared" si="116"/>
        <v>33040</v>
      </c>
      <c r="G247" s="29">
        <f t="shared" si="116"/>
        <v>35480</v>
      </c>
      <c r="H247" s="29">
        <f t="shared" si="116"/>
        <v>37920</v>
      </c>
      <c r="I247" s="29">
        <f t="shared" si="116"/>
        <v>40360</v>
      </c>
      <c r="J247" s="35"/>
      <c r="K247" s="35"/>
      <c r="L247" s="27"/>
      <c r="M247" s="27"/>
    </row>
    <row r="248" spans="1:13" x14ac:dyDescent="0.2">
      <c r="A248" s="39">
        <v>0.3</v>
      </c>
      <c r="B248" s="29">
        <f>B246*0.6</f>
        <v>16050</v>
      </c>
      <c r="C248" s="29">
        <f t="shared" ref="C248:I248" si="117">C246*0.6</f>
        <v>18360</v>
      </c>
      <c r="D248" s="29">
        <f t="shared" si="117"/>
        <v>20640</v>
      </c>
      <c r="E248" s="29">
        <f t="shared" si="117"/>
        <v>22920</v>
      </c>
      <c r="F248" s="29">
        <f t="shared" si="117"/>
        <v>24780</v>
      </c>
      <c r="G248" s="29">
        <f t="shared" si="117"/>
        <v>26610</v>
      </c>
      <c r="H248" s="29">
        <f t="shared" si="117"/>
        <v>28440</v>
      </c>
      <c r="I248" s="29">
        <f t="shared" si="117"/>
        <v>30270</v>
      </c>
      <c r="J248" s="35"/>
      <c r="K248" s="35"/>
      <c r="L248" s="27"/>
      <c r="M248" s="27"/>
    </row>
    <row r="249" spans="1:13" x14ac:dyDescent="0.2">
      <c r="A249" s="39">
        <v>0.2</v>
      </c>
      <c r="B249" s="29">
        <f t="shared" ref="B249:I249" si="118">B246*0.4</f>
        <v>10700</v>
      </c>
      <c r="C249" s="29">
        <f t="shared" si="118"/>
        <v>12240</v>
      </c>
      <c r="D249" s="29">
        <f t="shared" si="118"/>
        <v>13760</v>
      </c>
      <c r="E249" s="29">
        <f t="shared" si="118"/>
        <v>15280</v>
      </c>
      <c r="F249" s="29">
        <f t="shared" si="118"/>
        <v>16520</v>
      </c>
      <c r="G249" s="29">
        <f t="shared" si="118"/>
        <v>17740</v>
      </c>
      <c r="H249" s="29">
        <f t="shared" si="118"/>
        <v>18960</v>
      </c>
      <c r="I249" s="29">
        <f t="shared" si="118"/>
        <v>20180</v>
      </c>
      <c r="J249" s="35"/>
      <c r="K249" s="35"/>
      <c r="L249" s="27"/>
      <c r="M249" s="27"/>
    </row>
    <row r="250" spans="1:13" x14ac:dyDescent="0.2">
      <c r="A250" s="39">
        <v>0.1</v>
      </c>
      <c r="B250" s="29">
        <f t="shared" ref="B250:I250" si="119">B246*0.2</f>
        <v>5350</v>
      </c>
      <c r="C250" s="29">
        <f t="shared" si="119"/>
        <v>6120</v>
      </c>
      <c r="D250" s="29">
        <f t="shared" si="119"/>
        <v>6880</v>
      </c>
      <c r="E250" s="29">
        <f t="shared" si="119"/>
        <v>7640</v>
      </c>
      <c r="F250" s="29">
        <f t="shared" si="119"/>
        <v>8260</v>
      </c>
      <c r="G250" s="29">
        <f t="shared" si="119"/>
        <v>8870</v>
      </c>
      <c r="H250" s="29">
        <f t="shared" si="119"/>
        <v>9480</v>
      </c>
      <c r="I250" s="29">
        <f t="shared" si="119"/>
        <v>10090</v>
      </c>
      <c r="J250" s="35"/>
      <c r="K250" s="35"/>
      <c r="L250" s="27"/>
      <c r="M250" s="27"/>
    </row>
    <row r="251" spans="1:13" x14ac:dyDescent="0.2">
      <c r="A251" s="39"/>
      <c r="B251" s="34"/>
      <c r="C251" s="34"/>
      <c r="D251" s="34"/>
      <c r="E251" s="34"/>
      <c r="F251" s="34"/>
      <c r="G251" s="34"/>
      <c r="H251" s="34"/>
      <c r="I251" s="29"/>
      <c r="J251" s="35"/>
      <c r="K251" s="35"/>
      <c r="L251" s="27"/>
      <c r="M251" s="27"/>
    </row>
    <row r="252" spans="1:13" ht="18" x14ac:dyDescent="0.25">
      <c r="A252" s="50" t="s">
        <v>138</v>
      </c>
      <c r="B252" s="29"/>
      <c r="C252" s="29"/>
      <c r="D252" s="29"/>
      <c r="E252" s="29"/>
      <c r="F252" s="29"/>
      <c r="G252" s="29"/>
      <c r="H252" s="29"/>
      <c r="I252" s="29"/>
      <c r="J252" s="28"/>
      <c r="K252" s="28"/>
      <c r="L252" s="27"/>
      <c r="M252" s="27"/>
    </row>
    <row r="253" spans="1:13" ht="15.75" x14ac:dyDescent="0.25">
      <c r="A253" s="45"/>
      <c r="B253" s="29"/>
      <c r="C253" s="29"/>
      <c r="D253" s="29"/>
      <c r="E253" s="29"/>
      <c r="F253" s="29"/>
      <c r="G253" s="29"/>
      <c r="H253" s="29"/>
      <c r="I253" s="29"/>
      <c r="J253" s="28"/>
      <c r="K253" s="28"/>
      <c r="L253" s="27"/>
      <c r="M253" s="27"/>
    </row>
    <row r="254" spans="1:13" ht="15.75" x14ac:dyDescent="0.25">
      <c r="A254" s="45" t="s">
        <v>139</v>
      </c>
      <c r="B254" s="29"/>
      <c r="C254" s="29"/>
      <c r="D254" s="29"/>
      <c r="E254" s="29"/>
      <c r="F254" s="29"/>
      <c r="G254" s="29"/>
      <c r="H254" s="29"/>
      <c r="I254" s="29"/>
      <c r="J254" s="28"/>
      <c r="K254" s="28"/>
      <c r="L254" s="27"/>
      <c r="M254" s="27"/>
    </row>
    <row r="255" spans="1:13" x14ac:dyDescent="0.2">
      <c r="A255" s="27" t="s">
        <v>92</v>
      </c>
      <c r="B255" s="29"/>
      <c r="C255" s="29"/>
      <c r="D255" s="29"/>
      <c r="E255" s="29"/>
      <c r="F255" s="29"/>
      <c r="G255" s="29"/>
      <c r="H255" s="29"/>
      <c r="I255" s="29"/>
      <c r="J255" s="28"/>
      <c r="K255" s="28"/>
      <c r="L255" s="27"/>
      <c r="M255" s="27"/>
    </row>
    <row r="256" spans="1:13" x14ac:dyDescent="0.2">
      <c r="A256" s="33" t="s">
        <v>93</v>
      </c>
      <c r="B256" s="29">
        <f>(B259*2.4)</f>
        <v>55800</v>
      </c>
      <c r="C256" s="29">
        <f t="shared" ref="C256:I256" si="120">(C259*2.4)</f>
        <v>63720</v>
      </c>
      <c r="D256" s="29">
        <f t="shared" si="120"/>
        <v>71640</v>
      </c>
      <c r="E256" s="29">
        <f t="shared" si="120"/>
        <v>79560</v>
      </c>
      <c r="F256" s="29">
        <f t="shared" si="120"/>
        <v>86040</v>
      </c>
      <c r="G256" s="29">
        <f t="shared" si="120"/>
        <v>92400</v>
      </c>
      <c r="H256" s="29">
        <f t="shared" si="120"/>
        <v>98760</v>
      </c>
      <c r="I256" s="29">
        <f t="shared" si="120"/>
        <v>105120</v>
      </c>
      <c r="J256" s="35"/>
      <c r="K256" s="35"/>
      <c r="L256" s="27"/>
      <c r="M256" s="27"/>
    </row>
    <row r="257" spans="1:13" x14ac:dyDescent="0.2">
      <c r="A257" s="36">
        <v>0.8</v>
      </c>
      <c r="B257" s="37">
        <v>37150</v>
      </c>
      <c r="C257" s="37">
        <v>42450</v>
      </c>
      <c r="D257" s="37">
        <v>47750</v>
      </c>
      <c r="E257" s="37">
        <v>53050</v>
      </c>
      <c r="F257" s="37">
        <v>57300</v>
      </c>
      <c r="G257" s="37">
        <v>61550</v>
      </c>
      <c r="H257" s="37">
        <v>65800</v>
      </c>
      <c r="I257" s="37">
        <v>70050</v>
      </c>
      <c r="J257" s="29"/>
      <c r="K257" s="29"/>
      <c r="L257" s="27"/>
      <c r="M257" s="27"/>
    </row>
    <row r="258" spans="1:13" x14ac:dyDescent="0.2">
      <c r="A258" s="39">
        <v>0.6</v>
      </c>
      <c r="B258" s="29">
        <f t="shared" ref="B258:I258" si="121">B259*1.2</f>
        <v>27900.000000000004</v>
      </c>
      <c r="C258" s="29">
        <f t="shared" si="121"/>
        <v>31860.000000000004</v>
      </c>
      <c r="D258" s="29">
        <f t="shared" si="121"/>
        <v>35820.000000000007</v>
      </c>
      <c r="E258" s="29">
        <f t="shared" si="121"/>
        <v>39780.000000000007</v>
      </c>
      <c r="F258" s="29">
        <f t="shared" si="121"/>
        <v>43020.000000000007</v>
      </c>
      <c r="G258" s="29">
        <f t="shared" si="121"/>
        <v>46200.000000000007</v>
      </c>
      <c r="H258" s="29">
        <f t="shared" si="121"/>
        <v>49380.000000000007</v>
      </c>
      <c r="I258" s="29">
        <f t="shared" si="121"/>
        <v>52560.000000000007</v>
      </c>
      <c r="J258" s="35"/>
      <c r="K258" s="35"/>
      <c r="L258" s="27"/>
      <c r="M258" s="27"/>
    </row>
    <row r="259" spans="1:13" x14ac:dyDescent="0.2">
      <c r="A259" s="39">
        <v>0.5</v>
      </c>
      <c r="B259" s="37">
        <v>23250</v>
      </c>
      <c r="C259" s="37">
        <v>26550</v>
      </c>
      <c r="D259" s="37">
        <v>29850</v>
      </c>
      <c r="E259" s="37">
        <v>33150</v>
      </c>
      <c r="F259" s="37">
        <v>35850</v>
      </c>
      <c r="G259" s="37">
        <v>38500</v>
      </c>
      <c r="H259" s="37">
        <v>41150</v>
      </c>
      <c r="I259" s="37">
        <v>43800</v>
      </c>
      <c r="J259" s="29"/>
      <c r="K259" s="29"/>
      <c r="L259" s="27"/>
      <c r="M259" s="27"/>
    </row>
    <row r="260" spans="1:13" x14ac:dyDescent="0.2">
      <c r="A260" s="39">
        <v>0.4</v>
      </c>
      <c r="B260" s="29">
        <f t="shared" ref="B260:I260" si="122">B259*0.8</f>
        <v>18600</v>
      </c>
      <c r="C260" s="29">
        <f t="shared" si="122"/>
        <v>21240</v>
      </c>
      <c r="D260" s="29">
        <f t="shared" si="122"/>
        <v>23880</v>
      </c>
      <c r="E260" s="29">
        <f t="shared" si="122"/>
        <v>26520</v>
      </c>
      <c r="F260" s="29">
        <f t="shared" si="122"/>
        <v>28680</v>
      </c>
      <c r="G260" s="29">
        <f t="shared" si="122"/>
        <v>30800</v>
      </c>
      <c r="H260" s="29">
        <f t="shared" si="122"/>
        <v>32920</v>
      </c>
      <c r="I260" s="29">
        <f t="shared" si="122"/>
        <v>35040</v>
      </c>
      <c r="J260" s="35"/>
      <c r="K260" s="35"/>
      <c r="L260" s="27"/>
      <c r="M260" s="27"/>
    </row>
    <row r="261" spans="1:13" x14ac:dyDescent="0.2">
      <c r="A261" s="39">
        <v>0.3</v>
      </c>
      <c r="B261" s="29">
        <f>B259*0.6</f>
        <v>13950</v>
      </c>
      <c r="C261" s="29">
        <f t="shared" ref="C261:I261" si="123">C259*0.6</f>
        <v>15930</v>
      </c>
      <c r="D261" s="29">
        <f t="shared" si="123"/>
        <v>17910</v>
      </c>
      <c r="E261" s="29">
        <f t="shared" si="123"/>
        <v>19890</v>
      </c>
      <c r="F261" s="29">
        <f t="shared" si="123"/>
        <v>21510</v>
      </c>
      <c r="G261" s="29">
        <f t="shared" si="123"/>
        <v>23100</v>
      </c>
      <c r="H261" s="29">
        <f t="shared" si="123"/>
        <v>24690</v>
      </c>
      <c r="I261" s="29">
        <f t="shared" si="123"/>
        <v>26280</v>
      </c>
      <c r="J261" s="35"/>
      <c r="K261" s="35"/>
      <c r="L261" s="27"/>
      <c r="M261" s="27"/>
    </row>
    <row r="262" spans="1:13" x14ac:dyDescent="0.2">
      <c r="A262" s="39">
        <v>0.2</v>
      </c>
      <c r="B262" s="29">
        <f t="shared" ref="B262:I262" si="124">B259*0.4</f>
        <v>9300</v>
      </c>
      <c r="C262" s="29">
        <f t="shared" si="124"/>
        <v>10620</v>
      </c>
      <c r="D262" s="29">
        <f t="shared" si="124"/>
        <v>11940</v>
      </c>
      <c r="E262" s="29">
        <f t="shared" si="124"/>
        <v>13260</v>
      </c>
      <c r="F262" s="29">
        <f t="shared" si="124"/>
        <v>14340</v>
      </c>
      <c r="G262" s="29">
        <f t="shared" si="124"/>
        <v>15400</v>
      </c>
      <c r="H262" s="29">
        <f t="shared" si="124"/>
        <v>16460</v>
      </c>
      <c r="I262" s="29">
        <f t="shared" si="124"/>
        <v>17520</v>
      </c>
      <c r="J262" s="35"/>
      <c r="K262" s="35"/>
      <c r="L262" s="27"/>
      <c r="M262" s="27"/>
    </row>
    <row r="263" spans="1:13" x14ac:dyDescent="0.2">
      <c r="A263" s="39">
        <v>0.1</v>
      </c>
      <c r="B263" s="29">
        <f t="shared" ref="B263:I263" si="125">B259*0.2</f>
        <v>4650</v>
      </c>
      <c r="C263" s="29">
        <f t="shared" si="125"/>
        <v>5310</v>
      </c>
      <c r="D263" s="29">
        <f t="shared" si="125"/>
        <v>5970</v>
      </c>
      <c r="E263" s="29">
        <f t="shared" si="125"/>
        <v>6630</v>
      </c>
      <c r="F263" s="29">
        <f t="shared" si="125"/>
        <v>7170</v>
      </c>
      <c r="G263" s="29">
        <f t="shared" si="125"/>
        <v>7700</v>
      </c>
      <c r="H263" s="29">
        <f t="shared" si="125"/>
        <v>8230</v>
      </c>
      <c r="I263" s="29">
        <f t="shared" si="125"/>
        <v>8760</v>
      </c>
      <c r="J263" s="35"/>
      <c r="K263" s="35"/>
      <c r="L263" s="27"/>
      <c r="M263" s="27"/>
    </row>
    <row r="264" spans="1:13" x14ac:dyDescent="0.2">
      <c r="A264" s="39"/>
      <c r="B264" s="34"/>
      <c r="C264" s="34"/>
      <c r="D264" s="34"/>
      <c r="E264" s="34"/>
      <c r="F264" s="34"/>
      <c r="G264" s="34"/>
      <c r="H264" s="34"/>
      <c r="I264" s="29"/>
      <c r="J264" s="35"/>
      <c r="K264" s="35"/>
      <c r="L264" s="27"/>
      <c r="M264" s="27"/>
    </row>
    <row r="265" spans="1:13" ht="15.75" x14ac:dyDescent="0.25">
      <c r="A265" s="45" t="s">
        <v>140</v>
      </c>
      <c r="B265" s="29"/>
      <c r="C265" s="29"/>
      <c r="D265" s="29"/>
      <c r="E265" s="29"/>
      <c r="F265" s="29"/>
      <c r="G265" s="29"/>
      <c r="H265" s="29"/>
      <c r="I265" s="29"/>
      <c r="J265" s="28"/>
      <c r="K265" s="28"/>
      <c r="L265" s="27"/>
      <c r="M265" s="27"/>
    </row>
    <row r="266" spans="1:13" x14ac:dyDescent="0.2">
      <c r="A266" s="27" t="s">
        <v>92</v>
      </c>
      <c r="B266" s="29"/>
      <c r="C266" s="29"/>
      <c r="D266" s="29"/>
      <c r="E266" s="29"/>
      <c r="F266" s="29"/>
      <c r="G266" s="29"/>
      <c r="H266" s="29"/>
      <c r="I266" s="29"/>
      <c r="J266" s="28"/>
      <c r="K266" s="28"/>
      <c r="L266" s="27"/>
      <c r="M266" s="27"/>
    </row>
    <row r="267" spans="1:13" x14ac:dyDescent="0.2">
      <c r="A267" s="33" t="s">
        <v>93</v>
      </c>
      <c r="B267" s="29">
        <f>(B270*2.4)</f>
        <v>61800</v>
      </c>
      <c r="C267" s="29">
        <f t="shared" ref="C267:I267" si="126">(C270*2.4)</f>
        <v>70560</v>
      </c>
      <c r="D267" s="29">
        <f t="shared" si="126"/>
        <v>79440</v>
      </c>
      <c r="E267" s="29">
        <f t="shared" si="126"/>
        <v>88200</v>
      </c>
      <c r="F267" s="29">
        <f t="shared" si="126"/>
        <v>95280</v>
      </c>
      <c r="G267" s="29">
        <f t="shared" si="126"/>
        <v>102360</v>
      </c>
      <c r="H267" s="29">
        <f t="shared" si="126"/>
        <v>109440</v>
      </c>
      <c r="I267" s="29">
        <f t="shared" si="126"/>
        <v>116520</v>
      </c>
      <c r="J267" s="35"/>
      <c r="K267" s="35"/>
      <c r="L267" s="27"/>
      <c r="M267" s="27"/>
    </row>
    <row r="268" spans="1:13" x14ac:dyDescent="0.2">
      <c r="A268" s="36">
        <v>0.8</v>
      </c>
      <c r="B268" s="37">
        <v>41200</v>
      </c>
      <c r="C268" s="37">
        <v>47050</v>
      </c>
      <c r="D268" s="37">
        <v>52950</v>
      </c>
      <c r="E268" s="37">
        <v>58800</v>
      </c>
      <c r="F268" s="37">
        <v>63550</v>
      </c>
      <c r="G268" s="37">
        <v>68250</v>
      </c>
      <c r="H268" s="37">
        <v>72950</v>
      </c>
      <c r="I268" s="37">
        <v>77650</v>
      </c>
      <c r="J268" s="29"/>
      <c r="K268" s="29"/>
      <c r="L268" s="27"/>
      <c r="M268" s="27"/>
    </row>
    <row r="269" spans="1:13" x14ac:dyDescent="0.2">
      <c r="A269" s="39">
        <v>0.6</v>
      </c>
      <c r="B269" s="29">
        <f t="shared" ref="B269:I269" si="127">B270*1.2</f>
        <v>30900.000000000004</v>
      </c>
      <c r="C269" s="29">
        <f t="shared" si="127"/>
        <v>35280.000000000007</v>
      </c>
      <c r="D269" s="29">
        <f t="shared" si="127"/>
        <v>39720.000000000007</v>
      </c>
      <c r="E269" s="29">
        <f t="shared" si="127"/>
        <v>44100.000000000007</v>
      </c>
      <c r="F269" s="29">
        <f t="shared" si="127"/>
        <v>47640.000000000007</v>
      </c>
      <c r="G269" s="29">
        <f t="shared" si="127"/>
        <v>51180.000000000007</v>
      </c>
      <c r="H269" s="29">
        <f t="shared" si="127"/>
        <v>54720.000000000007</v>
      </c>
      <c r="I269" s="29">
        <f t="shared" si="127"/>
        <v>58260.000000000007</v>
      </c>
      <c r="J269" s="35"/>
      <c r="K269" s="35"/>
      <c r="L269" s="27"/>
      <c r="M269" s="27"/>
    </row>
    <row r="270" spans="1:13" x14ac:dyDescent="0.2">
      <c r="A270" s="39">
        <v>0.5</v>
      </c>
      <c r="B270" s="37">
        <v>25750</v>
      </c>
      <c r="C270" s="37">
        <v>29400</v>
      </c>
      <c r="D270" s="37">
        <v>33100</v>
      </c>
      <c r="E270" s="37">
        <v>36750</v>
      </c>
      <c r="F270" s="37">
        <v>39700</v>
      </c>
      <c r="G270" s="37">
        <v>42650</v>
      </c>
      <c r="H270" s="37">
        <v>45600</v>
      </c>
      <c r="I270" s="37">
        <v>48550</v>
      </c>
      <c r="J270" s="29"/>
      <c r="K270" s="29"/>
      <c r="L270" s="27"/>
      <c r="M270" s="27"/>
    </row>
    <row r="271" spans="1:13" x14ac:dyDescent="0.2">
      <c r="A271" s="39">
        <v>0.4</v>
      </c>
      <c r="B271" s="29">
        <f t="shared" ref="B271:I271" si="128">B270*0.8</f>
        <v>20600</v>
      </c>
      <c r="C271" s="29">
        <f t="shared" si="128"/>
        <v>23520</v>
      </c>
      <c r="D271" s="29">
        <f t="shared" si="128"/>
        <v>26480</v>
      </c>
      <c r="E271" s="29">
        <f t="shared" si="128"/>
        <v>29400</v>
      </c>
      <c r="F271" s="29">
        <f t="shared" si="128"/>
        <v>31760</v>
      </c>
      <c r="G271" s="29">
        <f t="shared" si="128"/>
        <v>34120</v>
      </c>
      <c r="H271" s="29">
        <f t="shared" si="128"/>
        <v>36480</v>
      </c>
      <c r="I271" s="29">
        <f t="shared" si="128"/>
        <v>38840</v>
      </c>
      <c r="J271" s="35"/>
      <c r="K271" s="35"/>
      <c r="L271" s="27"/>
      <c r="M271" s="27"/>
    </row>
    <row r="272" spans="1:13" x14ac:dyDescent="0.2">
      <c r="A272" s="39">
        <v>0.3</v>
      </c>
      <c r="B272" s="29">
        <f>B270*0.6</f>
        <v>15450</v>
      </c>
      <c r="C272" s="29">
        <f t="shared" ref="C272:I272" si="129">C270*0.6</f>
        <v>17640</v>
      </c>
      <c r="D272" s="29">
        <f t="shared" si="129"/>
        <v>19860</v>
      </c>
      <c r="E272" s="29">
        <f t="shared" si="129"/>
        <v>22050</v>
      </c>
      <c r="F272" s="29">
        <f t="shared" si="129"/>
        <v>23820</v>
      </c>
      <c r="G272" s="29">
        <f t="shared" si="129"/>
        <v>25590</v>
      </c>
      <c r="H272" s="29">
        <f t="shared" si="129"/>
        <v>27360</v>
      </c>
      <c r="I272" s="29">
        <f t="shared" si="129"/>
        <v>29130</v>
      </c>
      <c r="J272" s="35"/>
      <c r="K272" s="35"/>
      <c r="L272" s="27"/>
      <c r="M272" s="27"/>
    </row>
    <row r="273" spans="1:13" x14ac:dyDescent="0.2">
      <c r="A273" s="39">
        <v>0.2</v>
      </c>
      <c r="B273" s="29">
        <f t="shared" ref="B273:I273" si="130">B270*0.4</f>
        <v>10300</v>
      </c>
      <c r="C273" s="29">
        <f t="shared" si="130"/>
        <v>11760</v>
      </c>
      <c r="D273" s="29">
        <f t="shared" si="130"/>
        <v>13240</v>
      </c>
      <c r="E273" s="29">
        <f t="shared" si="130"/>
        <v>14700</v>
      </c>
      <c r="F273" s="29">
        <f t="shared" si="130"/>
        <v>15880</v>
      </c>
      <c r="G273" s="29">
        <f t="shared" si="130"/>
        <v>17060</v>
      </c>
      <c r="H273" s="29">
        <f t="shared" si="130"/>
        <v>18240</v>
      </c>
      <c r="I273" s="29">
        <f t="shared" si="130"/>
        <v>19420</v>
      </c>
      <c r="J273" s="35"/>
      <c r="K273" s="35"/>
      <c r="L273" s="27"/>
      <c r="M273" s="27"/>
    </row>
    <row r="274" spans="1:13" x14ac:dyDescent="0.2">
      <c r="A274" s="39">
        <v>0.1</v>
      </c>
      <c r="B274" s="29">
        <f t="shared" ref="B274:I274" si="131">B270*0.2</f>
        <v>5150</v>
      </c>
      <c r="C274" s="29">
        <f t="shared" si="131"/>
        <v>5880</v>
      </c>
      <c r="D274" s="29">
        <f t="shared" si="131"/>
        <v>6620</v>
      </c>
      <c r="E274" s="29">
        <f t="shared" si="131"/>
        <v>7350</v>
      </c>
      <c r="F274" s="29">
        <f t="shared" si="131"/>
        <v>7940</v>
      </c>
      <c r="G274" s="29">
        <f t="shared" si="131"/>
        <v>8530</v>
      </c>
      <c r="H274" s="29">
        <f t="shared" si="131"/>
        <v>9120</v>
      </c>
      <c r="I274" s="29">
        <f t="shared" si="131"/>
        <v>9710</v>
      </c>
      <c r="J274" s="35"/>
      <c r="K274" s="35"/>
      <c r="L274" s="27"/>
      <c r="M274" s="27"/>
    </row>
    <row r="275" spans="1:13" x14ac:dyDescent="0.2">
      <c r="A275" s="39"/>
      <c r="B275" s="29"/>
      <c r="C275" s="29"/>
      <c r="D275" s="29"/>
      <c r="E275" s="29"/>
      <c r="F275" s="29"/>
      <c r="G275" s="29"/>
      <c r="H275" s="29"/>
      <c r="I275" s="29"/>
      <c r="J275" s="28"/>
      <c r="K275" s="28"/>
      <c r="L275" s="27"/>
      <c r="M275" s="27"/>
    </row>
    <row r="276" spans="1:13" ht="15.75" x14ac:dyDescent="0.25">
      <c r="A276" s="45" t="s">
        <v>141</v>
      </c>
      <c r="B276" s="29"/>
      <c r="C276" s="29"/>
      <c r="D276" s="29"/>
      <c r="E276" s="29"/>
      <c r="F276" s="29"/>
      <c r="G276" s="29"/>
      <c r="H276" s="29"/>
      <c r="I276" s="29"/>
      <c r="J276" s="28"/>
      <c r="K276" s="28"/>
      <c r="L276" s="27"/>
      <c r="M276" s="27"/>
    </row>
    <row r="277" spans="1:13" x14ac:dyDescent="0.2">
      <c r="A277" s="27" t="s">
        <v>92</v>
      </c>
      <c r="B277" s="29"/>
      <c r="C277" s="29"/>
      <c r="D277" s="29"/>
      <c r="E277" s="29"/>
      <c r="F277" s="29"/>
      <c r="G277" s="29"/>
      <c r="H277" s="29"/>
      <c r="I277" s="29"/>
      <c r="J277" s="28"/>
      <c r="K277" s="28"/>
      <c r="L277" s="27"/>
      <c r="M277" s="27"/>
    </row>
    <row r="278" spans="1:13" x14ac:dyDescent="0.2">
      <c r="A278" s="33" t="s">
        <v>93</v>
      </c>
      <c r="B278" s="29">
        <f>(B281*2.4)</f>
        <v>58200</v>
      </c>
      <c r="C278" s="29">
        <f t="shared" ref="C278:I278" si="132">(C281*2.4)</f>
        <v>66480</v>
      </c>
      <c r="D278" s="29">
        <f t="shared" si="132"/>
        <v>74760</v>
      </c>
      <c r="E278" s="29">
        <f t="shared" si="132"/>
        <v>83040</v>
      </c>
      <c r="F278" s="29">
        <f t="shared" si="132"/>
        <v>89760</v>
      </c>
      <c r="G278" s="29">
        <f t="shared" si="132"/>
        <v>96360</v>
      </c>
      <c r="H278" s="29">
        <f t="shared" si="132"/>
        <v>103080</v>
      </c>
      <c r="I278" s="29">
        <f t="shared" si="132"/>
        <v>109680</v>
      </c>
      <c r="J278" s="35"/>
      <c r="K278" s="35"/>
      <c r="L278" s="27"/>
      <c r="M278" s="27"/>
    </row>
    <row r="279" spans="1:13" x14ac:dyDescent="0.2">
      <c r="A279" s="36">
        <v>0.8</v>
      </c>
      <c r="B279" s="37">
        <v>38750</v>
      </c>
      <c r="C279" s="37">
        <v>44300</v>
      </c>
      <c r="D279" s="37">
        <v>49850</v>
      </c>
      <c r="E279" s="37">
        <v>55350</v>
      </c>
      <c r="F279" s="37">
        <v>59800</v>
      </c>
      <c r="G279" s="37">
        <v>64250</v>
      </c>
      <c r="H279" s="37">
        <v>68650</v>
      </c>
      <c r="I279" s="37">
        <v>73100</v>
      </c>
      <c r="J279" s="29"/>
      <c r="K279" s="29"/>
      <c r="L279" s="27"/>
      <c r="M279" s="27"/>
    </row>
    <row r="280" spans="1:13" x14ac:dyDescent="0.2">
      <c r="A280" s="39">
        <v>0.6</v>
      </c>
      <c r="B280" s="29">
        <f t="shared" ref="B280:I280" si="133">B281*1.2</f>
        <v>29100.000000000004</v>
      </c>
      <c r="C280" s="29">
        <f t="shared" si="133"/>
        <v>33240.000000000007</v>
      </c>
      <c r="D280" s="29">
        <f t="shared" si="133"/>
        <v>37380.000000000007</v>
      </c>
      <c r="E280" s="29">
        <f t="shared" si="133"/>
        <v>41520.000000000007</v>
      </c>
      <c r="F280" s="29">
        <f t="shared" si="133"/>
        <v>44880.000000000007</v>
      </c>
      <c r="G280" s="29">
        <f t="shared" si="133"/>
        <v>48180.000000000007</v>
      </c>
      <c r="H280" s="29">
        <f t="shared" si="133"/>
        <v>51540.000000000007</v>
      </c>
      <c r="I280" s="29">
        <f t="shared" si="133"/>
        <v>54840.000000000007</v>
      </c>
      <c r="J280" s="35"/>
      <c r="K280" s="35"/>
      <c r="L280" s="27"/>
      <c r="M280" s="27"/>
    </row>
    <row r="281" spans="1:13" x14ac:dyDescent="0.2">
      <c r="A281" s="39">
        <v>0.5</v>
      </c>
      <c r="B281" s="37">
        <v>24250</v>
      </c>
      <c r="C281" s="37">
        <v>27700</v>
      </c>
      <c r="D281" s="37">
        <v>31150</v>
      </c>
      <c r="E281" s="37">
        <v>34600</v>
      </c>
      <c r="F281" s="37">
        <v>37400</v>
      </c>
      <c r="G281" s="37">
        <v>40150</v>
      </c>
      <c r="H281" s="37">
        <v>42950</v>
      </c>
      <c r="I281" s="37">
        <v>45700</v>
      </c>
      <c r="J281" s="29"/>
      <c r="K281" s="29"/>
      <c r="L281" s="27"/>
      <c r="M281" s="27"/>
    </row>
    <row r="282" spans="1:13" x14ac:dyDescent="0.2">
      <c r="A282" s="39">
        <v>0.4</v>
      </c>
      <c r="B282" s="29">
        <f t="shared" ref="B282:I282" si="134">B281*0.8</f>
        <v>19400</v>
      </c>
      <c r="C282" s="29">
        <f t="shared" si="134"/>
        <v>22160</v>
      </c>
      <c r="D282" s="29">
        <f t="shared" si="134"/>
        <v>24920</v>
      </c>
      <c r="E282" s="29">
        <f t="shared" si="134"/>
        <v>27680</v>
      </c>
      <c r="F282" s="29">
        <f t="shared" si="134"/>
        <v>29920</v>
      </c>
      <c r="G282" s="29">
        <f t="shared" si="134"/>
        <v>32120</v>
      </c>
      <c r="H282" s="29">
        <f t="shared" si="134"/>
        <v>34360</v>
      </c>
      <c r="I282" s="29">
        <f t="shared" si="134"/>
        <v>36560</v>
      </c>
      <c r="J282" s="35"/>
      <c r="K282" s="35"/>
      <c r="L282" s="27"/>
      <c r="M282" s="27"/>
    </row>
    <row r="283" spans="1:13" x14ac:dyDescent="0.2">
      <c r="A283" s="39">
        <v>0.3</v>
      </c>
      <c r="B283" s="29">
        <f>B281*0.6</f>
        <v>14550</v>
      </c>
      <c r="C283" s="29">
        <f t="shared" ref="C283:I283" si="135">C281*0.6</f>
        <v>16620</v>
      </c>
      <c r="D283" s="29">
        <f t="shared" si="135"/>
        <v>18690</v>
      </c>
      <c r="E283" s="29">
        <f t="shared" si="135"/>
        <v>20760</v>
      </c>
      <c r="F283" s="29">
        <f t="shared" si="135"/>
        <v>22440</v>
      </c>
      <c r="G283" s="29">
        <f t="shared" si="135"/>
        <v>24090</v>
      </c>
      <c r="H283" s="29">
        <f t="shared" si="135"/>
        <v>25770</v>
      </c>
      <c r="I283" s="29">
        <f t="shared" si="135"/>
        <v>27420</v>
      </c>
      <c r="J283" s="35"/>
      <c r="K283" s="35"/>
      <c r="L283" s="27"/>
      <c r="M283" s="27"/>
    </row>
    <row r="284" spans="1:13" x14ac:dyDescent="0.2">
      <c r="A284" s="39">
        <v>0.2</v>
      </c>
      <c r="B284" s="29">
        <f t="shared" ref="B284:I284" si="136">B281*0.4</f>
        <v>9700</v>
      </c>
      <c r="C284" s="29">
        <f t="shared" si="136"/>
        <v>11080</v>
      </c>
      <c r="D284" s="29">
        <f t="shared" si="136"/>
        <v>12460</v>
      </c>
      <c r="E284" s="29">
        <f t="shared" si="136"/>
        <v>13840</v>
      </c>
      <c r="F284" s="29">
        <f t="shared" si="136"/>
        <v>14960</v>
      </c>
      <c r="G284" s="29">
        <f t="shared" si="136"/>
        <v>16060</v>
      </c>
      <c r="H284" s="29">
        <f t="shared" si="136"/>
        <v>17180</v>
      </c>
      <c r="I284" s="29">
        <f t="shared" si="136"/>
        <v>18280</v>
      </c>
      <c r="J284" s="35"/>
      <c r="K284" s="35"/>
      <c r="L284" s="27"/>
      <c r="M284" s="27"/>
    </row>
    <row r="285" spans="1:13" x14ac:dyDescent="0.2">
      <c r="A285" s="39">
        <v>0.1</v>
      </c>
      <c r="B285" s="29">
        <f t="shared" ref="B285:I285" si="137">B281*0.2</f>
        <v>4850</v>
      </c>
      <c r="C285" s="29">
        <f t="shared" si="137"/>
        <v>5540</v>
      </c>
      <c r="D285" s="29">
        <f t="shared" si="137"/>
        <v>6230</v>
      </c>
      <c r="E285" s="29">
        <f t="shared" si="137"/>
        <v>6920</v>
      </c>
      <c r="F285" s="29">
        <f t="shared" si="137"/>
        <v>7480</v>
      </c>
      <c r="G285" s="29">
        <f t="shared" si="137"/>
        <v>8030</v>
      </c>
      <c r="H285" s="29">
        <f t="shared" si="137"/>
        <v>8590</v>
      </c>
      <c r="I285" s="29">
        <f t="shared" si="137"/>
        <v>9140</v>
      </c>
      <c r="J285" s="35"/>
      <c r="K285" s="35"/>
      <c r="L285" s="27"/>
      <c r="M285" s="27"/>
    </row>
    <row r="286" spans="1:13" x14ac:dyDescent="0.2">
      <c r="A286" s="39"/>
      <c r="B286" s="29"/>
      <c r="C286" s="29"/>
      <c r="D286" s="29"/>
      <c r="E286" s="29"/>
      <c r="F286" s="29"/>
      <c r="G286" s="29"/>
      <c r="H286" s="29"/>
      <c r="I286" s="29"/>
      <c r="J286" s="28"/>
      <c r="K286" s="28"/>
      <c r="L286" s="27"/>
      <c r="M286" s="27"/>
    </row>
    <row r="287" spans="1:13" ht="15.75" x14ac:dyDescent="0.25">
      <c r="A287" s="51" t="s">
        <v>142</v>
      </c>
      <c r="B287" s="29"/>
      <c r="C287" s="29"/>
      <c r="D287" s="29"/>
      <c r="E287" s="29"/>
      <c r="F287" s="29"/>
      <c r="G287" s="29"/>
      <c r="H287" s="29"/>
      <c r="I287" s="29"/>
      <c r="J287" s="28"/>
      <c r="K287" s="28"/>
      <c r="L287" s="27"/>
      <c r="M287" s="27"/>
    </row>
    <row r="288" spans="1:13" x14ac:dyDescent="0.2">
      <c r="A288" s="27" t="s">
        <v>92</v>
      </c>
      <c r="B288" s="29"/>
      <c r="C288" s="29"/>
      <c r="D288" s="29"/>
      <c r="E288" s="29"/>
      <c r="F288" s="29"/>
      <c r="G288" s="29"/>
      <c r="H288" s="29"/>
      <c r="I288" s="29"/>
      <c r="J288" s="28"/>
      <c r="K288" s="28"/>
      <c r="L288" s="27"/>
      <c r="M288" s="27"/>
    </row>
    <row r="289" spans="1:13" x14ac:dyDescent="0.2">
      <c r="A289" s="28" t="s">
        <v>93</v>
      </c>
      <c r="B289" s="29">
        <f>(B292*2.4)</f>
        <v>55800</v>
      </c>
      <c r="C289" s="29">
        <f t="shared" ref="C289:I289" si="138">(C292*2.4)</f>
        <v>63720</v>
      </c>
      <c r="D289" s="29">
        <f t="shared" si="138"/>
        <v>71640</v>
      </c>
      <c r="E289" s="29">
        <f t="shared" si="138"/>
        <v>79560</v>
      </c>
      <c r="F289" s="29">
        <f t="shared" si="138"/>
        <v>86040</v>
      </c>
      <c r="G289" s="29">
        <f t="shared" si="138"/>
        <v>92400</v>
      </c>
      <c r="H289" s="29">
        <f t="shared" si="138"/>
        <v>98760</v>
      </c>
      <c r="I289" s="29">
        <f t="shared" si="138"/>
        <v>105120</v>
      </c>
      <c r="J289" s="28"/>
      <c r="K289" s="28"/>
      <c r="L289" s="27"/>
      <c r="M289" s="27"/>
    </row>
    <row r="290" spans="1:13" x14ac:dyDescent="0.2">
      <c r="A290" s="36">
        <v>0.8</v>
      </c>
      <c r="B290" s="37">
        <v>37150</v>
      </c>
      <c r="C290" s="37">
        <v>42450</v>
      </c>
      <c r="D290" s="37">
        <v>47750</v>
      </c>
      <c r="E290" s="37">
        <v>53050</v>
      </c>
      <c r="F290" s="37">
        <v>57300</v>
      </c>
      <c r="G290" s="37">
        <v>61550</v>
      </c>
      <c r="H290" s="37">
        <v>65800</v>
      </c>
      <c r="I290" s="37">
        <v>70050</v>
      </c>
      <c r="J290" s="29"/>
      <c r="K290" s="29"/>
      <c r="L290" s="27"/>
      <c r="M290" s="27"/>
    </row>
    <row r="291" spans="1:13" x14ac:dyDescent="0.2">
      <c r="A291" s="52">
        <v>0.6</v>
      </c>
      <c r="B291" s="29">
        <f t="shared" ref="B291:I291" si="139">B292*1.2</f>
        <v>27900.000000000004</v>
      </c>
      <c r="C291" s="29">
        <f t="shared" si="139"/>
        <v>31860.000000000004</v>
      </c>
      <c r="D291" s="29">
        <f t="shared" si="139"/>
        <v>35820.000000000007</v>
      </c>
      <c r="E291" s="29">
        <f t="shared" si="139"/>
        <v>39780.000000000007</v>
      </c>
      <c r="F291" s="29">
        <f t="shared" si="139"/>
        <v>43020.000000000007</v>
      </c>
      <c r="G291" s="29">
        <f t="shared" si="139"/>
        <v>46200.000000000007</v>
      </c>
      <c r="H291" s="29">
        <f t="shared" si="139"/>
        <v>49380.000000000007</v>
      </c>
      <c r="I291" s="29">
        <f t="shared" si="139"/>
        <v>52560.000000000007</v>
      </c>
      <c r="J291" s="35"/>
      <c r="K291" s="35"/>
      <c r="L291" s="27"/>
      <c r="M291" s="27"/>
    </row>
    <row r="292" spans="1:13" x14ac:dyDescent="0.2">
      <c r="A292" s="39">
        <v>0.5</v>
      </c>
      <c r="B292" s="37">
        <v>23250</v>
      </c>
      <c r="C292" s="37">
        <v>26550</v>
      </c>
      <c r="D292" s="37">
        <v>29850</v>
      </c>
      <c r="E292" s="37">
        <v>33150</v>
      </c>
      <c r="F292" s="37">
        <v>35850</v>
      </c>
      <c r="G292" s="37">
        <v>38500</v>
      </c>
      <c r="H292" s="37">
        <v>41150</v>
      </c>
      <c r="I292" s="37">
        <v>43800</v>
      </c>
      <c r="J292" s="29"/>
      <c r="K292" s="29"/>
      <c r="L292" s="27"/>
      <c r="M292" s="27"/>
    </row>
    <row r="293" spans="1:13" x14ac:dyDescent="0.2">
      <c r="A293" s="39">
        <v>0.4</v>
      </c>
      <c r="B293" s="29">
        <f t="shared" ref="B293:I293" si="140">B292*0.8</f>
        <v>18600</v>
      </c>
      <c r="C293" s="29">
        <f t="shared" si="140"/>
        <v>21240</v>
      </c>
      <c r="D293" s="29">
        <f t="shared" si="140"/>
        <v>23880</v>
      </c>
      <c r="E293" s="29">
        <f t="shared" si="140"/>
        <v>26520</v>
      </c>
      <c r="F293" s="29">
        <f t="shared" si="140"/>
        <v>28680</v>
      </c>
      <c r="G293" s="29">
        <f t="shared" si="140"/>
        <v>30800</v>
      </c>
      <c r="H293" s="29">
        <f t="shared" si="140"/>
        <v>32920</v>
      </c>
      <c r="I293" s="29">
        <f t="shared" si="140"/>
        <v>35040</v>
      </c>
      <c r="J293" s="35"/>
      <c r="K293" s="35"/>
      <c r="L293" s="27"/>
      <c r="M293" s="27"/>
    </row>
    <row r="294" spans="1:13" x14ac:dyDescent="0.2">
      <c r="A294" s="39">
        <v>0.3</v>
      </c>
      <c r="B294" s="29">
        <f>B292*0.6</f>
        <v>13950</v>
      </c>
      <c r="C294" s="29">
        <f t="shared" ref="C294:I294" si="141">C292*0.6</f>
        <v>15930</v>
      </c>
      <c r="D294" s="29">
        <f t="shared" si="141"/>
        <v>17910</v>
      </c>
      <c r="E294" s="29">
        <f t="shared" si="141"/>
        <v>19890</v>
      </c>
      <c r="F294" s="29">
        <f t="shared" si="141"/>
        <v>21510</v>
      </c>
      <c r="G294" s="29">
        <f t="shared" si="141"/>
        <v>23100</v>
      </c>
      <c r="H294" s="29">
        <f t="shared" si="141"/>
        <v>24690</v>
      </c>
      <c r="I294" s="29">
        <f t="shared" si="141"/>
        <v>26280</v>
      </c>
      <c r="J294" s="29"/>
      <c r="K294" s="29"/>
      <c r="L294" s="27"/>
      <c r="M294" s="27"/>
    </row>
    <row r="295" spans="1:13" x14ac:dyDescent="0.2">
      <c r="A295" s="39">
        <v>0.2</v>
      </c>
      <c r="B295" s="29">
        <f t="shared" ref="B295:I295" si="142">B292*0.4</f>
        <v>9300</v>
      </c>
      <c r="C295" s="29">
        <f t="shared" si="142"/>
        <v>10620</v>
      </c>
      <c r="D295" s="29">
        <f t="shared" si="142"/>
        <v>11940</v>
      </c>
      <c r="E295" s="29">
        <f t="shared" si="142"/>
        <v>13260</v>
      </c>
      <c r="F295" s="29">
        <f t="shared" si="142"/>
        <v>14340</v>
      </c>
      <c r="G295" s="29">
        <f t="shared" si="142"/>
        <v>15400</v>
      </c>
      <c r="H295" s="29">
        <f t="shared" si="142"/>
        <v>16460</v>
      </c>
      <c r="I295" s="29">
        <f t="shared" si="142"/>
        <v>17520</v>
      </c>
      <c r="J295" s="35"/>
      <c r="K295" s="35"/>
      <c r="L295" s="27"/>
      <c r="M295" s="27"/>
    </row>
    <row r="296" spans="1:13" x14ac:dyDescent="0.2">
      <c r="A296" s="39">
        <v>0.1</v>
      </c>
      <c r="B296" s="29">
        <f t="shared" ref="B296:I296" si="143">B292*0.2</f>
        <v>4650</v>
      </c>
      <c r="C296" s="29">
        <f t="shared" si="143"/>
        <v>5310</v>
      </c>
      <c r="D296" s="29">
        <f t="shared" si="143"/>
        <v>5970</v>
      </c>
      <c r="E296" s="29">
        <f t="shared" si="143"/>
        <v>6630</v>
      </c>
      <c r="F296" s="29">
        <f t="shared" si="143"/>
        <v>7170</v>
      </c>
      <c r="G296" s="29">
        <f t="shared" si="143"/>
        <v>7700</v>
      </c>
      <c r="H296" s="29">
        <f t="shared" si="143"/>
        <v>8230</v>
      </c>
      <c r="I296" s="29">
        <f t="shared" si="143"/>
        <v>8760</v>
      </c>
      <c r="J296" s="35"/>
      <c r="K296" s="35"/>
      <c r="L296" s="27"/>
      <c r="M296" s="27"/>
    </row>
    <row r="297" spans="1:13" x14ac:dyDescent="0.2">
      <c r="A297" s="28"/>
      <c r="B297" s="29"/>
      <c r="C297" s="29"/>
      <c r="D297" s="29"/>
      <c r="E297" s="29"/>
      <c r="F297" s="29"/>
      <c r="G297" s="29"/>
      <c r="H297" s="29"/>
      <c r="I297" s="29"/>
      <c r="J297" s="28"/>
      <c r="K297" s="28"/>
      <c r="L297" s="27"/>
      <c r="M297" s="27"/>
    </row>
    <row r="298" spans="1:13" ht="15.75" x14ac:dyDescent="0.25">
      <c r="A298" s="51" t="s">
        <v>143</v>
      </c>
      <c r="B298" s="29"/>
      <c r="C298" s="29"/>
      <c r="D298" s="29"/>
      <c r="E298" s="29"/>
      <c r="F298" s="29"/>
      <c r="G298" s="29"/>
      <c r="H298" s="29"/>
      <c r="I298" s="29"/>
      <c r="J298" s="28"/>
      <c r="K298" s="28"/>
      <c r="L298" s="27"/>
      <c r="M298" s="27"/>
    </row>
    <row r="299" spans="1:13" x14ac:dyDescent="0.2">
      <c r="A299" s="27" t="s">
        <v>92</v>
      </c>
      <c r="B299" s="29"/>
      <c r="C299" s="29"/>
      <c r="D299" s="29"/>
      <c r="E299" s="29"/>
      <c r="F299" s="29"/>
      <c r="G299" s="29"/>
      <c r="H299" s="29"/>
      <c r="I299" s="29"/>
      <c r="J299" s="28"/>
      <c r="K299" s="28"/>
      <c r="L299" s="27"/>
      <c r="M299" s="27"/>
    </row>
    <row r="300" spans="1:13" x14ac:dyDescent="0.2">
      <c r="A300" s="28" t="s">
        <v>93</v>
      </c>
      <c r="B300" s="29">
        <f>(B303*2.4)</f>
        <v>55800</v>
      </c>
      <c r="C300" s="29">
        <f t="shared" ref="C300:I300" si="144">(C303*2.4)</f>
        <v>63720</v>
      </c>
      <c r="D300" s="29">
        <f t="shared" si="144"/>
        <v>71640</v>
      </c>
      <c r="E300" s="29">
        <f t="shared" si="144"/>
        <v>79560</v>
      </c>
      <c r="F300" s="29">
        <f t="shared" si="144"/>
        <v>86040</v>
      </c>
      <c r="G300" s="29">
        <f t="shared" si="144"/>
        <v>92400</v>
      </c>
      <c r="H300" s="29">
        <f t="shared" si="144"/>
        <v>98760</v>
      </c>
      <c r="I300" s="29">
        <f t="shared" si="144"/>
        <v>105120</v>
      </c>
      <c r="J300" s="28"/>
      <c r="K300" s="28"/>
      <c r="L300" s="27"/>
      <c r="M300" s="27"/>
    </row>
    <row r="301" spans="1:13" x14ac:dyDescent="0.2">
      <c r="A301" s="36">
        <v>0.8</v>
      </c>
      <c r="B301" s="37">
        <v>37150</v>
      </c>
      <c r="C301" s="37">
        <v>42450</v>
      </c>
      <c r="D301" s="37">
        <v>47750</v>
      </c>
      <c r="E301" s="37">
        <v>53050</v>
      </c>
      <c r="F301" s="37">
        <v>57300</v>
      </c>
      <c r="G301" s="37">
        <v>61550</v>
      </c>
      <c r="H301" s="37">
        <v>65800</v>
      </c>
      <c r="I301" s="37">
        <v>70050</v>
      </c>
      <c r="J301" s="29"/>
      <c r="K301" s="29"/>
      <c r="L301" s="27"/>
      <c r="M301" s="27"/>
    </row>
    <row r="302" spans="1:13" x14ac:dyDescent="0.2">
      <c r="A302" s="52">
        <v>0.6</v>
      </c>
      <c r="B302" s="29">
        <f t="shared" ref="B302:I302" si="145">B303*1.2</f>
        <v>27900.000000000004</v>
      </c>
      <c r="C302" s="29">
        <f t="shared" si="145"/>
        <v>31860.000000000004</v>
      </c>
      <c r="D302" s="29">
        <f t="shared" si="145"/>
        <v>35820.000000000007</v>
      </c>
      <c r="E302" s="29">
        <f t="shared" si="145"/>
        <v>39780.000000000007</v>
      </c>
      <c r="F302" s="29">
        <f t="shared" si="145"/>
        <v>43020.000000000007</v>
      </c>
      <c r="G302" s="29">
        <f t="shared" si="145"/>
        <v>46200.000000000007</v>
      </c>
      <c r="H302" s="29">
        <f t="shared" si="145"/>
        <v>49380.000000000007</v>
      </c>
      <c r="I302" s="29">
        <f t="shared" si="145"/>
        <v>52560.000000000007</v>
      </c>
      <c r="J302" s="35"/>
      <c r="K302" s="35"/>
      <c r="L302" s="27"/>
      <c r="M302" s="27"/>
    </row>
    <row r="303" spans="1:13" x14ac:dyDescent="0.2">
      <c r="A303" s="39">
        <v>0.5</v>
      </c>
      <c r="B303" s="37">
        <v>23250</v>
      </c>
      <c r="C303" s="37">
        <v>26550</v>
      </c>
      <c r="D303" s="37">
        <v>29850</v>
      </c>
      <c r="E303" s="37">
        <v>33150</v>
      </c>
      <c r="F303" s="37">
        <v>35850</v>
      </c>
      <c r="G303" s="37">
        <v>38500</v>
      </c>
      <c r="H303" s="37">
        <v>41150</v>
      </c>
      <c r="I303" s="37">
        <v>43800</v>
      </c>
      <c r="J303" s="29"/>
      <c r="K303" s="29"/>
      <c r="L303" s="27"/>
      <c r="M303" s="27"/>
    </row>
    <row r="304" spans="1:13" x14ac:dyDescent="0.2">
      <c r="A304" s="39">
        <v>0.4</v>
      </c>
      <c r="B304" s="29">
        <f t="shared" ref="B304:I304" si="146">B303*0.8</f>
        <v>18600</v>
      </c>
      <c r="C304" s="29">
        <f t="shared" si="146"/>
        <v>21240</v>
      </c>
      <c r="D304" s="29">
        <f t="shared" si="146"/>
        <v>23880</v>
      </c>
      <c r="E304" s="29">
        <f t="shared" si="146"/>
        <v>26520</v>
      </c>
      <c r="F304" s="29">
        <f t="shared" si="146"/>
        <v>28680</v>
      </c>
      <c r="G304" s="29">
        <f t="shared" si="146"/>
        <v>30800</v>
      </c>
      <c r="H304" s="29">
        <f t="shared" si="146"/>
        <v>32920</v>
      </c>
      <c r="I304" s="29">
        <f t="shared" si="146"/>
        <v>35040</v>
      </c>
      <c r="J304" s="35"/>
      <c r="K304" s="35"/>
      <c r="L304" s="27"/>
      <c r="M304" s="27"/>
    </row>
    <row r="305" spans="1:13" x14ac:dyDescent="0.2">
      <c r="A305" s="39">
        <v>0.3</v>
      </c>
      <c r="B305" s="29">
        <f>B303*0.6</f>
        <v>13950</v>
      </c>
      <c r="C305" s="29">
        <f t="shared" ref="C305:I305" si="147">C303*0.6</f>
        <v>15930</v>
      </c>
      <c r="D305" s="29">
        <f t="shared" si="147"/>
        <v>17910</v>
      </c>
      <c r="E305" s="29">
        <f t="shared" si="147"/>
        <v>19890</v>
      </c>
      <c r="F305" s="29">
        <f t="shared" si="147"/>
        <v>21510</v>
      </c>
      <c r="G305" s="29">
        <f t="shared" si="147"/>
        <v>23100</v>
      </c>
      <c r="H305" s="29">
        <f t="shared" si="147"/>
        <v>24690</v>
      </c>
      <c r="I305" s="29">
        <f t="shared" si="147"/>
        <v>26280</v>
      </c>
      <c r="J305" s="29"/>
      <c r="K305" s="29"/>
      <c r="L305" s="27"/>
      <c r="M305" s="27"/>
    </row>
    <row r="306" spans="1:13" x14ac:dyDescent="0.2">
      <c r="A306" s="39">
        <v>0.2</v>
      </c>
      <c r="B306" s="29">
        <f t="shared" ref="B306:I306" si="148">B303*0.4</f>
        <v>9300</v>
      </c>
      <c r="C306" s="29">
        <f t="shared" si="148"/>
        <v>10620</v>
      </c>
      <c r="D306" s="29">
        <f t="shared" si="148"/>
        <v>11940</v>
      </c>
      <c r="E306" s="29">
        <f t="shared" si="148"/>
        <v>13260</v>
      </c>
      <c r="F306" s="29">
        <f t="shared" si="148"/>
        <v>14340</v>
      </c>
      <c r="G306" s="29">
        <f t="shared" si="148"/>
        <v>15400</v>
      </c>
      <c r="H306" s="29">
        <f t="shared" si="148"/>
        <v>16460</v>
      </c>
      <c r="I306" s="29">
        <f t="shared" si="148"/>
        <v>17520</v>
      </c>
      <c r="J306" s="35"/>
      <c r="K306" s="35"/>
      <c r="L306" s="27"/>
      <c r="M306" s="27"/>
    </row>
    <row r="307" spans="1:13" x14ac:dyDescent="0.2">
      <c r="A307" s="39">
        <v>0.1</v>
      </c>
      <c r="B307" s="29">
        <f t="shared" ref="B307:I307" si="149">B303*0.2</f>
        <v>4650</v>
      </c>
      <c r="C307" s="29">
        <f t="shared" si="149"/>
        <v>5310</v>
      </c>
      <c r="D307" s="29">
        <f t="shared" si="149"/>
        <v>5970</v>
      </c>
      <c r="E307" s="29">
        <f t="shared" si="149"/>
        <v>6630</v>
      </c>
      <c r="F307" s="29">
        <f t="shared" si="149"/>
        <v>7170</v>
      </c>
      <c r="G307" s="29">
        <f t="shared" si="149"/>
        <v>7700</v>
      </c>
      <c r="H307" s="29">
        <f t="shared" si="149"/>
        <v>8230</v>
      </c>
      <c r="I307" s="29">
        <f t="shared" si="149"/>
        <v>8760</v>
      </c>
      <c r="J307" s="35"/>
      <c r="K307" s="35"/>
      <c r="L307" s="27"/>
      <c r="M307" s="27"/>
    </row>
    <row r="308" spans="1:13" x14ac:dyDescent="0.2">
      <c r="A308" s="28"/>
      <c r="B308" s="29"/>
      <c r="C308" s="29"/>
      <c r="D308" s="29"/>
      <c r="E308" s="29"/>
      <c r="F308" s="29"/>
      <c r="G308" s="29"/>
      <c r="H308" s="29"/>
      <c r="I308" s="29"/>
      <c r="J308" s="28"/>
      <c r="K308" s="28"/>
      <c r="L308" s="27"/>
      <c r="M308" s="27"/>
    </row>
    <row r="309" spans="1:13" ht="15.75" x14ac:dyDescent="0.25">
      <c r="A309" s="45" t="s">
        <v>144</v>
      </c>
      <c r="B309" s="29"/>
      <c r="C309" s="29"/>
      <c r="D309" s="29"/>
      <c r="E309" s="29"/>
      <c r="F309" s="29"/>
      <c r="G309" s="29"/>
      <c r="H309" s="29"/>
      <c r="I309" s="29"/>
      <c r="J309" s="28"/>
      <c r="K309" s="28"/>
      <c r="L309" s="27"/>
      <c r="M309" s="27"/>
    </row>
    <row r="310" spans="1:13" x14ac:dyDescent="0.2">
      <c r="A310" s="27" t="s">
        <v>92</v>
      </c>
      <c r="B310" s="29"/>
      <c r="C310" s="29"/>
      <c r="D310" s="29"/>
      <c r="E310" s="29"/>
      <c r="F310" s="29"/>
      <c r="G310" s="29"/>
      <c r="H310" s="29"/>
      <c r="I310" s="29"/>
      <c r="J310" s="28"/>
      <c r="K310" s="28"/>
      <c r="L310" s="27"/>
      <c r="M310" s="27"/>
    </row>
    <row r="311" spans="1:13" x14ac:dyDescent="0.2">
      <c r="A311" s="33" t="s">
        <v>93</v>
      </c>
      <c r="B311" s="29">
        <f>(B314*2.4)</f>
        <v>55800</v>
      </c>
      <c r="C311" s="29">
        <f t="shared" ref="C311:I311" si="150">(C314*2.4)</f>
        <v>63720</v>
      </c>
      <c r="D311" s="29">
        <f t="shared" si="150"/>
        <v>71640</v>
      </c>
      <c r="E311" s="29">
        <f t="shared" si="150"/>
        <v>79560</v>
      </c>
      <c r="F311" s="29">
        <f t="shared" si="150"/>
        <v>86040</v>
      </c>
      <c r="G311" s="29">
        <f t="shared" si="150"/>
        <v>92400</v>
      </c>
      <c r="H311" s="29">
        <f t="shared" si="150"/>
        <v>98760</v>
      </c>
      <c r="I311" s="29">
        <f t="shared" si="150"/>
        <v>105120</v>
      </c>
      <c r="J311" s="35"/>
      <c r="K311" s="35"/>
      <c r="L311" s="27"/>
      <c r="M311" s="27"/>
    </row>
    <row r="312" spans="1:13" x14ac:dyDescent="0.2">
      <c r="A312" s="36">
        <v>0.8</v>
      </c>
      <c r="B312" s="37">
        <v>37150</v>
      </c>
      <c r="C312" s="37">
        <v>42450</v>
      </c>
      <c r="D312" s="37">
        <v>47750</v>
      </c>
      <c r="E312" s="37">
        <v>53050</v>
      </c>
      <c r="F312" s="37">
        <v>57300</v>
      </c>
      <c r="G312" s="37">
        <v>61550</v>
      </c>
      <c r="H312" s="37">
        <v>65800</v>
      </c>
      <c r="I312" s="37">
        <v>70050</v>
      </c>
      <c r="J312" s="29"/>
      <c r="K312" s="29"/>
      <c r="L312" s="27"/>
      <c r="M312" s="27"/>
    </row>
    <row r="313" spans="1:13" x14ac:dyDescent="0.2">
      <c r="A313" s="39">
        <v>0.6</v>
      </c>
      <c r="B313" s="29">
        <f t="shared" ref="B313:I313" si="151">B314*1.2</f>
        <v>27900.000000000004</v>
      </c>
      <c r="C313" s="29">
        <f t="shared" si="151"/>
        <v>31860.000000000004</v>
      </c>
      <c r="D313" s="29">
        <f t="shared" si="151"/>
        <v>35820.000000000007</v>
      </c>
      <c r="E313" s="29">
        <f t="shared" si="151"/>
        <v>39780.000000000007</v>
      </c>
      <c r="F313" s="29">
        <f t="shared" si="151"/>
        <v>43020.000000000007</v>
      </c>
      <c r="G313" s="29">
        <f t="shared" si="151"/>
        <v>46200.000000000007</v>
      </c>
      <c r="H313" s="29">
        <f t="shared" si="151"/>
        <v>49380.000000000007</v>
      </c>
      <c r="I313" s="29">
        <f t="shared" si="151"/>
        <v>52560.000000000007</v>
      </c>
      <c r="J313" s="35"/>
      <c r="K313" s="35"/>
      <c r="L313" s="27"/>
      <c r="M313" s="27"/>
    </row>
    <row r="314" spans="1:13" x14ac:dyDescent="0.2">
      <c r="A314" s="39">
        <v>0.5</v>
      </c>
      <c r="B314" s="37">
        <v>23250</v>
      </c>
      <c r="C314" s="37">
        <v>26550</v>
      </c>
      <c r="D314" s="37">
        <v>29850</v>
      </c>
      <c r="E314" s="37">
        <v>33150</v>
      </c>
      <c r="F314" s="37">
        <v>35850</v>
      </c>
      <c r="G314" s="37">
        <v>38500</v>
      </c>
      <c r="H314" s="37">
        <v>41150</v>
      </c>
      <c r="I314" s="37">
        <v>43800</v>
      </c>
      <c r="J314" s="29"/>
      <c r="K314" s="29"/>
      <c r="L314" s="27"/>
      <c r="M314" s="27"/>
    </row>
    <row r="315" spans="1:13" x14ac:dyDescent="0.2">
      <c r="A315" s="39">
        <v>0.4</v>
      </c>
      <c r="B315" s="29">
        <f t="shared" ref="B315:I315" si="152">B314*0.8</f>
        <v>18600</v>
      </c>
      <c r="C315" s="29">
        <f t="shared" si="152"/>
        <v>21240</v>
      </c>
      <c r="D315" s="29">
        <f t="shared" si="152"/>
        <v>23880</v>
      </c>
      <c r="E315" s="29">
        <f t="shared" si="152"/>
        <v>26520</v>
      </c>
      <c r="F315" s="29">
        <f t="shared" si="152"/>
        <v>28680</v>
      </c>
      <c r="G315" s="29">
        <f t="shared" si="152"/>
        <v>30800</v>
      </c>
      <c r="H315" s="29">
        <f t="shared" si="152"/>
        <v>32920</v>
      </c>
      <c r="I315" s="29">
        <f t="shared" si="152"/>
        <v>35040</v>
      </c>
      <c r="J315" s="35"/>
      <c r="K315" s="35"/>
      <c r="L315" s="27"/>
      <c r="M315" s="27"/>
    </row>
    <row r="316" spans="1:13" x14ac:dyDescent="0.2">
      <c r="A316" s="39">
        <v>0.3</v>
      </c>
      <c r="B316" s="29">
        <f>B314*0.6</f>
        <v>13950</v>
      </c>
      <c r="C316" s="29">
        <f t="shared" ref="C316:I316" si="153">C314*0.6</f>
        <v>15930</v>
      </c>
      <c r="D316" s="29">
        <f t="shared" si="153"/>
        <v>17910</v>
      </c>
      <c r="E316" s="29">
        <f t="shared" si="153"/>
        <v>19890</v>
      </c>
      <c r="F316" s="29">
        <f t="shared" si="153"/>
        <v>21510</v>
      </c>
      <c r="G316" s="29">
        <f t="shared" si="153"/>
        <v>23100</v>
      </c>
      <c r="H316" s="29">
        <f t="shared" si="153"/>
        <v>24690</v>
      </c>
      <c r="I316" s="29">
        <f t="shared" si="153"/>
        <v>26280</v>
      </c>
      <c r="J316" s="35"/>
      <c r="K316" s="35"/>
      <c r="L316" s="27"/>
      <c r="M316" s="27"/>
    </row>
    <row r="317" spans="1:13" x14ac:dyDescent="0.2">
      <c r="A317" s="39">
        <v>0.2</v>
      </c>
      <c r="B317" s="29">
        <f t="shared" ref="B317:I317" si="154">B314*0.4</f>
        <v>9300</v>
      </c>
      <c r="C317" s="29">
        <f t="shared" si="154"/>
        <v>10620</v>
      </c>
      <c r="D317" s="29">
        <f t="shared" si="154"/>
        <v>11940</v>
      </c>
      <c r="E317" s="29">
        <f t="shared" si="154"/>
        <v>13260</v>
      </c>
      <c r="F317" s="29">
        <f t="shared" si="154"/>
        <v>14340</v>
      </c>
      <c r="G317" s="29">
        <f t="shared" si="154"/>
        <v>15400</v>
      </c>
      <c r="H317" s="29">
        <f t="shared" si="154"/>
        <v>16460</v>
      </c>
      <c r="I317" s="29">
        <f t="shared" si="154"/>
        <v>17520</v>
      </c>
      <c r="J317" s="35"/>
      <c r="K317" s="35"/>
      <c r="L317" s="27"/>
      <c r="M317" s="27"/>
    </row>
    <row r="318" spans="1:13" x14ac:dyDescent="0.2">
      <c r="A318" s="39">
        <v>0.1</v>
      </c>
      <c r="B318" s="29">
        <f t="shared" ref="B318:I318" si="155">B314*0.2</f>
        <v>4650</v>
      </c>
      <c r="C318" s="29">
        <f t="shared" si="155"/>
        <v>5310</v>
      </c>
      <c r="D318" s="29">
        <f t="shared" si="155"/>
        <v>5970</v>
      </c>
      <c r="E318" s="29">
        <f t="shared" si="155"/>
        <v>6630</v>
      </c>
      <c r="F318" s="29">
        <f t="shared" si="155"/>
        <v>7170</v>
      </c>
      <c r="G318" s="29">
        <f t="shared" si="155"/>
        <v>7700</v>
      </c>
      <c r="H318" s="29">
        <f t="shared" si="155"/>
        <v>8230</v>
      </c>
      <c r="I318" s="29">
        <f t="shared" si="155"/>
        <v>8760</v>
      </c>
      <c r="J318" s="35"/>
      <c r="K318" s="35"/>
      <c r="L318" s="27"/>
      <c r="M318" s="27"/>
    </row>
    <row r="319" spans="1:13" x14ac:dyDescent="0.2">
      <c r="A319" s="39"/>
      <c r="B319" s="34"/>
      <c r="C319" s="34"/>
      <c r="D319" s="34"/>
      <c r="E319" s="34"/>
      <c r="F319" s="34"/>
      <c r="G319" s="34"/>
      <c r="H319" s="34"/>
      <c r="I319" s="29"/>
      <c r="J319" s="35"/>
      <c r="K319" s="35"/>
      <c r="L319" s="27"/>
      <c r="M319" s="27"/>
    </row>
    <row r="320" spans="1:13" ht="15.75" x14ac:dyDescent="0.25">
      <c r="A320" s="51" t="s">
        <v>145</v>
      </c>
      <c r="B320" s="29"/>
      <c r="C320" s="29"/>
      <c r="D320" s="29"/>
      <c r="E320" s="29"/>
      <c r="F320" s="29"/>
      <c r="G320" s="29"/>
      <c r="H320" s="29"/>
      <c r="I320" s="29"/>
      <c r="J320" s="28"/>
      <c r="K320" s="28"/>
      <c r="L320" s="27"/>
      <c r="M320" s="27"/>
    </row>
    <row r="321" spans="1:13" x14ac:dyDescent="0.2">
      <c r="A321" s="27" t="s">
        <v>92</v>
      </c>
      <c r="B321" s="29"/>
      <c r="C321" s="29"/>
      <c r="D321" s="29"/>
      <c r="E321" s="29"/>
      <c r="F321" s="29"/>
      <c r="G321" s="29"/>
      <c r="H321" s="29"/>
      <c r="I321" s="29"/>
      <c r="J321" s="28"/>
      <c r="K321" s="28"/>
      <c r="L321" s="27"/>
      <c r="M321" s="27"/>
    </row>
    <row r="322" spans="1:13" x14ac:dyDescent="0.2">
      <c r="A322" s="28" t="s">
        <v>93</v>
      </c>
      <c r="B322" s="29">
        <f>(B325*2.4)</f>
        <v>55800</v>
      </c>
      <c r="C322" s="29">
        <f t="shared" ref="C322:I322" si="156">(C325*2.4)</f>
        <v>63720</v>
      </c>
      <c r="D322" s="29">
        <f t="shared" si="156"/>
        <v>71640</v>
      </c>
      <c r="E322" s="29">
        <f t="shared" si="156"/>
        <v>79560</v>
      </c>
      <c r="F322" s="29">
        <f t="shared" si="156"/>
        <v>86040</v>
      </c>
      <c r="G322" s="29">
        <f t="shared" si="156"/>
        <v>92400</v>
      </c>
      <c r="H322" s="29">
        <f t="shared" si="156"/>
        <v>98760</v>
      </c>
      <c r="I322" s="29">
        <f t="shared" si="156"/>
        <v>105120</v>
      </c>
      <c r="J322" s="28"/>
      <c r="K322" s="28"/>
      <c r="L322" s="27"/>
      <c r="M322" s="27"/>
    </row>
    <row r="323" spans="1:13" x14ac:dyDescent="0.2">
      <c r="A323" s="36">
        <v>0.8</v>
      </c>
      <c r="B323" s="37">
        <v>37150</v>
      </c>
      <c r="C323" s="37">
        <v>42450</v>
      </c>
      <c r="D323" s="37">
        <v>47750</v>
      </c>
      <c r="E323" s="37">
        <v>53050</v>
      </c>
      <c r="F323" s="37">
        <v>57300</v>
      </c>
      <c r="G323" s="37">
        <v>61550</v>
      </c>
      <c r="H323" s="37">
        <v>65800</v>
      </c>
      <c r="I323" s="37">
        <v>70050</v>
      </c>
      <c r="J323" s="29"/>
      <c r="K323" s="29"/>
      <c r="L323" s="27"/>
      <c r="M323" s="27"/>
    </row>
    <row r="324" spans="1:13" x14ac:dyDescent="0.2">
      <c r="A324" s="52">
        <v>0.6</v>
      </c>
      <c r="B324" s="29">
        <f t="shared" ref="B324:I324" si="157">B325*1.2</f>
        <v>27900.000000000004</v>
      </c>
      <c r="C324" s="29">
        <f t="shared" si="157"/>
        <v>31860.000000000004</v>
      </c>
      <c r="D324" s="29">
        <f t="shared" si="157"/>
        <v>35820.000000000007</v>
      </c>
      <c r="E324" s="29">
        <f t="shared" si="157"/>
        <v>39780.000000000007</v>
      </c>
      <c r="F324" s="29">
        <f t="shared" si="157"/>
        <v>43020.000000000007</v>
      </c>
      <c r="G324" s="29">
        <f t="shared" si="157"/>
        <v>46200.000000000007</v>
      </c>
      <c r="H324" s="29">
        <f t="shared" si="157"/>
        <v>49380.000000000007</v>
      </c>
      <c r="I324" s="29">
        <f t="shared" si="157"/>
        <v>52560.000000000007</v>
      </c>
      <c r="J324" s="35"/>
      <c r="K324" s="35"/>
      <c r="L324" s="27"/>
      <c r="M324" s="27"/>
    </row>
    <row r="325" spans="1:13" x14ac:dyDescent="0.2">
      <c r="A325" s="39">
        <v>0.5</v>
      </c>
      <c r="B325" s="37">
        <v>23250</v>
      </c>
      <c r="C325" s="37">
        <v>26550</v>
      </c>
      <c r="D325" s="37">
        <v>29850</v>
      </c>
      <c r="E325" s="37">
        <v>33150</v>
      </c>
      <c r="F325" s="37">
        <v>35850</v>
      </c>
      <c r="G325" s="37">
        <v>38500</v>
      </c>
      <c r="H325" s="37">
        <v>41150</v>
      </c>
      <c r="I325" s="37">
        <v>43800</v>
      </c>
      <c r="J325" s="29"/>
      <c r="K325" s="29"/>
      <c r="L325" s="27"/>
      <c r="M325" s="27"/>
    </row>
    <row r="326" spans="1:13" x14ac:dyDescent="0.2">
      <c r="A326" s="39">
        <v>0.4</v>
      </c>
      <c r="B326" s="29">
        <f t="shared" ref="B326:I326" si="158">B325*0.8</f>
        <v>18600</v>
      </c>
      <c r="C326" s="29">
        <f t="shared" si="158"/>
        <v>21240</v>
      </c>
      <c r="D326" s="29">
        <f t="shared" si="158"/>
        <v>23880</v>
      </c>
      <c r="E326" s="29">
        <f t="shared" si="158"/>
        <v>26520</v>
      </c>
      <c r="F326" s="29">
        <f t="shared" si="158"/>
        <v>28680</v>
      </c>
      <c r="G326" s="29">
        <f t="shared" si="158"/>
        <v>30800</v>
      </c>
      <c r="H326" s="29">
        <f t="shared" si="158"/>
        <v>32920</v>
      </c>
      <c r="I326" s="29">
        <f t="shared" si="158"/>
        <v>35040</v>
      </c>
      <c r="J326" s="35"/>
      <c r="K326" s="35"/>
      <c r="L326" s="27"/>
      <c r="M326" s="27"/>
    </row>
    <row r="327" spans="1:13" x14ac:dyDescent="0.2">
      <c r="A327" s="39">
        <v>0.3</v>
      </c>
      <c r="B327" s="29">
        <f>B325*0.6</f>
        <v>13950</v>
      </c>
      <c r="C327" s="29">
        <f t="shared" ref="C327:I327" si="159">C325*0.6</f>
        <v>15930</v>
      </c>
      <c r="D327" s="29">
        <f t="shared" si="159"/>
        <v>17910</v>
      </c>
      <c r="E327" s="29">
        <f t="shared" si="159"/>
        <v>19890</v>
      </c>
      <c r="F327" s="29">
        <f t="shared" si="159"/>
        <v>21510</v>
      </c>
      <c r="G327" s="29">
        <f t="shared" si="159"/>
        <v>23100</v>
      </c>
      <c r="H327" s="29">
        <f t="shared" si="159"/>
        <v>24690</v>
      </c>
      <c r="I327" s="29">
        <f t="shared" si="159"/>
        <v>26280</v>
      </c>
      <c r="J327" s="29"/>
      <c r="K327" s="29"/>
      <c r="L327" s="27"/>
      <c r="M327" s="27"/>
    </row>
    <row r="328" spans="1:13" x14ac:dyDescent="0.2">
      <c r="A328" s="39">
        <v>0.2</v>
      </c>
      <c r="B328" s="29">
        <f t="shared" ref="B328:I328" si="160">B325*0.4</f>
        <v>9300</v>
      </c>
      <c r="C328" s="29">
        <f t="shared" si="160"/>
        <v>10620</v>
      </c>
      <c r="D328" s="29">
        <f t="shared" si="160"/>
        <v>11940</v>
      </c>
      <c r="E328" s="29">
        <f t="shared" si="160"/>
        <v>13260</v>
      </c>
      <c r="F328" s="29">
        <f t="shared" si="160"/>
        <v>14340</v>
      </c>
      <c r="G328" s="29">
        <f t="shared" si="160"/>
        <v>15400</v>
      </c>
      <c r="H328" s="29">
        <f t="shared" si="160"/>
        <v>16460</v>
      </c>
      <c r="I328" s="29">
        <f t="shared" si="160"/>
        <v>17520</v>
      </c>
      <c r="J328" s="35"/>
      <c r="K328" s="35"/>
      <c r="L328" s="27"/>
      <c r="M328" s="27"/>
    </row>
    <row r="329" spans="1:13" x14ac:dyDescent="0.2">
      <c r="A329" s="39">
        <v>0.1</v>
      </c>
      <c r="B329" s="29">
        <f t="shared" ref="B329:I329" si="161">B325*0.2</f>
        <v>4650</v>
      </c>
      <c r="C329" s="29">
        <f t="shared" si="161"/>
        <v>5310</v>
      </c>
      <c r="D329" s="29">
        <f t="shared" si="161"/>
        <v>5970</v>
      </c>
      <c r="E329" s="29">
        <f t="shared" si="161"/>
        <v>6630</v>
      </c>
      <c r="F329" s="29">
        <f t="shared" si="161"/>
        <v>7170</v>
      </c>
      <c r="G329" s="29">
        <f t="shared" si="161"/>
        <v>7700</v>
      </c>
      <c r="H329" s="29">
        <f t="shared" si="161"/>
        <v>8230</v>
      </c>
      <c r="I329" s="29">
        <f t="shared" si="161"/>
        <v>8760</v>
      </c>
      <c r="J329" s="35"/>
      <c r="K329" s="35"/>
      <c r="L329" s="27"/>
      <c r="M329" s="27"/>
    </row>
    <row r="330" spans="1:13" x14ac:dyDescent="0.2">
      <c r="A330" s="39"/>
      <c r="B330" s="34"/>
      <c r="C330" s="34"/>
      <c r="D330" s="34"/>
      <c r="E330" s="34"/>
      <c r="F330" s="34"/>
      <c r="G330" s="34"/>
      <c r="H330" s="34"/>
      <c r="I330" s="29"/>
      <c r="J330" s="35"/>
      <c r="K330" s="35"/>
      <c r="L330" s="27"/>
      <c r="M330" s="27"/>
    </row>
    <row r="331" spans="1:13" ht="15.75" x14ac:dyDescent="0.25">
      <c r="A331" s="51" t="s">
        <v>146</v>
      </c>
      <c r="B331" s="29"/>
      <c r="C331" s="29"/>
      <c r="D331" s="29"/>
      <c r="E331" s="29"/>
      <c r="F331" s="29"/>
      <c r="G331" s="29"/>
      <c r="H331" s="29"/>
      <c r="I331" s="29"/>
      <c r="J331" s="28"/>
      <c r="K331" s="28"/>
      <c r="L331" s="27"/>
      <c r="M331" s="27"/>
    </row>
    <row r="332" spans="1:13" x14ac:dyDescent="0.2">
      <c r="A332" s="27" t="s">
        <v>92</v>
      </c>
      <c r="B332" s="29"/>
      <c r="C332" s="29"/>
      <c r="D332" s="29"/>
      <c r="E332" s="29"/>
      <c r="F332" s="29"/>
      <c r="G332" s="29"/>
      <c r="H332" s="29"/>
      <c r="I332" s="29"/>
      <c r="J332" s="28"/>
      <c r="K332" s="28"/>
      <c r="L332" s="27"/>
      <c r="M332" s="27"/>
    </row>
    <row r="333" spans="1:13" x14ac:dyDescent="0.2">
      <c r="A333" s="33" t="s">
        <v>93</v>
      </c>
      <c r="B333" s="29">
        <f>(B336*2.4)</f>
        <v>55800</v>
      </c>
      <c r="C333" s="29">
        <f t="shared" ref="C333:I333" si="162">(C336*2.4)</f>
        <v>63720</v>
      </c>
      <c r="D333" s="29">
        <f t="shared" si="162"/>
        <v>71640</v>
      </c>
      <c r="E333" s="29">
        <f t="shared" si="162"/>
        <v>79560</v>
      </c>
      <c r="F333" s="29">
        <f t="shared" si="162"/>
        <v>86040</v>
      </c>
      <c r="G333" s="29">
        <f t="shared" si="162"/>
        <v>92400</v>
      </c>
      <c r="H333" s="29">
        <f t="shared" si="162"/>
        <v>98760</v>
      </c>
      <c r="I333" s="29">
        <f t="shared" si="162"/>
        <v>105120</v>
      </c>
      <c r="J333" s="35"/>
      <c r="K333" s="35"/>
      <c r="L333" s="27"/>
      <c r="M333" s="27"/>
    </row>
    <row r="334" spans="1:13" x14ac:dyDescent="0.2">
      <c r="A334" s="36">
        <v>0.8</v>
      </c>
      <c r="B334" s="37">
        <v>37150</v>
      </c>
      <c r="C334" s="37">
        <v>42450</v>
      </c>
      <c r="D334" s="37">
        <v>47750</v>
      </c>
      <c r="E334" s="37">
        <v>53050</v>
      </c>
      <c r="F334" s="37">
        <v>57300</v>
      </c>
      <c r="G334" s="37">
        <v>61550</v>
      </c>
      <c r="H334" s="37">
        <v>65800</v>
      </c>
      <c r="I334" s="37">
        <v>70050</v>
      </c>
      <c r="J334" s="29"/>
      <c r="K334" s="29"/>
      <c r="L334" s="27"/>
      <c r="M334" s="27"/>
    </row>
    <row r="335" spans="1:13" x14ac:dyDescent="0.2">
      <c r="A335" s="39">
        <v>0.6</v>
      </c>
      <c r="B335" s="29">
        <f t="shared" ref="B335:I335" si="163">B336*1.2</f>
        <v>27900.000000000004</v>
      </c>
      <c r="C335" s="29">
        <f t="shared" si="163"/>
        <v>31860.000000000004</v>
      </c>
      <c r="D335" s="29">
        <f t="shared" si="163"/>
        <v>35820.000000000007</v>
      </c>
      <c r="E335" s="29">
        <f t="shared" si="163"/>
        <v>39780.000000000007</v>
      </c>
      <c r="F335" s="29">
        <f t="shared" si="163"/>
        <v>43020.000000000007</v>
      </c>
      <c r="G335" s="29">
        <f t="shared" si="163"/>
        <v>46200.000000000007</v>
      </c>
      <c r="H335" s="29">
        <f t="shared" si="163"/>
        <v>49380.000000000007</v>
      </c>
      <c r="I335" s="29">
        <f t="shared" si="163"/>
        <v>52560.000000000007</v>
      </c>
      <c r="J335" s="35"/>
      <c r="K335" s="35"/>
      <c r="L335" s="27"/>
      <c r="M335" s="27"/>
    </row>
    <row r="336" spans="1:13" x14ac:dyDescent="0.2">
      <c r="A336" s="39">
        <v>0.5</v>
      </c>
      <c r="B336" s="37">
        <v>23250</v>
      </c>
      <c r="C336" s="37">
        <v>26550</v>
      </c>
      <c r="D336" s="37">
        <v>29850</v>
      </c>
      <c r="E336" s="37">
        <v>33150</v>
      </c>
      <c r="F336" s="37">
        <v>35850</v>
      </c>
      <c r="G336" s="37">
        <v>38500</v>
      </c>
      <c r="H336" s="37">
        <v>41150</v>
      </c>
      <c r="I336" s="37">
        <v>43800</v>
      </c>
      <c r="J336" s="29"/>
      <c r="K336" s="29"/>
      <c r="L336" s="27"/>
      <c r="M336" s="27"/>
    </row>
    <row r="337" spans="1:13" x14ac:dyDescent="0.2">
      <c r="A337" s="39">
        <v>0.4</v>
      </c>
      <c r="B337" s="29">
        <f t="shared" ref="B337:I337" si="164">B336*0.8</f>
        <v>18600</v>
      </c>
      <c r="C337" s="29">
        <f t="shared" si="164"/>
        <v>21240</v>
      </c>
      <c r="D337" s="29">
        <f t="shared" si="164"/>
        <v>23880</v>
      </c>
      <c r="E337" s="29">
        <f t="shared" si="164"/>
        <v>26520</v>
      </c>
      <c r="F337" s="29">
        <f t="shared" si="164"/>
        <v>28680</v>
      </c>
      <c r="G337" s="29">
        <f t="shared" si="164"/>
        <v>30800</v>
      </c>
      <c r="H337" s="29">
        <f t="shared" si="164"/>
        <v>32920</v>
      </c>
      <c r="I337" s="29">
        <f t="shared" si="164"/>
        <v>35040</v>
      </c>
      <c r="J337" s="35"/>
      <c r="K337" s="35"/>
      <c r="L337" s="27"/>
      <c r="M337" s="27"/>
    </row>
    <row r="338" spans="1:13" x14ac:dyDescent="0.2">
      <c r="A338" s="39">
        <v>0.3</v>
      </c>
      <c r="B338" s="29">
        <f>B336*0.6</f>
        <v>13950</v>
      </c>
      <c r="C338" s="29">
        <f t="shared" ref="C338:I338" si="165">C336*0.6</f>
        <v>15930</v>
      </c>
      <c r="D338" s="29">
        <f t="shared" si="165"/>
        <v>17910</v>
      </c>
      <c r="E338" s="29">
        <f t="shared" si="165"/>
        <v>19890</v>
      </c>
      <c r="F338" s="29">
        <f t="shared" si="165"/>
        <v>21510</v>
      </c>
      <c r="G338" s="29">
        <f t="shared" si="165"/>
        <v>23100</v>
      </c>
      <c r="H338" s="29">
        <f t="shared" si="165"/>
        <v>24690</v>
      </c>
      <c r="I338" s="29">
        <f t="shared" si="165"/>
        <v>26280</v>
      </c>
      <c r="J338" s="35"/>
      <c r="K338" s="35"/>
      <c r="L338" s="27"/>
      <c r="M338" s="27"/>
    </row>
    <row r="339" spans="1:13" x14ac:dyDescent="0.2">
      <c r="A339" s="39">
        <v>0.2</v>
      </c>
      <c r="B339" s="29">
        <f t="shared" ref="B339:I339" si="166">B336*0.4</f>
        <v>9300</v>
      </c>
      <c r="C339" s="29">
        <f t="shared" si="166"/>
        <v>10620</v>
      </c>
      <c r="D339" s="29">
        <f t="shared" si="166"/>
        <v>11940</v>
      </c>
      <c r="E339" s="29">
        <f t="shared" si="166"/>
        <v>13260</v>
      </c>
      <c r="F339" s="29">
        <f t="shared" si="166"/>
        <v>14340</v>
      </c>
      <c r="G339" s="29">
        <f t="shared" si="166"/>
        <v>15400</v>
      </c>
      <c r="H339" s="29">
        <f t="shared" si="166"/>
        <v>16460</v>
      </c>
      <c r="I339" s="29">
        <f t="shared" si="166"/>
        <v>17520</v>
      </c>
      <c r="J339" s="35"/>
      <c r="K339" s="35"/>
      <c r="L339" s="27"/>
      <c r="M339" s="27"/>
    </row>
    <row r="340" spans="1:13" x14ac:dyDescent="0.2">
      <c r="A340" s="39">
        <v>0.1</v>
      </c>
      <c r="B340" s="29">
        <f t="shared" ref="B340:I340" si="167">B336*0.2</f>
        <v>4650</v>
      </c>
      <c r="C340" s="29">
        <f t="shared" si="167"/>
        <v>5310</v>
      </c>
      <c r="D340" s="29">
        <f t="shared" si="167"/>
        <v>5970</v>
      </c>
      <c r="E340" s="29">
        <f t="shared" si="167"/>
        <v>6630</v>
      </c>
      <c r="F340" s="29">
        <f t="shared" si="167"/>
        <v>7170</v>
      </c>
      <c r="G340" s="29">
        <f t="shared" si="167"/>
        <v>7700</v>
      </c>
      <c r="H340" s="29">
        <f t="shared" si="167"/>
        <v>8230</v>
      </c>
      <c r="I340" s="29">
        <f t="shared" si="167"/>
        <v>8760</v>
      </c>
      <c r="J340" s="35"/>
      <c r="K340" s="35"/>
      <c r="L340" s="27"/>
      <c r="M340" s="27"/>
    </row>
    <row r="341" spans="1:13" x14ac:dyDescent="0.2">
      <c r="A341" s="28"/>
      <c r="B341" s="29"/>
      <c r="C341" s="29"/>
      <c r="D341" s="29"/>
      <c r="E341" s="29"/>
      <c r="F341" s="29"/>
      <c r="G341" s="29"/>
      <c r="H341" s="29"/>
      <c r="I341" s="29"/>
      <c r="J341" s="28"/>
      <c r="K341" s="28"/>
      <c r="L341" s="27"/>
      <c r="M341" s="27"/>
    </row>
    <row r="342" spans="1:13" ht="15.75" x14ac:dyDescent="0.25">
      <c r="A342" s="53" t="s">
        <v>147</v>
      </c>
      <c r="B342" s="29"/>
      <c r="C342" s="29"/>
      <c r="D342" s="29"/>
      <c r="E342" s="29"/>
      <c r="F342" s="29"/>
      <c r="G342" s="29"/>
      <c r="H342" s="29"/>
      <c r="I342" s="29"/>
      <c r="J342" s="28"/>
      <c r="K342" s="28"/>
      <c r="L342" s="27"/>
      <c r="M342" s="27"/>
    </row>
    <row r="343" spans="1:13" x14ac:dyDescent="0.2">
      <c r="A343" s="27" t="s">
        <v>92</v>
      </c>
      <c r="B343" s="29"/>
      <c r="C343" s="29"/>
      <c r="D343" s="29"/>
      <c r="E343" s="29"/>
      <c r="F343" s="29"/>
      <c r="G343" s="29"/>
      <c r="H343" s="29"/>
      <c r="I343" s="29"/>
      <c r="J343" s="28"/>
      <c r="K343" s="28"/>
      <c r="L343" s="27"/>
      <c r="M343" s="27"/>
    </row>
    <row r="344" spans="1:13" x14ac:dyDescent="0.2">
      <c r="A344" s="33" t="s">
        <v>93</v>
      </c>
      <c r="B344" s="29">
        <f>(B347*2.4)</f>
        <v>55800</v>
      </c>
      <c r="C344" s="29">
        <f t="shared" ref="C344:I344" si="168">(C347*2.4)</f>
        <v>63720</v>
      </c>
      <c r="D344" s="29">
        <f t="shared" si="168"/>
        <v>71640</v>
      </c>
      <c r="E344" s="29">
        <f t="shared" si="168"/>
        <v>79560</v>
      </c>
      <c r="F344" s="29">
        <f t="shared" si="168"/>
        <v>86040</v>
      </c>
      <c r="G344" s="29">
        <f t="shared" si="168"/>
        <v>92400</v>
      </c>
      <c r="H344" s="29">
        <f t="shared" si="168"/>
        <v>98760</v>
      </c>
      <c r="I344" s="29">
        <f t="shared" si="168"/>
        <v>105120</v>
      </c>
      <c r="J344" s="35"/>
      <c r="K344" s="35"/>
      <c r="L344" s="27"/>
      <c r="M344" s="27"/>
    </row>
    <row r="345" spans="1:13" x14ac:dyDescent="0.2">
      <c r="A345" s="36">
        <v>0.8</v>
      </c>
      <c r="B345" s="37">
        <v>37150</v>
      </c>
      <c r="C345" s="37">
        <v>42450</v>
      </c>
      <c r="D345" s="37">
        <v>47750</v>
      </c>
      <c r="E345" s="37">
        <v>53050</v>
      </c>
      <c r="F345" s="37">
        <v>57300</v>
      </c>
      <c r="G345" s="37">
        <v>61550</v>
      </c>
      <c r="H345" s="37">
        <v>65800</v>
      </c>
      <c r="I345" s="37">
        <v>70050</v>
      </c>
      <c r="J345" s="29"/>
      <c r="K345" s="29"/>
      <c r="L345" s="27"/>
      <c r="M345" s="27"/>
    </row>
    <row r="346" spans="1:13" x14ac:dyDescent="0.2">
      <c r="A346" s="39">
        <v>0.6</v>
      </c>
      <c r="B346" s="29">
        <f t="shared" ref="B346:I346" si="169">B347*1.2</f>
        <v>27900.000000000004</v>
      </c>
      <c r="C346" s="29">
        <f t="shared" si="169"/>
        <v>31860.000000000004</v>
      </c>
      <c r="D346" s="29">
        <f t="shared" si="169"/>
        <v>35820.000000000007</v>
      </c>
      <c r="E346" s="29">
        <f t="shared" si="169"/>
        <v>39780.000000000007</v>
      </c>
      <c r="F346" s="29">
        <f t="shared" si="169"/>
        <v>43020.000000000007</v>
      </c>
      <c r="G346" s="29">
        <f t="shared" si="169"/>
        <v>46200.000000000007</v>
      </c>
      <c r="H346" s="29">
        <f t="shared" si="169"/>
        <v>49380.000000000007</v>
      </c>
      <c r="I346" s="29">
        <f t="shared" si="169"/>
        <v>52560.000000000007</v>
      </c>
      <c r="J346" s="35"/>
      <c r="K346" s="35"/>
      <c r="L346" s="27"/>
      <c r="M346" s="27"/>
    </row>
    <row r="347" spans="1:13" x14ac:dyDescent="0.2">
      <c r="A347" s="39">
        <v>0.5</v>
      </c>
      <c r="B347" s="37">
        <v>23250</v>
      </c>
      <c r="C347" s="37">
        <v>26550</v>
      </c>
      <c r="D347" s="37">
        <v>29850</v>
      </c>
      <c r="E347" s="37">
        <v>33150</v>
      </c>
      <c r="F347" s="37">
        <v>35850</v>
      </c>
      <c r="G347" s="37">
        <v>38500</v>
      </c>
      <c r="H347" s="37">
        <v>41150</v>
      </c>
      <c r="I347" s="37">
        <v>43800</v>
      </c>
      <c r="J347" s="29"/>
      <c r="K347" s="29"/>
      <c r="L347" s="27"/>
      <c r="M347" s="27"/>
    </row>
    <row r="348" spans="1:13" x14ac:dyDescent="0.2">
      <c r="A348" s="39">
        <v>0.4</v>
      </c>
      <c r="B348" s="29">
        <f t="shared" ref="B348:I348" si="170">B347*0.8</f>
        <v>18600</v>
      </c>
      <c r="C348" s="29">
        <f t="shared" si="170"/>
        <v>21240</v>
      </c>
      <c r="D348" s="29">
        <f t="shared" si="170"/>
        <v>23880</v>
      </c>
      <c r="E348" s="29">
        <f t="shared" si="170"/>
        <v>26520</v>
      </c>
      <c r="F348" s="29">
        <f t="shared" si="170"/>
        <v>28680</v>
      </c>
      <c r="G348" s="29">
        <f t="shared" si="170"/>
        <v>30800</v>
      </c>
      <c r="H348" s="29">
        <f t="shared" si="170"/>
        <v>32920</v>
      </c>
      <c r="I348" s="29">
        <f t="shared" si="170"/>
        <v>35040</v>
      </c>
      <c r="J348" s="35"/>
      <c r="K348" s="35"/>
      <c r="L348" s="27"/>
      <c r="M348" s="27"/>
    </row>
    <row r="349" spans="1:13" x14ac:dyDescent="0.2">
      <c r="A349" s="39">
        <v>0.3</v>
      </c>
      <c r="B349" s="29">
        <f>B347*0.6</f>
        <v>13950</v>
      </c>
      <c r="C349" s="29">
        <f t="shared" ref="C349:I349" si="171">C347*0.6</f>
        <v>15930</v>
      </c>
      <c r="D349" s="29">
        <f t="shared" si="171"/>
        <v>17910</v>
      </c>
      <c r="E349" s="29">
        <f t="shared" si="171"/>
        <v>19890</v>
      </c>
      <c r="F349" s="29">
        <f t="shared" si="171"/>
        <v>21510</v>
      </c>
      <c r="G349" s="29">
        <f t="shared" si="171"/>
        <v>23100</v>
      </c>
      <c r="H349" s="29">
        <f t="shared" si="171"/>
        <v>24690</v>
      </c>
      <c r="I349" s="29">
        <f t="shared" si="171"/>
        <v>26280</v>
      </c>
      <c r="J349" s="35"/>
      <c r="K349" s="35"/>
      <c r="L349" s="27"/>
      <c r="M349" s="27"/>
    </row>
    <row r="350" spans="1:13" x14ac:dyDescent="0.2">
      <c r="A350" s="39">
        <v>0.2</v>
      </c>
      <c r="B350" s="29">
        <f t="shared" ref="B350:I350" si="172">B347*0.4</f>
        <v>9300</v>
      </c>
      <c r="C350" s="29">
        <f t="shared" si="172"/>
        <v>10620</v>
      </c>
      <c r="D350" s="29">
        <f t="shared" si="172"/>
        <v>11940</v>
      </c>
      <c r="E350" s="29">
        <f t="shared" si="172"/>
        <v>13260</v>
      </c>
      <c r="F350" s="29">
        <f t="shared" si="172"/>
        <v>14340</v>
      </c>
      <c r="G350" s="29">
        <f t="shared" si="172"/>
        <v>15400</v>
      </c>
      <c r="H350" s="29">
        <f t="shared" si="172"/>
        <v>16460</v>
      </c>
      <c r="I350" s="29">
        <f t="shared" si="172"/>
        <v>17520</v>
      </c>
      <c r="J350" s="35"/>
      <c r="K350" s="35"/>
      <c r="L350" s="27"/>
      <c r="M350" s="27"/>
    </row>
    <row r="351" spans="1:13" x14ac:dyDescent="0.2">
      <c r="A351" s="39">
        <v>0.1</v>
      </c>
      <c r="B351" s="29">
        <f t="shared" ref="B351:I351" si="173">B347*0.2</f>
        <v>4650</v>
      </c>
      <c r="C351" s="29">
        <f t="shared" si="173"/>
        <v>5310</v>
      </c>
      <c r="D351" s="29">
        <f t="shared" si="173"/>
        <v>5970</v>
      </c>
      <c r="E351" s="29">
        <f t="shared" si="173"/>
        <v>6630</v>
      </c>
      <c r="F351" s="29">
        <f t="shared" si="173"/>
        <v>7170</v>
      </c>
      <c r="G351" s="29">
        <f t="shared" si="173"/>
        <v>7700</v>
      </c>
      <c r="H351" s="29">
        <f t="shared" si="173"/>
        <v>8230</v>
      </c>
      <c r="I351" s="29">
        <f t="shared" si="173"/>
        <v>8760</v>
      </c>
      <c r="J351" s="35"/>
      <c r="K351" s="35"/>
      <c r="L351" s="27"/>
      <c r="M351" s="27"/>
    </row>
    <row r="352" spans="1:13" x14ac:dyDescent="0.2">
      <c r="A352" s="28"/>
      <c r="B352" s="29"/>
      <c r="C352" s="29"/>
      <c r="D352" s="29"/>
      <c r="E352" s="29"/>
      <c r="F352" s="29"/>
      <c r="G352" s="29"/>
      <c r="H352" s="29"/>
      <c r="I352" s="29"/>
      <c r="J352" s="28"/>
      <c r="K352" s="28"/>
      <c r="L352" s="27"/>
      <c r="M352" s="27"/>
    </row>
    <row r="353" spans="1:13" ht="15.75" x14ac:dyDescent="0.25">
      <c r="A353" s="53" t="s">
        <v>148</v>
      </c>
      <c r="B353" s="29"/>
      <c r="C353" s="29"/>
      <c r="D353" s="29"/>
      <c r="E353" s="29"/>
      <c r="F353" s="29"/>
      <c r="G353" s="29"/>
      <c r="H353" s="29"/>
      <c r="I353" s="29"/>
      <c r="J353" s="28"/>
      <c r="K353" s="28"/>
      <c r="L353" s="27"/>
      <c r="M353" s="27"/>
    </row>
    <row r="354" spans="1:13" x14ac:dyDescent="0.2">
      <c r="A354" s="27" t="s">
        <v>92</v>
      </c>
      <c r="B354" s="29"/>
      <c r="C354" s="29"/>
      <c r="D354" s="29"/>
      <c r="E354" s="29"/>
      <c r="F354" s="29"/>
      <c r="G354" s="29"/>
      <c r="H354" s="29"/>
      <c r="I354" s="29"/>
      <c r="J354" s="28"/>
      <c r="K354" s="28"/>
      <c r="L354" s="27"/>
      <c r="M354" s="27"/>
    </row>
    <row r="355" spans="1:13" x14ac:dyDescent="0.2">
      <c r="A355" s="33" t="s">
        <v>93</v>
      </c>
      <c r="B355" s="29">
        <f>(B358*2.4)</f>
        <v>55800</v>
      </c>
      <c r="C355" s="29">
        <f t="shared" ref="C355:I355" si="174">(C358*2.4)</f>
        <v>63720</v>
      </c>
      <c r="D355" s="29">
        <f t="shared" si="174"/>
        <v>71640</v>
      </c>
      <c r="E355" s="29">
        <f t="shared" si="174"/>
        <v>79560</v>
      </c>
      <c r="F355" s="29">
        <f t="shared" si="174"/>
        <v>86040</v>
      </c>
      <c r="G355" s="29">
        <f t="shared" si="174"/>
        <v>92400</v>
      </c>
      <c r="H355" s="29">
        <f t="shared" si="174"/>
        <v>98760</v>
      </c>
      <c r="I355" s="29">
        <f t="shared" si="174"/>
        <v>105120</v>
      </c>
      <c r="J355" s="35"/>
      <c r="K355" s="35"/>
      <c r="L355" s="27"/>
      <c r="M355" s="27"/>
    </row>
    <row r="356" spans="1:13" x14ac:dyDescent="0.2">
      <c r="A356" s="36">
        <v>0.8</v>
      </c>
      <c r="B356" s="37">
        <v>37150</v>
      </c>
      <c r="C356" s="37">
        <v>42450</v>
      </c>
      <c r="D356" s="37">
        <v>47750</v>
      </c>
      <c r="E356" s="37">
        <v>53050</v>
      </c>
      <c r="F356" s="37">
        <v>57300</v>
      </c>
      <c r="G356" s="37">
        <v>61550</v>
      </c>
      <c r="H356" s="37">
        <v>65800</v>
      </c>
      <c r="I356" s="37">
        <v>70050</v>
      </c>
      <c r="J356" s="29"/>
      <c r="K356" s="29"/>
      <c r="L356" s="27"/>
      <c r="M356" s="27"/>
    </row>
    <row r="357" spans="1:13" x14ac:dyDescent="0.2">
      <c r="A357" s="39">
        <v>0.6</v>
      </c>
      <c r="B357" s="29">
        <f t="shared" ref="B357:I357" si="175">B358*1.2</f>
        <v>27900.000000000004</v>
      </c>
      <c r="C357" s="29">
        <f t="shared" si="175"/>
        <v>31860.000000000004</v>
      </c>
      <c r="D357" s="29">
        <f t="shared" si="175"/>
        <v>35820.000000000007</v>
      </c>
      <c r="E357" s="29">
        <f t="shared" si="175"/>
        <v>39780.000000000007</v>
      </c>
      <c r="F357" s="29">
        <f t="shared" si="175"/>
        <v>43020.000000000007</v>
      </c>
      <c r="G357" s="29">
        <f t="shared" si="175"/>
        <v>46200.000000000007</v>
      </c>
      <c r="H357" s="29">
        <f t="shared" si="175"/>
        <v>49380.000000000007</v>
      </c>
      <c r="I357" s="29">
        <f t="shared" si="175"/>
        <v>52560.000000000007</v>
      </c>
      <c r="J357" s="35"/>
      <c r="K357" s="35"/>
      <c r="L357" s="27"/>
      <c r="M357" s="27"/>
    </row>
    <row r="358" spans="1:13" x14ac:dyDescent="0.2">
      <c r="A358" s="39">
        <v>0.5</v>
      </c>
      <c r="B358" s="37">
        <v>23250</v>
      </c>
      <c r="C358" s="37">
        <v>26550</v>
      </c>
      <c r="D358" s="37">
        <v>29850</v>
      </c>
      <c r="E358" s="37">
        <v>33150</v>
      </c>
      <c r="F358" s="37">
        <v>35850</v>
      </c>
      <c r="G358" s="37">
        <v>38500</v>
      </c>
      <c r="H358" s="37">
        <v>41150</v>
      </c>
      <c r="I358" s="37">
        <v>43800</v>
      </c>
      <c r="J358" s="29"/>
      <c r="K358" s="29"/>
      <c r="L358" s="27"/>
      <c r="M358" s="27"/>
    </row>
    <row r="359" spans="1:13" x14ac:dyDescent="0.2">
      <c r="A359" s="39">
        <v>0.4</v>
      </c>
      <c r="B359" s="29">
        <f t="shared" ref="B359:I359" si="176">B358*0.8</f>
        <v>18600</v>
      </c>
      <c r="C359" s="29">
        <f t="shared" si="176"/>
        <v>21240</v>
      </c>
      <c r="D359" s="29">
        <f t="shared" si="176"/>
        <v>23880</v>
      </c>
      <c r="E359" s="29">
        <f t="shared" si="176"/>
        <v>26520</v>
      </c>
      <c r="F359" s="29">
        <f t="shared" si="176"/>
        <v>28680</v>
      </c>
      <c r="G359" s="29">
        <f t="shared" si="176"/>
        <v>30800</v>
      </c>
      <c r="H359" s="29">
        <f t="shared" si="176"/>
        <v>32920</v>
      </c>
      <c r="I359" s="29">
        <f t="shared" si="176"/>
        <v>35040</v>
      </c>
      <c r="J359" s="35"/>
      <c r="K359" s="35"/>
      <c r="L359" s="27"/>
      <c r="M359" s="27"/>
    </row>
    <row r="360" spans="1:13" x14ac:dyDescent="0.2">
      <c r="A360" s="39">
        <v>0.3</v>
      </c>
      <c r="B360" s="29">
        <f>B358*0.6</f>
        <v>13950</v>
      </c>
      <c r="C360" s="29">
        <f t="shared" ref="C360:I360" si="177">C358*0.6</f>
        <v>15930</v>
      </c>
      <c r="D360" s="29">
        <f t="shared" si="177"/>
        <v>17910</v>
      </c>
      <c r="E360" s="29">
        <f t="shared" si="177"/>
        <v>19890</v>
      </c>
      <c r="F360" s="29">
        <f t="shared" si="177"/>
        <v>21510</v>
      </c>
      <c r="G360" s="29">
        <f t="shared" si="177"/>
        <v>23100</v>
      </c>
      <c r="H360" s="29">
        <f t="shared" si="177"/>
        <v>24690</v>
      </c>
      <c r="I360" s="29">
        <f t="shared" si="177"/>
        <v>26280</v>
      </c>
      <c r="J360" s="35"/>
      <c r="K360" s="35"/>
      <c r="L360" s="27"/>
      <c r="M360" s="27"/>
    </row>
    <row r="361" spans="1:13" x14ac:dyDescent="0.2">
      <c r="A361" s="39">
        <v>0.2</v>
      </c>
      <c r="B361" s="29">
        <f t="shared" ref="B361:I361" si="178">B358*0.4</f>
        <v>9300</v>
      </c>
      <c r="C361" s="29">
        <f t="shared" si="178"/>
        <v>10620</v>
      </c>
      <c r="D361" s="29">
        <f t="shared" si="178"/>
        <v>11940</v>
      </c>
      <c r="E361" s="29">
        <f t="shared" si="178"/>
        <v>13260</v>
      </c>
      <c r="F361" s="29">
        <f t="shared" si="178"/>
        <v>14340</v>
      </c>
      <c r="G361" s="29">
        <f t="shared" si="178"/>
        <v>15400</v>
      </c>
      <c r="H361" s="29">
        <f t="shared" si="178"/>
        <v>16460</v>
      </c>
      <c r="I361" s="29">
        <f t="shared" si="178"/>
        <v>17520</v>
      </c>
      <c r="J361" s="35"/>
      <c r="K361" s="35"/>
      <c r="L361" s="27"/>
      <c r="M361" s="27"/>
    </row>
    <row r="362" spans="1:13" x14ac:dyDescent="0.2">
      <c r="A362" s="39">
        <v>0.1</v>
      </c>
      <c r="B362" s="29">
        <f t="shared" ref="B362:I362" si="179">B358*0.2</f>
        <v>4650</v>
      </c>
      <c r="C362" s="29">
        <f t="shared" si="179"/>
        <v>5310</v>
      </c>
      <c r="D362" s="29">
        <f t="shared" si="179"/>
        <v>5970</v>
      </c>
      <c r="E362" s="29">
        <f t="shared" si="179"/>
        <v>6630</v>
      </c>
      <c r="F362" s="29">
        <f t="shared" si="179"/>
        <v>7170</v>
      </c>
      <c r="G362" s="29">
        <f t="shared" si="179"/>
        <v>7700</v>
      </c>
      <c r="H362" s="29">
        <f t="shared" si="179"/>
        <v>8230</v>
      </c>
      <c r="I362" s="29">
        <f t="shared" si="179"/>
        <v>8760</v>
      </c>
      <c r="J362" s="35"/>
      <c r="K362" s="35"/>
      <c r="L362" s="27"/>
      <c r="M362" s="27"/>
    </row>
    <row r="363" spans="1:13" x14ac:dyDescent="0.2">
      <c r="A363" s="28"/>
      <c r="B363" s="29"/>
      <c r="C363" s="29"/>
      <c r="D363" s="29"/>
      <c r="E363" s="29"/>
      <c r="F363" s="29"/>
      <c r="G363" s="29"/>
      <c r="H363" s="29"/>
      <c r="I363" s="29"/>
      <c r="J363" s="28"/>
      <c r="K363" s="28"/>
      <c r="L363" s="27"/>
      <c r="M363" s="27"/>
    </row>
    <row r="364" spans="1:13" ht="15.75" x14ac:dyDescent="0.25">
      <c r="A364" s="53" t="s">
        <v>149</v>
      </c>
      <c r="B364" s="29"/>
      <c r="C364" s="29"/>
      <c r="D364" s="29"/>
      <c r="E364" s="29"/>
      <c r="F364" s="29"/>
      <c r="G364" s="29"/>
      <c r="H364" s="29"/>
      <c r="I364" s="29"/>
      <c r="J364" s="28"/>
      <c r="K364" s="28"/>
      <c r="L364" s="27"/>
      <c r="M364" s="27"/>
    </row>
    <row r="365" spans="1:13" x14ac:dyDescent="0.2">
      <c r="A365" s="27" t="s">
        <v>92</v>
      </c>
      <c r="B365" s="29"/>
      <c r="C365" s="29"/>
      <c r="D365" s="29"/>
      <c r="E365" s="29"/>
      <c r="F365" s="29"/>
      <c r="G365" s="29"/>
      <c r="H365" s="29"/>
      <c r="I365" s="29"/>
      <c r="J365" s="28"/>
      <c r="K365" s="28"/>
      <c r="L365" s="27"/>
      <c r="M365" s="27"/>
    </row>
    <row r="366" spans="1:13" x14ac:dyDescent="0.2">
      <c r="A366" s="33" t="s">
        <v>93</v>
      </c>
      <c r="B366" s="29">
        <f>(B369*2.4)</f>
        <v>55800</v>
      </c>
      <c r="C366" s="29">
        <f t="shared" ref="C366:I366" si="180">(C369*2.4)</f>
        <v>63720</v>
      </c>
      <c r="D366" s="29">
        <f t="shared" si="180"/>
        <v>71640</v>
      </c>
      <c r="E366" s="29">
        <f t="shared" si="180"/>
        <v>79560</v>
      </c>
      <c r="F366" s="29">
        <f t="shared" si="180"/>
        <v>86040</v>
      </c>
      <c r="G366" s="29">
        <f t="shared" si="180"/>
        <v>92400</v>
      </c>
      <c r="H366" s="29">
        <f t="shared" si="180"/>
        <v>98760</v>
      </c>
      <c r="I366" s="29">
        <f t="shared" si="180"/>
        <v>105120</v>
      </c>
      <c r="J366" s="35"/>
      <c r="K366" s="35"/>
      <c r="L366" s="27"/>
      <c r="M366" s="27"/>
    </row>
    <row r="367" spans="1:13" x14ac:dyDescent="0.2">
      <c r="A367" s="36">
        <v>0.8</v>
      </c>
      <c r="B367" s="37">
        <v>37150</v>
      </c>
      <c r="C367" s="37">
        <v>42450</v>
      </c>
      <c r="D367" s="37">
        <v>47750</v>
      </c>
      <c r="E367" s="37">
        <v>53050</v>
      </c>
      <c r="F367" s="37">
        <v>57300</v>
      </c>
      <c r="G367" s="37">
        <v>61550</v>
      </c>
      <c r="H367" s="37">
        <v>65800</v>
      </c>
      <c r="I367" s="37">
        <v>70050</v>
      </c>
      <c r="J367" s="29"/>
      <c r="K367" s="29"/>
      <c r="L367" s="27"/>
      <c r="M367" s="27"/>
    </row>
    <row r="368" spans="1:13" x14ac:dyDescent="0.2">
      <c r="A368" s="39">
        <v>0.6</v>
      </c>
      <c r="B368" s="29">
        <f t="shared" ref="B368:I368" si="181">B369*1.2</f>
        <v>27900.000000000004</v>
      </c>
      <c r="C368" s="29">
        <f t="shared" si="181"/>
        <v>31860.000000000004</v>
      </c>
      <c r="D368" s="29">
        <f t="shared" si="181"/>
        <v>35820.000000000007</v>
      </c>
      <c r="E368" s="29">
        <f t="shared" si="181"/>
        <v>39780.000000000007</v>
      </c>
      <c r="F368" s="29">
        <f t="shared" si="181"/>
        <v>43020.000000000007</v>
      </c>
      <c r="G368" s="29">
        <f t="shared" si="181"/>
        <v>46200.000000000007</v>
      </c>
      <c r="H368" s="29">
        <f t="shared" si="181"/>
        <v>49380.000000000007</v>
      </c>
      <c r="I368" s="29">
        <f t="shared" si="181"/>
        <v>52560.000000000007</v>
      </c>
      <c r="J368" s="35"/>
      <c r="K368" s="35"/>
      <c r="L368" s="27"/>
      <c r="M368" s="27"/>
    </row>
    <row r="369" spans="1:13" x14ac:dyDescent="0.2">
      <c r="A369" s="39">
        <v>0.5</v>
      </c>
      <c r="B369" s="37">
        <v>23250</v>
      </c>
      <c r="C369" s="37">
        <v>26550</v>
      </c>
      <c r="D369" s="37">
        <v>29850</v>
      </c>
      <c r="E369" s="37">
        <v>33150</v>
      </c>
      <c r="F369" s="37">
        <v>35850</v>
      </c>
      <c r="G369" s="37">
        <v>38500</v>
      </c>
      <c r="H369" s="37">
        <v>41150</v>
      </c>
      <c r="I369" s="37">
        <v>43800</v>
      </c>
      <c r="J369" s="29"/>
      <c r="K369" s="29"/>
      <c r="L369" s="27"/>
      <c r="M369" s="27"/>
    </row>
    <row r="370" spans="1:13" x14ac:dyDescent="0.2">
      <c r="A370" s="39">
        <v>0.4</v>
      </c>
      <c r="B370" s="29">
        <f t="shared" ref="B370:I370" si="182">B369*0.8</f>
        <v>18600</v>
      </c>
      <c r="C370" s="29">
        <f t="shared" si="182"/>
        <v>21240</v>
      </c>
      <c r="D370" s="29">
        <f t="shared" si="182"/>
        <v>23880</v>
      </c>
      <c r="E370" s="29">
        <f t="shared" si="182"/>
        <v>26520</v>
      </c>
      <c r="F370" s="29">
        <f t="shared" si="182"/>
        <v>28680</v>
      </c>
      <c r="G370" s="29">
        <f t="shared" si="182"/>
        <v>30800</v>
      </c>
      <c r="H370" s="29">
        <f t="shared" si="182"/>
        <v>32920</v>
      </c>
      <c r="I370" s="29">
        <f t="shared" si="182"/>
        <v>35040</v>
      </c>
      <c r="J370" s="35"/>
      <c r="K370" s="35"/>
      <c r="L370" s="27"/>
      <c r="M370" s="27"/>
    </row>
    <row r="371" spans="1:13" x14ac:dyDescent="0.2">
      <c r="A371" s="39">
        <v>0.3</v>
      </c>
      <c r="B371" s="29">
        <f>B369*0.6</f>
        <v>13950</v>
      </c>
      <c r="C371" s="29">
        <f t="shared" ref="C371:I371" si="183">C369*0.6</f>
        <v>15930</v>
      </c>
      <c r="D371" s="29">
        <f t="shared" si="183"/>
        <v>17910</v>
      </c>
      <c r="E371" s="29">
        <f t="shared" si="183"/>
        <v>19890</v>
      </c>
      <c r="F371" s="29">
        <f t="shared" si="183"/>
        <v>21510</v>
      </c>
      <c r="G371" s="29">
        <f t="shared" si="183"/>
        <v>23100</v>
      </c>
      <c r="H371" s="29">
        <f t="shared" si="183"/>
        <v>24690</v>
      </c>
      <c r="I371" s="29">
        <f t="shared" si="183"/>
        <v>26280</v>
      </c>
      <c r="J371" s="35"/>
      <c r="K371" s="35"/>
      <c r="L371" s="27"/>
      <c r="M371" s="27"/>
    </row>
    <row r="372" spans="1:13" x14ac:dyDescent="0.2">
      <c r="A372" s="39">
        <v>0.2</v>
      </c>
      <c r="B372" s="29">
        <f t="shared" ref="B372:I372" si="184">B369*0.4</f>
        <v>9300</v>
      </c>
      <c r="C372" s="29">
        <f t="shared" si="184"/>
        <v>10620</v>
      </c>
      <c r="D372" s="29">
        <f t="shared" si="184"/>
        <v>11940</v>
      </c>
      <c r="E372" s="29">
        <f t="shared" si="184"/>
        <v>13260</v>
      </c>
      <c r="F372" s="29">
        <f t="shared" si="184"/>
        <v>14340</v>
      </c>
      <c r="G372" s="29">
        <f t="shared" si="184"/>
        <v>15400</v>
      </c>
      <c r="H372" s="29">
        <f t="shared" si="184"/>
        <v>16460</v>
      </c>
      <c r="I372" s="29">
        <f t="shared" si="184"/>
        <v>17520</v>
      </c>
      <c r="J372" s="35"/>
      <c r="K372" s="35"/>
      <c r="L372" s="27"/>
      <c r="M372" s="27"/>
    </row>
    <row r="373" spans="1:13" x14ac:dyDescent="0.2">
      <c r="A373" s="39">
        <v>0.1</v>
      </c>
      <c r="B373" s="29">
        <f t="shared" ref="B373:I373" si="185">B369*0.2</f>
        <v>4650</v>
      </c>
      <c r="C373" s="29">
        <f t="shared" si="185"/>
        <v>5310</v>
      </c>
      <c r="D373" s="29">
        <f t="shared" si="185"/>
        <v>5970</v>
      </c>
      <c r="E373" s="29">
        <f t="shared" si="185"/>
        <v>6630</v>
      </c>
      <c r="F373" s="29">
        <f t="shared" si="185"/>
        <v>7170</v>
      </c>
      <c r="G373" s="29">
        <f t="shared" si="185"/>
        <v>7700</v>
      </c>
      <c r="H373" s="29">
        <f t="shared" si="185"/>
        <v>8230</v>
      </c>
      <c r="I373" s="29">
        <f t="shared" si="185"/>
        <v>8760</v>
      </c>
      <c r="J373" s="35"/>
      <c r="K373" s="35"/>
      <c r="L373" s="27"/>
      <c r="M373" s="27"/>
    </row>
    <row r="374" spans="1:13" x14ac:dyDescent="0.2">
      <c r="A374" s="28"/>
      <c r="B374" s="29"/>
      <c r="C374" s="29"/>
      <c r="D374" s="29"/>
      <c r="E374" s="29"/>
      <c r="F374" s="29"/>
      <c r="G374" s="29"/>
      <c r="H374" s="29"/>
      <c r="I374" s="29"/>
      <c r="J374" s="28"/>
      <c r="K374" s="28"/>
      <c r="L374" s="27"/>
      <c r="M374" s="27"/>
    </row>
    <row r="375" spans="1:13" ht="15.75" x14ac:dyDescent="0.25">
      <c r="A375" s="51" t="s">
        <v>150</v>
      </c>
      <c r="B375" s="29"/>
      <c r="C375" s="29"/>
      <c r="D375" s="29"/>
      <c r="E375" s="29"/>
      <c r="F375" s="29"/>
      <c r="G375" s="29"/>
      <c r="H375" s="29"/>
      <c r="I375" s="29"/>
      <c r="J375" s="54"/>
      <c r="K375" s="54"/>
    </row>
    <row r="376" spans="1:13" x14ac:dyDescent="0.2">
      <c r="A376" s="27" t="s">
        <v>92</v>
      </c>
      <c r="B376" s="29"/>
      <c r="C376" s="29"/>
      <c r="D376" s="29"/>
      <c r="E376" s="29"/>
      <c r="F376" s="29"/>
      <c r="G376" s="29"/>
      <c r="H376" s="29"/>
      <c r="I376" s="29"/>
      <c r="J376" s="28"/>
      <c r="K376" s="28"/>
      <c r="L376" s="27"/>
      <c r="M376" s="27"/>
    </row>
    <row r="377" spans="1:13" x14ac:dyDescent="0.2">
      <c r="A377" s="39" t="s">
        <v>93</v>
      </c>
      <c r="B377" s="29">
        <f>(B380*2.4)</f>
        <v>59280</v>
      </c>
      <c r="C377" s="29">
        <f t="shared" ref="C377:I377" si="186">(C380*2.4)</f>
        <v>67680</v>
      </c>
      <c r="D377" s="29">
        <f t="shared" si="186"/>
        <v>76200</v>
      </c>
      <c r="E377" s="29">
        <f t="shared" si="186"/>
        <v>84600</v>
      </c>
      <c r="F377" s="29">
        <f t="shared" si="186"/>
        <v>91440</v>
      </c>
      <c r="G377" s="29">
        <f t="shared" si="186"/>
        <v>98160</v>
      </c>
      <c r="H377" s="29">
        <f t="shared" si="186"/>
        <v>105000</v>
      </c>
      <c r="I377" s="29">
        <f t="shared" si="186"/>
        <v>111720</v>
      </c>
      <c r="J377" s="54"/>
      <c r="K377" s="54"/>
    </row>
    <row r="378" spans="1:13" x14ac:dyDescent="0.2">
      <c r="A378" s="36">
        <v>0.8</v>
      </c>
      <c r="B378" s="37">
        <v>39500</v>
      </c>
      <c r="C378" s="37">
        <v>45150</v>
      </c>
      <c r="D378" s="37">
        <v>50800</v>
      </c>
      <c r="E378" s="37">
        <v>56400</v>
      </c>
      <c r="F378" s="37">
        <v>60950</v>
      </c>
      <c r="G378" s="37">
        <v>65450</v>
      </c>
      <c r="H378" s="37">
        <v>69950</v>
      </c>
      <c r="I378" s="37">
        <v>74450</v>
      </c>
      <c r="J378" s="29"/>
      <c r="K378" s="29"/>
    </row>
    <row r="379" spans="1:13" x14ac:dyDescent="0.2">
      <c r="A379" s="39">
        <v>0.6</v>
      </c>
      <c r="B379" s="29">
        <f t="shared" ref="B379:I379" si="187">B380*1.2</f>
        <v>29640.000000000004</v>
      </c>
      <c r="C379" s="29">
        <f t="shared" si="187"/>
        <v>33840.000000000007</v>
      </c>
      <c r="D379" s="29">
        <f t="shared" si="187"/>
        <v>38100.000000000007</v>
      </c>
      <c r="E379" s="29">
        <f t="shared" si="187"/>
        <v>42300.000000000007</v>
      </c>
      <c r="F379" s="29">
        <f t="shared" si="187"/>
        <v>45720.000000000007</v>
      </c>
      <c r="G379" s="29">
        <f t="shared" si="187"/>
        <v>49080.000000000007</v>
      </c>
      <c r="H379" s="29">
        <f t="shared" si="187"/>
        <v>52500.000000000007</v>
      </c>
      <c r="I379" s="29">
        <f t="shared" si="187"/>
        <v>55860.000000000007</v>
      </c>
      <c r="J379" s="54"/>
      <c r="K379" s="54"/>
    </row>
    <row r="380" spans="1:13" x14ac:dyDescent="0.2">
      <c r="A380" s="39">
        <v>0.5</v>
      </c>
      <c r="B380" s="37">
        <v>24700</v>
      </c>
      <c r="C380" s="37">
        <v>28200</v>
      </c>
      <c r="D380" s="37">
        <v>31750</v>
      </c>
      <c r="E380" s="37">
        <v>35250</v>
      </c>
      <c r="F380" s="37">
        <v>38100</v>
      </c>
      <c r="G380" s="37">
        <v>40900</v>
      </c>
      <c r="H380" s="37">
        <v>43750</v>
      </c>
      <c r="I380" s="37">
        <v>46550</v>
      </c>
      <c r="J380" s="29"/>
      <c r="K380" s="29"/>
    </row>
    <row r="381" spans="1:13" x14ac:dyDescent="0.2">
      <c r="A381" s="39">
        <v>0.4</v>
      </c>
      <c r="B381" s="29">
        <f t="shared" ref="B381:I381" si="188">B380*0.8</f>
        <v>19760</v>
      </c>
      <c r="C381" s="29">
        <f t="shared" si="188"/>
        <v>22560</v>
      </c>
      <c r="D381" s="29">
        <f t="shared" si="188"/>
        <v>25400</v>
      </c>
      <c r="E381" s="29">
        <f t="shared" si="188"/>
        <v>28200</v>
      </c>
      <c r="F381" s="29">
        <f t="shared" si="188"/>
        <v>30480</v>
      </c>
      <c r="G381" s="29">
        <f t="shared" si="188"/>
        <v>32720</v>
      </c>
      <c r="H381" s="29">
        <f t="shared" si="188"/>
        <v>35000</v>
      </c>
      <c r="I381" s="29">
        <f t="shared" si="188"/>
        <v>37240</v>
      </c>
      <c r="J381" s="54"/>
      <c r="K381" s="54"/>
    </row>
    <row r="382" spans="1:13" x14ac:dyDescent="0.2">
      <c r="A382" s="52">
        <v>0.3</v>
      </c>
      <c r="B382" s="29">
        <f>B380*0.6</f>
        <v>14820</v>
      </c>
      <c r="C382" s="29">
        <f t="shared" ref="C382:I382" si="189">C380*0.6</f>
        <v>16920</v>
      </c>
      <c r="D382" s="29">
        <f t="shared" si="189"/>
        <v>19050</v>
      </c>
      <c r="E382" s="29">
        <f t="shared" si="189"/>
        <v>21150</v>
      </c>
      <c r="F382" s="29">
        <f t="shared" si="189"/>
        <v>22860</v>
      </c>
      <c r="G382" s="29">
        <f t="shared" si="189"/>
        <v>24540</v>
      </c>
      <c r="H382" s="29">
        <f t="shared" si="189"/>
        <v>26250</v>
      </c>
      <c r="I382" s="29">
        <f t="shared" si="189"/>
        <v>27930</v>
      </c>
      <c r="J382" s="35"/>
      <c r="K382" s="35"/>
    </row>
    <row r="383" spans="1:13" x14ac:dyDescent="0.2">
      <c r="A383" s="36">
        <v>0.2</v>
      </c>
      <c r="B383" s="29">
        <f t="shared" ref="B383:I383" si="190">B380*0.4</f>
        <v>9880</v>
      </c>
      <c r="C383" s="29">
        <f t="shared" si="190"/>
        <v>11280</v>
      </c>
      <c r="D383" s="29">
        <f t="shared" si="190"/>
        <v>12700</v>
      </c>
      <c r="E383" s="29">
        <f t="shared" si="190"/>
        <v>14100</v>
      </c>
      <c r="F383" s="29">
        <f t="shared" si="190"/>
        <v>15240</v>
      </c>
      <c r="G383" s="29">
        <f t="shared" si="190"/>
        <v>16360</v>
      </c>
      <c r="H383" s="29">
        <f t="shared" si="190"/>
        <v>17500</v>
      </c>
      <c r="I383" s="29">
        <f t="shared" si="190"/>
        <v>18620</v>
      </c>
      <c r="J383" s="29"/>
      <c r="K383" s="29"/>
    </row>
    <row r="384" spans="1:13" x14ac:dyDescent="0.2">
      <c r="A384" s="39">
        <v>0.1</v>
      </c>
      <c r="B384" s="29">
        <f t="shared" ref="B384:I384" si="191">B380*0.2</f>
        <v>4940</v>
      </c>
      <c r="C384" s="29">
        <f t="shared" si="191"/>
        <v>5640</v>
      </c>
      <c r="D384" s="29">
        <f t="shared" si="191"/>
        <v>6350</v>
      </c>
      <c r="E384" s="29">
        <f t="shared" si="191"/>
        <v>7050</v>
      </c>
      <c r="F384" s="29">
        <f t="shared" si="191"/>
        <v>7620</v>
      </c>
      <c r="G384" s="29">
        <f t="shared" si="191"/>
        <v>8180</v>
      </c>
      <c r="H384" s="29">
        <f t="shared" si="191"/>
        <v>8750</v>
      </c>
      <c r="I384" s="29">
        <f t="shared" si="191"/>
        <v>9310</v>
      </c>
      <c r="J384" s="35"/>
      <c r="K384" s="35"/>
    </row>
    <row r="385" spans="1:13" x14ac:dyDescent="0.2">
      <c r="A385" s="28"/>
      <c r="B385" s="29"/>
      <c r="C385" s="29"/>
      <c r="D385" s="29"/>
      <c r="E385" s="29"/>
      <c r="F385" s="29"/>
      <c r="G385" s="29"/>
      <c r="H385" s="29"/>
      <c r="I385" s="29"/>
      <c r="J385" s="28"/>
      <c r="K385" s="28"/>
      <c r="L385" s="27"/>
      <c r="M385" s="27"/>
    </row>
    <row r="386" spans="1:13" ht="15.75" x14ac:dyDescent="0.25">
      <c r="A386" s="55" t="s">
        <v>151</v>
      </c>
      <c r="J386" s="54"/>
      <c r="K386" s="54"/>
    </row>
    <row r="387" spans="1:13" x14ac:dyDescent="0.2">
      <c r="A387" s="27" t="s">
        <v>92</v>
      </c>
      <c r="B387" s="29"/>
      <c r="C387" s="29"/>
      <c r="D387" s="29"/>
      <c r="E387" s="29"/>
      <c r="F387" s="29"/>
      <c r="G387" s="29"/>
      <c r="H387" s="29"/>
      <c r="I387" s="29"/>
      <c r="J387" s="28"/>
      <c r="K387" s="28"/>
      <c r="L387" s="27"/>
      <c r="M387" s="27"/>
    </row>
    <row r="388" spans="1:13" x14ac:dyDescent="0.2">
      <c r="A388" s="33" t="s">
        <v>93</v>
      </c>
      <c r="B388" s="29">
        <f>(B391*2.4)</f>
        <v>55800</v>
      </c>
      <c r="C388" s="29">
        <f t="shared" ref="C388:I388" si="192">(C391*2.4)</f>
        <v>63720</v>
      </c>
      <c r="D388" s="29">
        <f t="shared" si="192"/>
        <v>71640</v>
      </c>
      <c r="E388" s="29">
        <f t="shared" si="192"/>
        <v>79560</v>
      </c>
      <c r="F388" s="29">
        <f t="shared" si="192"/>
        <v>86040</v>
      </c>
      <c r="G388" s="29">
        <f t="shared" si="192"/>
        <v>92400</v>
      </c>
      <c r="H388" s="29">
        <f t="shared" si="192"/>
        <v>98760</v>
      </c>
      <c r="I388" s="29">
        <f t="shared" si="192"/>
        <v>105120</v>
      </c>
      <c r="J388" s="35"/>
      <c r="K388" s="35"/>
      <c r="L388" s="27"/>
      <c r="M388" s="27"/>
    </row>
    <row r="389" spans="1:13" x14ac:dyDescent="0.2">
      <c r="A389" s="36">
        <v>0.8</v>
      </c>
      <c r="B389" s="37">
        <v>37150</v>
      </c>
      <c r="C389" s="37">
        <v>42450</v>
      </c>
      <c r="D389" s="37">
        <v>47750</v>
      </c>
      <c r="E389" s="37">
        <v>53050</v>
      </c>
      <c r="F389" s="37">
        <v>57300</v>
      </c>
      <c r="G389" s="37">
        <v>61550</v>
      </c>
      <c r="H389" s="37">
        <v>65800</v>
      </c>
      <c r="I389" s="37">
        <v>70050</v>
      </c>
      <c r="J389" s="29"/>
      <c r="K389" s="29"/>
      <c r="L389" s="27"/>
      <c r="M389" s="27"/>
    </row>
    <row r="390" spans="1:13" x14ac:dyDescent="0.2">
      <c r="A390" s="39">
        <v>0.6</v>
      </c>
      <c r="B390" s="29">
        <f t="shared" ref="B390:I390" si="193">B391*1.2</f>
        <v>27900.000000000004</v>
      </c>
      <c r="C390" s="29">
        <f t="shared" si="193"/>
        <v>31860.000000000004</v>
      </c>
      <c r="D390" s="29">
        <f t="shared" si="193"/>
        <v>35820.000000000007</v>
      </c>
      <c r="E390" s="29">
        <f t="shared" si="193"/>
        <v>39780.000000000007</v>
      </c>
      <c r="F390" s="29">
        <f t="shared" si="193"/>
        <v>43020.000000000007</v>
      </c>
      <c r="G390" s="29">
        <f t="shared" si="193"/>
        <v>46200.000000000007</v>
      </c>
      <c r="H390" s="29">
        <f t="shared" si="193"/>
        <v>49380.000000000007</v>
      </c>
      <c r="I390" s="29">
        <f t="shared" si="193"/>
        <v>52560.000000000007</v>
      </c>
      <c r="J390" s="35"/>
      <c r="K390" s="35"/>
      <c r="L390" s="27"/>
      <c r="M390" s="27"/>
    </row>
    <row r="391" spans="1:13" x14ac:dyDescent="0.2">
      <c r="A391" s="39">
        <v>0.5</v>
      </c>
      <c r="B391" s="37">
        <v>23250</v>
      </c>
      <c r="C391" s="37">
        <v>26550</v>
      </c>
      <c r="D391" s="37">
        <v>29850</v>
      </c>
      <c r="E391" s="37">
        <v>33150</v>
      </c>
      <c r="F391" s="37">
        <v>35850</v>
      </c>
      <c r="G391" s="37">
        <v>38500</v>
      </c>
      <c r="H391" s="37">
        <v>41150</v>
      </c>
      <c r="I391" s="37">
        <v>43800</v>
      </c>
      <c r="J391" s="29"/>
      <c r="K391" s="29"/>
      <c r="L391" s="27"/>
      <c r="M391" s="27"/>
    </row>
    <row r="392" spans="1:13" x14ac:dyDescent="0.2">
      <c r="A392" s="39">
        <v>0.4</v>
      </c>
      <c r="B392" s="29">
        <f t="shared" ref="B392:I392" si="194">B391*0.8</f>
        <v>18600</v>
      </c>
      <c r="C392" s="29">
        <f t="shared" si="194"/>
        <v>21240</v>
      </c>
      <c r="D392" s="29">
        <f t="shared" si="194"/>
        <v>23880</v>
      </c>
      <c r="E392" s="29">
        <f t="shared" si="194"/>
        <v>26520</v>
      </c>
      <c r="F392" s="29">
        <f t="shared" si="194"/>
        <v>28680</v>
      </c>
      <c r="G392" s="29">
        <f t="shared" si="194"/>
        <v>30800</v>
      </c>
      <c r="H392" s="29">
        <f t="shared" si="194"/>
        <v>32920</v>
      </c>
      <c r="I392" s="29">
        <f t="shared" si="194"/>
        <v>35040</v>
      </c>
      <c r="J392" s="35"/>
      <c r="K392" s="35"/>
      <c r="L392" s="27"/>
      <c r="M392" s="27"/>
    </row>
    <row r="393" spans="1:13" x14ac:dyDescent="0.2">
      <c r="A393" s="39">
        <v>0.3</v>
      </c>
      <c r="B393" s="29">
        <f>B391*0.6</f>
        <v>13950</v>
      </c>
      <c r="C393" s="29">
        <f t="shared" ref="C393:I393" si="195">C391*0.6</f>
        <v>15930</v>
      </c>
      <c r="D393" s="29">
        <f t="shared" si="195"/>
        <v>17910</v>
      </c>
      <c r="E393" s="29">
        <f t="shared" si="195"/>
        <v>19890</v>
      </c>
      <c r="F393" s="29">
        <f t="shared" si="195"/>
        <v>21510</v>
      </c>
      <c r="G393" s="29">
        <f t="shared" si="195"/>
        <v>23100</v>
      </c>
      <c r="H393" s="29">
        <f t="shared" si="195"/>
        <v>24690</v>
      </c>
      <c r="I393" s="29">
        <f t="shared" si="195"/>
        <v>26280</v>
      </c>
      <c r="J393" s="35"/>
      <c r="K393" s="35"/>
      <c r="L393" s="27"/>
      <c r="M393" s="27"/>
    </row>
    <row r="394" spans="1:13" x14ac:dyDescent="0.2">
      <c r="A394" s="39">
        <v>0.2</v>
      </c>
      <c r="B394" s="29">
        <f t="shared" ref="B394:I394" si="196">B391*0.4</f>
        <v>9300</v>
      </c>
      <c r="C394" s="29">
        <f t="shared" si="196"/>
        <v>10620</v>
      </c>
      <c r="D394" s="29">
        <f t="shared" si="196"/>
        <v>11940</v>
      </c>
      <c r="E394" s="29">
        <f t="shared" si="196"/>
        <v>13260</v>
      </c>
      <c r="F394" s="29">
        <f t="shared" si="196"/>
        <v>14340</v>
      </c>
      <c r="G394" s="29">
        <f t="shared" si="196"/>
        <v>15400</v>
      </c>
      <c r="H394" s="29">
        <f t="shared" si="196"/>
        <v>16460</v>
      </c>
      <c r="I394" s="29">
        <f t="shared" si="196"/>
        <v>17520</v>
      </c>
      <c r="J394" s="35"/>
      <c r="K394" s="35"/>
      <c r="L394" s="27"/>
      <c r="M394" s="27"/>
    </row>
    <row r="395" spans="1:13" x14ac:dyDescent="0.2">
      <c r="A395" s="39">
        <v>0.1</v>
      </c>
      <c r="B395" s="29">
        <f t="shared" ref="B395:I395" si="197">B391*0.2</f>
        <v>4650</v>
      </c>
      <c r="C395" s="29">
        <f t="shared" si="197"/>
        <v>5310</v>
      </c>
      <c r="D395" s="29">
        <f t="shared" si="197"/>
        <v>5970</v>
      </c>
      <c r="E395" s="29">
        <f t="shared" si="197"/>
        <v>6630</v>
      </c>
      <c r="F395" s="29">
        <f t="shared" si="197"/>
        <v>7170</v>
      </c>
      <c r="G395" s="29">
        <f t="shared" si="197"/>
        <v>7700</v>
      </c>
      <c r="H395" s="29">
        <f t="shared" si="197"/>
        <v>8230</v>
      </c>
      <c r="I395" s="29">
        <f t="shared" si="197"/>
        <v>8760</v>
      </c>
      <c r="J395" s="35"/>
      <c r="K395" s="35"/>
      <c r="L395" s="27"/>
      <c r="M395" s="27"/>
    </row>
    <row r="396" spans="1:13" x14ac:dyDescent="0.2">
      <c r="A396" s="28"/>
      <c r="B396" s="29"/>
      <c r="C396" s="29"/>
      <c r="D396" s="29"/>
      <c r="E396" s="29"/>
      <c r="F396" s="29"/>
      <c r="G396" s="29"/>
      <c r="H396" s="29"/>
      <c r="I396" s="29"/>
      <c r="J396" s="28"/>
      <c r="K396" s="28"/>
      <c r="L396" s="27"/>
      <c r="M396" s="27"/>
    </row>
    <row r="397" spans="1:13" ht="15.75" x14ac:dyDescent="0.25">
      <c r="A397" s="51" t="s">
        <v>152</v>
      </c>
      <c r="B397" s="29"/>
      <c r="C397" s="29"/>
      <c r="D397" s="29"/>
      <c r="E397" s="29"/>
      <c r="F397" s="29"/>
      <c r="G397" s="29"/>
      <c r="H397" s="29"/>
      <c r="I397" s="29"/>
      <c r="J397" s="54"/>
      <c r="K397" s="54"/>
    </row>
    <row r="398" spans="1:13" x14ac:dyDescent="0.2">
      <c r="A398" s="27" t="s">
        <v>92</v>
      </c>
      <c r="B398" s="29"/>
      <c r="C398" s="29"/>
      <c r="D398" s="29"/>
      <c r="E398" s="29"/>
      <c r="F398" s="29"/>
      <c r="G398" s="29"/>
      <c r="H398" s="29"/>
      <c r="I398" s="29"/>
      <c r="J398" s="28"/>
      <c r="K398" s="28"/>
      <c r="L398" s="27"/>
      <c r="M398" s="27"/>
    </row>
    <row r="399" spans="1:13" x14ac:dyDescent="0.2">
      <c r="A399" s="39" t="s">
        <v>93</v>
      </c>
      <c r="B399" s="29">
        <f>(B402*2.4)</f>
        <v>55800</v>
      </c>
      <c r="C399" s="29">
        <f t="shared" ref="C399:I399" si="198">(C402*2.4)</f>
        <v>63720</v>
      </c>
      <c r="D399" s="29">
        <f t="shared" si="198"/>
        <v>71640</v>
      </c>
      <c r="E399" s="29">
        <f t="shared" si="198"/>
        <v>79560</v>
      </c>
      <c r="F399" s="29">
        <f t="shared" si="198"/>
        <v>86040</v>
      </c>
      <c r="G399" s="29">
        <f t="shared" si="198"/>
        <v>92400</v>
      </c>
      <c r="H399" s="29">
        <f t="shared" si="198"/>
        <v>98760</v>
      </c>
      <c r="I399" s="29">
        <f t="shared" si="198"/>
        <v>105120</v>
      </c>
      <c r="J399" s="54"/>
      <c r="K399" s="54"/>
    </row>
    <row r="400" spans="1:13" x14ac:dyDescent="0.2">
      <c r="A400" s="36">
        <v>0.8</v>
      </c>
      <c r="B400" s="37">
        <v>37150</v>
      </c>
      <c r="C400" s="37">
        <v>42450</v>
      </c>
      <c r="D400" s="37">
        <v>47750</v>
      </c>
      <c r="E400" s="37">
        <v>53050</v>
      </c>
      <c r="F400" s="37">
        <v>57300</v>
      </c>
      <c r="G400" s="37">
        <v>61550</v>
      </c>
      <c r="H400" s="37">
        <v>65800</v>
      </c>
      <c r="I400" s="37">
        <v>70050</v>
      </c>
      <c r="J400" s="29"/>
      <c r="K400" s="29"/>
    </row>
    <row r="401" spans="1:13" x14ac:dyDescent="0.2">
      <c r="A401" s="39">
        <v>0.6</v>
      </c>
      <c r="B401" s="29">
        <f t="shared" ref="B401:I401" si="199">B402*1.2</f>
        <v>27900.000000000004</v>
      </c>
      <c r="C401" s="29">
        <f t="shared" si="199"/>
        <v>31860.000000000004</v>
      </c>
      <c r="D401" s="29">
        <f t="shared" si="199"/>
        <v>35820.000000000007</v>
      </c>
      <c r="E401" s="29">
        <f t="shared" si="199"/>
        <v>39780.000000000007</v>
      </c>
      <c r="F401" s="29">
        <f t="shared" si="199"/>
        <v>43020.000000000007</v>
      </c>
      <c r="G401" s="29">
        <f t="shared" si="199"/>
        <v>46200.000000000007</v>
      </c>
      <c r="H401" s="29">
        <f t="shared" si="199"/>
        <v>49380.000000000007</v>
      </c>
      <c r="I401" s="29">
        <f t="shared" si="199"/>
        <v>52560.000000000007</v>
      </c>
      <c r="J401" s="54"/>
      <c r="K401" s="54"/>
    </row>
    <row r="402" spans="1:13" x14ac:dyDescent="0.2">
      <c r="A402" s="39">
        <v>0.5</v>
      </c>
      <c r="B402" s="37">
        <v>23250</v>
      </c>
      <c r="C402" s="37">
        <v>26550</v>
      </c>
      <c r="D402" s="37">
        <v>29850</v>
      </c>
      <c r="E402" s="37">
        <v>33150</v>
      </c>
      <c r="F402" s="37">
        <v>35850</v>
      </c>
      <c r="G402" s="37">
        <v>38500</v>
      </c>
      <c r="H402" s="37">
        <v>41150</v>
      </c>
      <c r="I402" s="37">
        <v>43800</v>
      </c>
      <c r="J402" s="29"/>
      <c r="K402" s="29"/>
    </row>
    <row r="403" spans="1:13" x14ac:dyDescent="0.2">
      <c r="A403" s="39">
        <v>0.4</v>
      </c>
      <c r="B403" s="29">
        <f t="shared" ref="B403:I403" si="200">B402*0.8</f>
        <v>18600</v>
      </c>
      <c r="C403" s="29">
        <f t="shared" si="200"/>
        <v>21240</v>
      </c>
      <c r="D403" s="29">
        <f t="shared" si="200"/>
        <v>23880</v>
      </c>
      <c r="E403" s="29">
        <f t="shared" si="200"/>
        <v>26520</v>
      </c>
      <c r="F403" s="29">
        <f t="shared" si="200"/>
        <v>28680</v>
      </c>
      <c r="G403" s="29">
        <f t="shared" si="200"/>
        <v>30800</v>
      </c>
      <c r="H403" s="29">
        <f t="shared" si="200"/>
        <v>32920</v>
      </c>
      <c r="I403" s="29">
        <f t="shared" si="200"/>
        <v>35040</v>
      </c>
      <c r="J403" s="54"/>
      <c r="K403" s="54"/>
    </row>
    <row r="404" spans="1:13" x14ac:dyDescent="0.2">
      <c r="A404" s="52">
        <v>0.3</v>
      </c>
      <c r="B404" s="29">
        <f>B402*0.6</f>
        <v>13950</v>
      </c>
      <c r="C404" s="29">
        <f t="shared" ref="C404:I404" si="201">C402*0.6</f>
        <v>15930</v>
      </c>
      <c r="D404" s="29">
        <f t="shared" si="201"/>
        <v>17910</v>
      </c>
      <c r="E404" s="29">
        <f t="shared" si="201"/>
        <v>19890</v>
      </c>
      <c r="F404" s="29">
        <f t="shared" si="201"/>
        <v>21510</v>
      </c>
      <c r="G404" s="29">
        <f t="shared" si="201"/>
        <v>23100</v>
      </c>
      <c r="H404" s="29">
        <f t="shared" si="201"/>
        <v>24690</v>
      </c>
      <c r="I404" s="29">
        <f t="shared" si="201"/>
        <v>26280</v>
      </c>
      <c r="J404" s="35"/>
      <c r="K404" s="35"/>
    </row>
    <row r="405" spans="1:13" x14ac:dyDescent="0.2">
      <c r="A405" s="36">
        <v>0.2</v>
      </c>
      <c r="B405" s="29">
        <f t="shared" ref="B405:I405" si="202">B402*0.4</f>
        <v>9300</v>
      </c>
      <c r="C405" s="29">
        <f t="shared" si="202"/>
        <v>10620</v>
      </c>
      <c r="D405" s="29">
        <f t="shared" si="202"/>
        <v>11940</v>
      </c>
      <c r="E405" s="29">
        <f t="shared" si="202"/>
        <v>13260</v>
      </c>
      <c r="F405" s="29">
        <f t="shared" si="202"/>
        <v>14340</v>
      </c>
      <c r="G405" s="29">
        <f t="shared" si="202"/>
        <v>15400</v>
      </c>
      <c r="H405" s="29">
        <f t="shared" si="202"/>
        <v>16460</v>
      </c>
      <c r="I405" s="29">
        <f t="shared" si="202"/>
        <v>17520</v>
      </c>
      <c r="J405" s="29"/>
      <c r="K405" s="29"/>
    </row>
    <row r="406" spans="1:13" x14ac:dyDescent="0.2">
      <c r="A406" s="39">
        <v>0.1</v>
      </c>
      <c r="B406" s="29">
        <f t="shared" ref="B406:I406" si="203">B402*0.2</f>
        <v>4650</v>
      </c>
      <c r="C406" s="29">
        <f t="shared" si="203"/>
        <v>5310</v>
      </c>
      <c r="D406" s="29">
        <f t="shared" si="203"/>
        <v>5970</v>
      </c>
      <c r="E406" s="29">
        <f t="shared" si="203"/>
        <v>6630</v>
      </c>
      <c r="F406" s="29">
        <f t="shared" si="203"/>
        <v>7170</v>
      </c>
      <c r="G406" s="29">
        <f t="shared" si="203"/>
        <v>7700</v>
      </c>
      <c r="H406" s="29">
        <f t="shared" si="203"/>
        <v>8230</v>
      </c>
      <c r="I406" s="29">
        <f t="shared" si="203"/>
        <v>8760</v>
      </c>
      <c r="J406" s="35"/>
      <c r="K406" s="35"/>
    </row>
    <row r="407" spans="1:13" x14ac:dyDescent="0.2">
      <c r="A407" s="28"/>
      <c r="B407" s="29"/>
      <c r="C407" s="29"/>
      <c r="D407" s="29"/>
      <c r="E407" s="29"/>
      <c r="F407" s="29"/>
      <c r="G407" s="29"/>
      <c r="H407" s="29"/>
      <c r="I407" s="29"/>
      <c r="J407" s="28"/>
      <c r="K407" s="28"/>
      <c r="L407" s="27"/>
      <c r="M407" s="27"/>
    </row>
    <row r="408" spans="1:13" ht="15.75" x14ac:dyDescent="0.25">
      <c r="A408" s="55" t="s">
        <v>153</v>
      </c>
      <c r="J408" s="54"/>
      <c r="K408" s="54"/>
    </row>
    <row r="409" spans="1:13" x14ac:dyDescent="0.2">
      <c r="A409" s="27" t="s">
        <v>92</v>
      </c>
      <c r="B409" s="29"/>
      <c r="C409" s="29"/>
      <c r="D409" s="29"/>
      <c r="E409" s="29"/>
      <c r="F409" s="29"/>
      <c r="G409" s="29"/>
      <c r="H409" s="29"/>
      <c r="I409" s="29"/>
      <c r="J409" s="28"/>
      <c r="K409" s="28"/>
      <c r="L409" s="27"/>
      <c r="M409" s="27"/>
    </row>
    <row r="410" spans="1:13" x14ac:dyDescent="0.2">
      <c r="A410" s="33" t="s">
        <v>93</v>
      </c>
      <c r="B410" s="29">
        <f>(B413*2.4)</f>
        <v>60840</v>
      </c>
      <c r="C410" s="29">
        <f t="shared" ref="C410:I410" si="204">(C413*2.4)</f>
        <v>69600</v>
      </c>
      <c r="D410" s="29">
        <f t="shared" si="204"/>
        <v>78240</v>
      </c>
      <c r="E410" s="29">
        <f t="shared" si="204"/>
        <v>86880</v>
      </c>
      <c r="F410" s="29">
        <f t="shared" si="204"/>
        <v>93840</v>
      </c>
      <c r="G410" s="29">
        <f t="shared" si="204"/>
        <v>100800</v>
      </c>
      <c r="H410" s="29">
        <f t="shared" si="204"/>
        <v>107760</v>
      </c>
      <c r="I410" s="29">
        <f t="shared" si="204"/>
        <v>114720</v>
      </c>
      <c r="J410" s="35"/>
      <c r="K410" s="35"/>
    </row>
    <row r="411" spans="1:13" x14ac:dyDescent="0.2">
      <c r="A411" s="36">
        <v>0.8</v>
      </c>
      <c r="B411" s="37">
        <v>40550</v>
      </c>
      <c r="C411" s="37">
        <v>46350</v>
      </c>
      <c r="D411" s="37">
        <v>52150</v>
      </c>
      <c r="E411" s="37">
        <v>57900</v>
      </c>
      <c r="F411" s="37">
        <v>62550</v>
      </c>
      <c r="G411" s="37">
        <v>67200</v>
      </c>
      <c r="H411" s="37">
        <v>71800</v>
      </c>
      <c r="I411" s="37">
        <v>76450</v>
      </c>
      <c r="J411" s="29"/>
      <c r="K411" s="29"/>
    </row>
    <row r="412" spans="1:13" x14ac:dyDescent="0.2">
      <c r="A412" s="39">
        <v>0.6</v>
      </c>
      <c r="B412" s="29">
        <f t="shared" ref="B412:I412" si="205">B413*1.2</f>
        <v>30420.000000000004</v>
      </c>
      <c r="C412" s="29">
        <f t="shared" si="205"/>
        <v>34800.000000000007</v>
      </c>
      <c r="D412" s="29">
        <f t="shared" si="205"/>
        <v>39120.000000000007</v>
      </c>
      <c r="E412" s="29">
        <f t="shared" si="205"/>
        <v>43440.000000000007</v>
      </c>
      <c r="F412" s="29">
        <f t="shared" si="205"/>
        <v>46920.000000000007</v>
      </c>
      <c r="G412" s="29">
        <f t="shared" si="205"/>
        <v>50400.000000000007</v>
      </c>
      <c r="H412" s="29">
        <f t="shared" si="205"/>
        <v>53880.000000000007</v>
      </c>
      <c r="I412" s="29">
        <f t="shared" si="205"/>
        <v>57360.000000000007</v>
      </c>
      <c r="J412" s="35"/>
      <c r="K412" s="35"/>
    </row>
    <row r="413" spans="1:13" x14ac:dyDescent="0.2">
      <c r="A413" s="39">
        <v>0.5</v>
      </c>
      <c r="B413" s="37">
        <v>25350</v>
      </c>
      <c r="C413" s="37">
        <v>29000</v>
      </c>
      <c r="D413" s="37">
        <v>32600</v>
      </c>
      <c r="E413" s="37">
        <v>36200</v>
      </c>
      <c r="F413" s="37">
        <v>39100</v>
      </c>
      <c r="G413" s="37">
        <v>42000</v>
      </c>
      <c r="H413" s="37">
        <v>44900</v>
      </c>
      <c r="I413" s="37">
        <v>47800</v>
      </c>
      <c r="J413" s="29"/>
      <c r="K413" s="29"/>
    </row>
    <row r="414" spans="1:13" x14ac:dyDescent="0.2">
      <c r="A414" s="39">
        <v>0.4</v>
      </c>
      <c r="B414" s="29">
        <f t="shared" ref="B414:I414" si="206">B413*0.8</f>
        <v>20280</v>
      </c>
      <c r="C414" s="29">
        <f t="shared" si="206"/>
        <v>23200</v>
      </c>
      <c r="D414" s="29">
        <f t="shared" si="206"/>
        <v>26080</v>
      </c>
      <c r="E414" s="29">
        <f t="shared" si="206"/>
        <v>28960</v>
      </c>
      <c r="F414" s="29">
        <f t="shared" si="206"/>
        <v>31280</v>
      </c>
      <c r="G414" s="29">
        <f t="shared" si="206"/>
        <v>33600</v>
      </c>
      <c r="H414" s="29">
        <f t="shared" si="206"/>
        <v>35920</v>
      </c>
      <c r="I414" s="29">
        <f t="shared" si="206"/>
        <v>38240</v>
      </c>
      <c r="J414" s="35"/>
      <c r="K414" s="35"/>
    </row>
    <row r="415" spans="1:13" x14ac:dyDescent="0.2">
      <c r="A415" s="39">
        <v>0.3</v>
      </c>
      <c r="B415" s="29">
        <f>B413*0.6</f>
        <v>15210</v>
      </c>
      <c r="C415" s="29">
        <f t="shared" ref="C415:I415" si="207">C413*0.6</f>
        <v>17400</v>
      </c>
      <c r="D415" s="29">
        <f t="shared" si="207"/>
        <v>19560</v>
      </c>
      <c r="E415" s="29">
        <f t="shared" si="207"/>
        <v>21720</v>
      </c>
      <c r="F415" s="29">
        <f t="shared" si="207"/>
        <v>23460</v>
      </c>
      <c r="G415" s="29">
        <f t="shared" si="207"/>
        <v>25200</v>
      </c>
      <c r="H415" s="29">
        <f t="shared" si="207"/>
        <v>26940</v>
      </c>
      <c r="I415" s="29">
        <f t="shared" si="207"/>
        <v>28680</v>
      </c>
      <c r="J415" s="35"/>
      <c r="K415" s="35"/>
    </row>
    <row r="416" spans="1:13" x14ac:dyDescent="0.2">
      <c r="A416" s="39">
        <v>0.2</v>
      </c>
      <c r="B416" s="29">
        <f t="shared" ref="B416:I416" si="208">B413*0.4</f>
        <v>10140</v>
      </c>
      <c r="C416" s="29">
        <f t="shared" si="208"/>
        <v>11600</v>
      </c>
      <c r="D416" s="29">
        <f t="shared" si="208"/>
        <v>13040</v>
      </c>
      <c r="E416" s="29">
        <f t="shared" si="208"/>
        <v>14480</v>
      </c>
      <c r="F416" s="29">
        <f t="shared" si="208"/>
        <v>15640</v>
      </c>
      <c r="G416" s="29">
        <f t="shared" si="208"/>
        <v>16800</v>
      </c>
      <c r="H416" s="29">
        <f t="shared" si="208"/>
        <v>17960</v>
      </c>
      <c r="I416" s="29">
        <f t="shared" si="208"/>
        <v>19120</v>
      </c>
      <c r="J416" s="35"/>
      <c r="K416" s="35"/>
    </row>
    <row r="417" spans="1:13" x14ac:dyDescent="0.2">
      <c r="A417" s="39">
        <v>0.1</v>
      </c>
      <c r="B417" s="29">
        <f t="shared" ref="B417:I417" si="209">B413*0.2</f>
        <v>5070</v>
      </c>
      <c r="C417" s="29">
        <f t="shared" si="209"/>
        <v>5800</v>
      </c>
      <c r="D417" s="29">
        <f t="shared" si="209"/>
        <v>6520</v>
      </c>
      <c r="E417" s="29">
        <f t="shared" si="209"/>
        <v>7240</v>
      </c>
      <c r="F417" s="29">
        <f t="shared" si="209"/>
        <v>7820</v>
      </c>
      <c r="G417" s="29">
        <f t="shared" si="209"/>
        <v>8400</v>
      </c>
      <c r="H417" s="29">
        <f t="shared" si="209"/>
        <v>8980</v>
      </c>
      <c r="I417" s="29">
        <f t="shared" si="209"/>
        <v>9560</v>
      </c>
      <c r="J417" s="35"/>
      <c r="K417" s="35"/>
    </row>
    <row r="418" spans="1:13" x14ac:dyDescent="0.2">
      <c r="A418" s="28"/>
      <c r="B418" s="29"/>
      <c r="C418" s="29"/>
      <c r="D418" s="29"/>
      <c r="E418" s="29"/>
      <c r="F418" s="29"/>
      <c r="G418" s="29"/>
      <c r="H418" s="29"/>
      <c r="I418" s="29"/>
      <c r="J418" s="28"/>
      <c r="K418" s="28"/>
      <c r="L418" s="27"/>
      <c r="M418" s="27"/>
    </row>
    <row r="419" spans="1:13" ht="15.75" x14ac:dyDescent="0.25">
      <c r="A419" s="55" t="s">
        <v>154</v>
      </c>
      <c r="J419" s="54"/>
      <c r="K419" s="54"/>
    </row>
    <row r="420" spans="1:13" x14ac:dyDescent="0.2">
      <c r="A420" s="27" t="s">
        <v>92</v>
      </c>
      <c r="B420" s="29"/>
      <c r="C420" s="29"/>
      <c r="D420" s="29"/>
      <c r="E420" s="29"/>
      <c r="F420" s="29"/>
      <c r="G420" s="29"/>
      <c r="H420" s="29"/>
      <c r="I420" s="29"/>
      <c r="J420" s="28"/>
      <c r="K420" s="28"/>
      <c r="L420" s="27"/>
      <c r="M420" s="27"/>
    </row>
    <row r="421" spans="1:13" x14ac:dyDescent="0.2">
      <c r="A421" s="33" t="s">
        <v>93</v>
      </c>
      <c r="B421" s="29">
        <f>(B424*2.4)</f>
        <v>55800</v>
      </c>
      <c r="C421" s="29">
        <f t="shared" ref="C421:I421" si="210">(C424*2.4)</f>
        <v>63720</v>
      </c>
      <c r="D421" s="29">
        <f t="shared" si="210"/>
        <v>71640</v>
      </c>
      <c r="E421" s="29">
        <f t="shared" si="210"/>
        <v>79560</v>
      </c>
      <c r="F421" s="29">
        <f t="shared" si="210"/>
        <v>86040</v>
      </c>
      <c r="G421" s="29">
        <f t="shared" si="210"/>
        <v>92400</v>
      </c>
      <c r="H421" s="29">
        <f t="shared" si="210"/>
        <v>98760</v>
      </c>
      <c r="I421" s="29">
        <f t="shared" si="210"/>
        <v>105120</v>
      </c>
      <c r="J421" s="35"/>
      <c r="K421" s="35"/>
      <c r="L421" s="27"/>
      <c r="M421" s="27"/>
    </row>
    <row r="422" spans="1:13" x14ac:dyDescent="0.2">
      <c r="A422" s="36">
        <v>0.8</v>
      </c>
      <c r="B422" s="37">
        <v>37150</v>
      </c>
      <c r="C422" s="37">
        <v>42450</v>
      </c>
      <c r="D422" s="37">
        <v>47750</v>
      </c>
      <c r="E422" s="37">
        <v>53050</v>
      </c>
      <c r="F422" s="37">
        <v>57300</v>
      </c>
      <c r="G422" s="37">
        <v>61550</v>
      </c>
      <c r="H422" s="37">
        <v>65800</v>
      </c>
      <c r="I422" s="37">
        <v>70050</v>
      </c>
      <c r="J422" s="29"/>
      <c r="K422" s="29"/>
      <c r="L422" s="27"/>
      <c r="M422" s="27"/>
    </row>
    <row r="423" spans="1:13" x14ac:dyDescent="0.2">
      <c r="A423" s="39">
        <v>0.6</v>
      </c>
      <c r="B423" s="29">
        <f t="shared" ref="B423:I423" si="211">B424*1.2</f>
        <v>27900.000000000004</v>
      </c>
      <c r="C423" s="29">
        <f t="shared" si="211"/>
        <v>31860.000000000004</v>
      </c>
      <c r="D423" s="29">
        <f t="shared" si="211"/>
        <v>35820.000000000007</v>
      </c>
      <c r="E423" s="29">
        <f t="shared" si="211"/>
        <v>39780.000000000007</v>
      </c>
      <c r="F423" s="29">
        <f t="shared" si="211"/>
        <v>43020.000000000007</v>
      </c>
      <c r="G423" s="29">
        <f t="shared" si="211"/>
        <v>46200.000000000007</v>
      </c>
      <c r="H423" s="29">
        <f t="shared" si="211"/>
        <v>49380.000000000007</v>
      </c>
      <c r="I423" s="29">
        <f t="shared" si="211"/>
        <v>52560.000000000007</v>
      </c>
      <c r="J423" s="35"/>
      <c r="K423" s="35"/>
      <c r="L423" s="27"/>
      <c r="M423" s="27"/>
    </row>
    <row r="424" spans="1:13" x14ac:dyDescent="0.2">
      <c r="A424" s="39">
        <v>0.5</v>
      </c>
      <c r="B424" s="37">
        <v>23250</v>
      </c>
      <c r="C424" s="37">
        <v>26550</v>
      </c>
      <c r="D424" s="37">
        <v>29850</v>
      </c>
      <c r="E424" s="37">
        <v>33150</v>
      </c>
      <c r="F424" s="37">
        <v>35850</v>
      </c>
      <c r="G424" s="37">
        <v>38500</v>
      </c>
      <c r="H424" s="37">
        <v>41150</v>
      </c>
      <c r="I424" s="37">
        <v>43800</v>
      </c>
      <c r="J424" s="29"/>
      <c r="K424" s="29"/>
      <c r="L424" s="27"/>
      <c r="M424" s="27"/>
    </row>
    <row r="425" spans="1:13" x14ac:dyDescent="0.2">
      <c r="A425" s="39">
        <v>0.4</v>
      </c>
      <c r="B425" s="29">
        <f t="shared" ref="B425:I425" si="212">B424*0.8</f>
        <v>18600</v>
      </c>
      <c r="C425" s="29">
        <f t="shared" si="212"/>
        <v>21240</v>
      </c>
      <c r="D425" s="29">
        <f t="shared" si="212"/>
        <v>23880</v>
      </c>
      <c r="E425" s="29">
        <f t="shared" si="212"/>
        <v>26520</v>
      </c>
      <c r="F425" s="29">
        <f t="shared" si="212"/>
        <v>28680</v>
      </c>
      <c r="G425" s="29">
        <f t="shared" si="212"/>
        <v>30800</v>
      </c>
      <c r="H425" s="29">
        <f t="shared" si="212"/>
        <v>32920</v>
      </c>
      <c r="I425" s="29">
        <f t="shared" si="212"/>
        <v>35040</v>
      </c>
      <c r="J425" s="35"/>
      <c r="K425" s="35"/>
      <c r="L425" s="27"/>
      <c r="M425" s="27"/>
    </row>
    <row r="426" spans="1:13" x14ac:dyDescent="0.2">
      <c r="A426" s="39">
        <v>0.3</v>
      </c>
      <c r="B426" s="29">
        <f>B424*0.6</f>
        <v>13950</v>
      </c>
      <c r="C426" s="29">
        <f t="shared" ref="C426:I426" si="213">C424*0.6</f>
        <v>15930</v>
      </c>
      <c r="D426" s="29">
        <f t="shared" si="213"/>
        <v>17910</v>
      </c>
      <c r="E426" s="29">
        <f t="shared" si="213"/>
        <v>19890</v>
      </c>
      <c r="F426" s="29">
        <f t="shared" si="213"/>
        <v>21510</v>
      </c>
      <c r="G426" s="29">
        <f t="shared" si="213"/>
        <v>23100</v>
      </c>
      <c r="H426" s="29">
        <f t="shared" si="213"/>
        <v>24690</v>
      </c>
      <c r="I426" s="29">
        <f t="shared" si="213"/>
        <v>26280</v>
      </c>
      <c r="J426" s="35"/>
      <c r="K426" s="35"/>
      <c r="L426" s="27"/>
      <c r="M426" s="27"/>
    </row>
    <row r="427" spans="1:13" x14ac:dyDescent="0.2">
      <c r="A427" s="39">
        <v>0.2</v>
      </c>
      <c r="B427" s="29">
        <f t="shared" ref="B427:I427" si="214">B424*0.4</f>
        <v>9300</v>
      </c>
      <c r="C427" s="29">
        <f t="shared" si="214"/>
        <v>10620</v>
      </c>
      <c r="D427" s="29">
        <f t="shared" si="214"/>
        <v>11940</v>
      </c>
      <c r="E427" s="29">
        <f t="shared" si="214"/>
        <v>13260</v>
      </c>
      <c r="F427" s="29">
        <f t="shared" si="214"/>
        <v>14340</v>
      </c>
      <c r="G427" s="29">
        <f t="shared" si="214"/>
        <v>15400</v>
      </c>
      <c r="H427" s="29">
        <f t="shared" si="214"/>
        <v>16460</v>
      </c>
      <c r="I427" s="29">
        <f t="shared" si="214"/>
        <v>17520</v>
      </c>
      <c r="J427" s="35"/>
      <c r="K427" s="35"/>
      <c r="L427" s="27"/>
      <c r="M427" s="27"/>
    </row>
    <row r="428" spans="1:13" x14ac:dyDescent="0.2">
      <c r="A428" s="39">
        <v>0.1</v>
      </c>
      <c r="B428" s="29">
        <f t="shared" ref="B428:I428" si="215">B424*0.2</f>
        <v>4650</v>
      </c>
      <c r="C428" s="29">
        <f t="shared" si="215"/>
        <v>5310</v>
      </c>
      <c r="D428" s="29">
        <f t="shared" si="215"/>
        <v>5970</v>
      </c>
      <c r="E428" s="29">
        <f t="shared" si="215"/>
        <v>6630</v>
      </c>
      <c r="F428" s="29">
        <f t="shared" si="215"/>
        <v>7170</v>
      </c>
      <c r="G428" s="29">
        <f t="shared" si="215"/>
        <v>7700</v>
      </c>
      <c r="H428" s="29">
        <f t="shared" si="215"/>
        <v>8230</v>
      </c>
      <c r="I428" s="29">
        <f t="shared" si="215"/>
        <v>8760</v>
      </c>
      <c r="J428" s="35"/>
      <c r="K428" s="35"/>
      <c r="L428" s="27"/>
      <c r="M428" s="27"/>
    </row>
    <row r="429" spans="1:13" x14ac:dyDescent="0.2">
      <c r="A429" s="28"/>
      <c r="B429" s="29"/>
      <c r="C429" s="29"/>
      <c r="D429" s="29"/>
      <c r="E429" s="29"/>
      <c r="F429" s="29"/>
      <c r="G429" s="29"/>
      <c r="H429" s="29"/>
      <c r="I429" s="29"/>
      <c r="J429" s="28"/>
      <c r="K429" s="28"/>
      <c r="L429" s="27"/>
      <c r="M429" s="27"/>
    </row>
    <row r="430" spans="1:13" ht="15.75" x14ac:dyDescent="0.25">
      <c r="A430" s="55" t="s">
        <v>155</v>
      </c>
      <c r="J430" s="54"/>
      <c r="K430" s="54"/>
    </row>
    <row r="431" spans="1:13" x14ac:dyDescent="0.2">
      <c r="A431" s="27" t="s">
        <v>92</v>
      </c>
      <c r="B431" s="29"/>
      <c r="C431" s="29"/>
      <c r="D431" s="29"/>
      <c r="E431" s="29"/>
      <c r="F431" s="29"/>
      <c r="G431" s="29"/>
      <c r="H431" s="29"/>
      <c r="I431" s="29"/>
      <c r="J431" s="28"/>
      <c r="K431" s="28"/>
      <c r="L431" s="27"/>
      <c r="M431" s="27"/>
    </row>
    <row r="432" spans="1:13" x14ac:dyDescent="0.2">
      <c r="A432" s="33" t="s">
        <v>93</v>
      </c>
      <c r="B432" s="29">
        <f>(B435*2.4)</f>
        <v>55800</v>
      </c>
      <c r="C432" s="29">
        <f t="shared" ref="C432:I432" si="216">(C435*2.4)</f>
        <v>63720</v>
      </c>
      <c r="D432" s="29">
        <f t="shared" si="216"/>
        <v>71640</v>
      </c>
      <c r="E432" s="29">
        <f t="shared" si="216"/>
        <v>79560</v>
      </c>
      <c r="F432" s="29">
        <f t="shared" si="216"/>
        <v>86040</v>
      </c>
      <c r="G432" s="29">
        <f t="shared" si="216"/>
        <v>92400</v>
      </c>
      <c r="H432" s="29">
        <f t="shared" si="216"/>
        <v>98760</v>
      </c>
      <c r="I432" s="29">
        <f t="shared" si="216"/>
        <v>105120</v>
      </c>
      <c r="J432" s="35"/>
      <c r="K432" s="35"/>
      <c r="L432" s="27"/>
      <c r="M432" s="27"/>
    </row>
    <row r="433" spans="1:13" x14ac:dyDescent="0.2">
      <c r="A433" s="36">
        <v>0.8</v>
      </c>
      <c r="B433" s="37">
        <v>37150</v>
      </c>
      <c r="C433" s="37">
        <v>42450</v>
      </c>
      <c r="D433" s="37">
        <v>47750</v>
      </c>
      <c r="E433" s="37">
        <v>53050</v>
      </c>
      <c r="F433" s="37">
        <v>57300</v>
      </c>
      <c r="G433" s="37">
        <v>61550</v>
      </c>
      <c r="H433" s="37">
        <v>65800</v>
      </c>
      <c r="I433" s="37">
        <v>70050</v>
      </c>
      <c r="J433" s="29"/>
      <c r="K433" s="29"/>
      <c r="L433" s="27"/>
      <c r="M433" s="27"/>
    </row>
    <row r="434" spans="1:13" x14ac:dyDescent="0.2">
      <c r="A434" s="39">
        <v>0.6</v>
      </c>
      <c r="B434" s="29">
        <f t="shared" ref="B434:I434" si="217">B435*1.2</f>
        <v>27900.000000000004</v>
      </c>
      <c r="C434" s="29">
        <f t="shared" si="217"/>
        <v>31860.000000000004</v>
      </c>
      <c r="D434" s="29">
        <f t="shared" si="217"/>
        <v>35820.000000000007</v>
      </c>
      <c r="E434" s="29">
        <f t="shared" si="217"/>
        <v>39780.000000000007</v>
      </c>
      <c r="F434" s="29">
        <f t="shared" si="217"/>
        <v>43020.000000000007</v>
      </c>
      <c r="G434" s="29">
        <f t="shared" si="217"/>
        <v>46200.000000000007</v>
      </c>
      <c r="H434" s="29">
        <f t="shared" si="217"/>
        <v>49380.000000000007</v>
      </c>
      <c r="I434" s="29">
        <f t="shared" si="217"/>
        <v>52560.000000000007</v>
      </c>
      <c r="J434" s="35"/>
      <c r="K434" s="35"/>
      <c r="L434" s="27"/>
      <c r="M434" s="27"/>
    </row>
    <row r="435" spans="1:13" x14ac:dyDescent="0.2">
      <c r="A435" s="39">
        <v>0.5</v>
      </c>
      <c r="B435" s="37">
        <v>23250</v>
      </c>
      <c r="C435" s="37">
        <v>26550</v>
      </c>
      <c r="D435" s="37">
        <v>29850</v>
      </c>
      <c r="E435" s="37">
        <v>33150</v>
      </c>
      <c r="F435" s="37">
        <v>35850</v>
      </c>
      <c r="G435" s="37">
        <v>38500</v>
      </c>
      <c r="H435" s="37">
        <v>41150</v>
      </c>
      <c r="I435" s="37">
        <v>43800</v>
      </c>
      <c r="J435" s="29"/>
      <c r="K435" s="29"/>
      <c r="L435" s="27"/>
      <c r="M435" s="27"/>
    </row>
    <row r="436" spans="1:13" x14ac:dyDescent="0.2">
      <c r="A436" s="39">
        <v>0.4</v>
      </c>
      <c r="B436" s="29">
        <f t="shared" ref="B436:I436" si="218">B435*0.8</f>
        <v>18600</v>
      </c>
      <c r="C436" s="29">
        <f t="shared" si="218"/>
        <v>21240</v>
      </c>
      <c r="D436" s="29">
        <f t="shared" si="218"/>
        <v>23880</v>
      </c>
      <c r="E436" s="29">
        <f t="shared" si="218"/>
        <v>26520</v>
      </c>
      <c r="F436" s="29">
        <f t="shared" si="218"/>
        <v>28680</v>
      </c>
      <c r="G436" s="29">
        <f t="shared" si="218"/>
        <v>30800</v>
      </c>
      <c r="H436" s="29">
        <f t="shared" si="218"/>
        <v>32920</v>
      </c>
      <c r="I436" s="29">
        <f t="shared" si="218"/>
        <v>35040</v>
      </c>
      <c r="J436" s="35"/>
      <c r="K436" s="35"/>
      <c r="L436" s="27"/>
      <c r="M436" s="27"/>
    </row>
    <row r="437" spans="1:13" x14ac:dyDescent="0.2">
      <c r="A437" s="39">
        <v>0.3</v>
      </c>
      <c r="B437" s="29">
        <f>B435*0.6</f>
        <v>13950</v>
      </c>
      <c r="C437" s="29">
        <f t="shared" ref="C437:I437" si="219">C435*0.6</f>
        <v>15930</v>
      </c>
      <c r="D437" s="29">
        <f t="shared" si="219"/>
        <v>17910</v>
      </c>
      <c r="E437" s="29">
        <f t="shared" si="219"/>
        <v>19890</v>
      </c>
      <c r="F437" s="29">
        <f t="shared" si="219"/>
        <v>21510</v>
      </c>
      <c r="G437" s="29">
        <f t="shared" si="219"/>
        <v>23100</v>
      </c>
      <c r="H437" s="29">
        <f t="shared" si="219"/>
        <v>24690</v>
      </c>
      <c r="I437" s="29">
        <f t="shared" si="219"/>
        <v>26280</v>
      </c>
      <c r="J437" s="35"/>
      <c r="K437" s="35"/>
      <c r="L437" s="27"/>
      <c r="M437" s="27"/>
    </row>
    <row r="438" spans="1:13" x14ac:dyDescent="0.2">
      <c r="A438" s="39">
        <v>0.2</v>
      </c>
      <c r="B438" s="29">
        <f t="shared" ref="B438:I438" si="220">B435*0.4</f>
        <v>9300</v>
      </c>
      <c r="C438" s="29">
        <f t="shared" si="220"/>
        <v>10620</v>
      </c>
      <c r="D438" s="29">
        <f t="shared" si="220"/>
        <v>11940</v>
      </c>
      <c r="E438" s="29">
        <f t="shared" si="220"/>
        <v>13260</v>
      </c>
      <c r="F438" s="29">
        <f t="shared" si="220"/>
        <v>14340</v>
      </c>
      <c r="G438" s="29">
        <f t="shared" si="220"/>
        <v>15400</v>
      </c>
      <c r="H438" s="29">
        <f t="shared" si="220"/>
        <v>16460</v>
      </c>
      <c r="I438" s="29">
        <f t="shared" si="220"/>
        <v>17520</v>
      </c>
      <c r="J438" s="35"/>
      <c r="K438" s="35"/>
      <c r="L438" s="27"/>
      <c r="M438" s="27"/>
    </row>
    <row r="439" spans="1:13" x14ac:dyDescent="0.2">
      <c r="A439" s="39">
        <v>0.1</v>
      </c>
      <c r="B439" s="29">
        <f t="shared" ref="B439:I439" si="221">B435*0.2</f>
        <v>4650</v>
      </c>
      <c r="C439" s="29">
        <f t="shared" si="221"/>
        <v>5310</v>
      </c>
      <c r="D439" s="29">
        <f t="shared" si="221"/>
        <v>5970</v>
      </c>
      <c r="E439" s="29">
        <f t="shared" si="221"/>
        <v>6630</v>
      </c>
      <c r="F439" s="29">
        <f t="shared" si="221"/>
        <v>7170</v>
      </c>
      <c r="G439" s="29">
        <f t="shared" si="221"/>
        <v>7700</v>
      </c>
      <c r="H439" s="29">
        <f t="shared" si="221"/>
        <v>8230</v>
      </c>
      <c r="I439" s="29">
        <f t="shared" si="221"/>
        <v>8760</v>
      </c>
      <c r="J439" s="35"/>
      <c r="K439" s="35"/>
      <c r="L439" s="27"/>
      <c r="M439" s="27"/>
    </row>
    <row r="440" spans="1:13" x14ac:dyDescent="0.2">
      <c r="A440" s="28"/>
      <c r="B440" s="29"/>
      <c r="C440" s="29"/>
      <c r="D440" s="29"/>
      <c r="E440" s="29"/>
      <c r="F440" s="29"/>
      <c r="G440" s="29"/>
      <c r="H440" s="29"/>
      <c r="I440" s="29"/>
      <c r="J440" s="28"/>
      <c r="K440" s="28"/>
      <c r="L440" s="27"/>
      <c r="M440" s="27"/>
    </row>
    <row r="441" spans="1:13" ht="15.75" x14ac:dyDescent="0.25">
      <c r="A441" s="55" t="s">
        <v>156</v>
      </c>
      <c r="J441" s="54"/>
      <c r="K441" s="54"/>
    </row>
    <row r="442" spans="1:13" x14ac:dyDescent="0.2">
      <c r="A442" s="27" t="s">
        <v>92</v>
      </c>
      <c r="B442" s="29"/>
      <c r="C442" s="29"/>
      <c r="D442" s="29"/>
      <c r="E442" s="29"/>
      <c r="F442" s="29"/>
      <c r="G442" s="29"/>
      <c r="H442" s="29"/>
      <c r="I442" s="29"/>
      <c r="J442" s="28"/>
      <c r="K442" s="28"/>
      <c r="L442" s="27"/>
      <c r="M442" s="27"/>
    </row>
    <row r="443" spans="1:13" x14ac:dyDescent="0.2">
      <c r="A443" s="52">
        <v>1.2</v>
      </c>
      <c r="B443" s="29">
        <f>(B446*2.4)</f>
        <v>55800</v>
      </c>
      <c r="C443" s="29">
        <f t="shared" ref="C443:I443" si="222">(C446*2.4)</f>
        <v>63720</v>
      </c>
      <c r="D443" s="29">
        <f t="shared" si="222"/>
        <v>71640</v>
      </c>
      <c r="E443" s="29">
        <f t="shared" si="222"/>
        <v>79560</v>
      </c>
      <c r="F443" s="29">
        <f t="shared" si="222"/>
        <v>86040</v>
      </c>
      <c r="G443" s="29">
        <f t="shared" si="222"/>
        <v>92400</v>
      </c>
      <c r="H443" s="29">
        <f t="shared" si="222"/>
        <v>98760</v>
      </c>
      <c r="I443" s="29">
        <f t="shared" si="222"/>
        <v>105120</v>
      </c>
      <c r="J443" s="35"/>
      <c r="K443" s="35"/>
      <c r="L443" s="27"/>
      <c r="M443" s="27"/>
    </row>
    <row r="444" spans="1:13" x14ac:dyDescent="0.2">
      <c r="A444" s="36">
        <v>0.8</v>
      </c>
      <c r="B444" s="37">
        <v>37150</v>
      </c>
      <c r="C444" s="37">
        <v>42450</v>
      </c>
      <c r="D444" s="37">
        <v>47750</v>
      </c>
      <c r="E444" s="37">
        <v>53050</v>
      </c>
      <c r="F444" s="37">
        <v>57300</v>
      </c>
      <c r="G444" s="37">
        <v>61550</v>
      </c>
      <c r="H444" s="37">
        <v>65800</v>
      </c>
      <c r="I444" s="37">
        <v>70050</v>
      </c>
      <c r="J444" s="29"/>
      <c r="K444" s="29"/>
      <c r="L444" s="27"/>
      <c r="M444" s="27"/>
    </row>
    <row r="445" spans="1:13" x14ac:dyDescent="0.2">
      <c r="A445" s="39">
        <v>0.6</v>
      </c>
      <c r="B445" s="29">
        <f t="shared" ref="B445:I445" si="223">B446*1.2</f>
        <v>27900.000000000004</v>
      </c>
      <c r="C445" s="29">
        <f t="shared" si="223"/>
        <v>31860.000000000004</v>
      </c>
      <c r="D445" s="29">
        <f t="shared" si="223"/>
        <v>35820.000000000007</v>
      </c>
      <c r="E445" s="29">
        <f t="shared" si="223"/>
        <v>39780.000000000007</v>
      </c>
      <c r="F445" s="29">
        <f t="shared" si="223"/>
        <v>43020.000000000007</v>
      </c>
      <c r="G445" s="29">
        <f t="shared" si="223"/>
        <v>46200.000000000007</v>
      </c>
      <c r="H445" s="29">
        <f t="shared" si="223"/>
        <v>49380.000000000007</v>
      </c>
      <c r="I445" s="29">
        <f t="shared" si="223"/>
        <v>52560.000000000007</v>
      </c>
      <c r="J445" s="35"/>
      <c r="K445" s="35"/>
      <c r="L445" s="27"/>
      <c r="M445" s="27"/>
    </row>
    <row r="446" spans="1:13" x14ac:dyDescent="0.2">
      <c r="A446" s="39">
        <v>0.5</v>
      </c>
      <c r="B446" s="37">
        <v>23250</v>
      </c>
      <c r="C446" s="37">
        <v>26550</v>
      </c>
      <c r="D446" s="37">
        <v>29850</v>
      </c>
      <c r="E446" s="37">
        <v>33150</v>
      </c>
      <c r="F446" s="37">
        <v>35850</v>
      </c>
      <c r="G446" s="37">
        <v>38500</v>
      </c>
      <c r="H446" s="37">
        <v>41150</v>
      </c>
      <c r="I446" s="37">
        <v>43800</v>
      </c>
      <c r="J446" s="29"/>
      <c r="K446" s="29"/>
      <c r="L446" s="27"/>
      <c r="M446" s="27"/>
    </row>
    <row r="447" spans="1:13" x14ac:dyDescent="0.2">
      <c r="A447" s="39">
        <v>0.4</v>
      </c>
      <c r="B447" s="29">
        <f t="shared" ref="B447:I447" si="224">B446*0.8</f>
        <v>18600</v>
      </c>
      <c r="C447" s="29">
        <f t="shared" si="224"/>
        <v>21240</v>
      </c>
      <c r="D447" s="29">
        <f t="shared" si="224"/>
        <v>23880</v>
      </c>
      <c r="E447" s="29">
        <f t="shared" si="224"/>
        <v>26520</v>
      </c>
      <c r="F447" s="29">
        <f t="shared" si="224"/>
        <v>28680</v>
      </c>
      <c r="G447" s="29">
        <f t="shared" si="224"/>
        <v>30800</v>
      </c>
      <c r="H447" s="29">
        <f t="shared" si="224"/>
        <v>32920</v>
      </c>
      <c r="I447" s="29">
        <f t="shared" si="224"/>
        <v>35040</v>
      </c>
      <c r="J447" s="35"/>
      <c r="K447" s="35"/>
      <c r="L447" s="27"/>
      <c r="M447" s="27"/>
    </row>
    <row r="448" spans="1:13" x14ac:dyDescent="0.2">
      <c r="A448" s="39">
        <v>0.3</v>
      </c>
      <c r="B448" s="29">
        <f>B446*0.6</f>
        <v>13950</v>
      </c>
      <c r="C448" s="29">
        <f t="shared" ref="C448:I448" si="225">C446*0.6</f>
        <v>15930</v>
      </c>
      <c r="D448" s="29">
        <f t="shared" si="225"/>
        <v>17910</v>
      </c>
      <c r="E448" s="29">
        <f t="shared" si="225"/>
        <v>19890</v>
      </c>
      <c r="F448" s="29">
        <f t="shared" si="225"/>
        <v>21510</v>
      </c>
      <c r="G448" s="29">
        <f t="shared" si="225"/>
        <v>23100</v>
      </c>
      <c r="H448" s="29">
        <f t="shared" si="225"/>
        <v>24690</v>
      </c>
      <c r="I448" s="29">
        <f t="shared" si="225"/>
        <v>26280</v>
      </c>
      <c r="J448" s="35"/>
      <c r="K448" s="35"/>
      <c r="L448" s="27"/>
      <c r="M448" s="27"/>
    </row>
    <row r="449" spans="1:13" x14ac:dyDescent="0.2">
      <c r="A449" s="39">
        <v>0.2</v>
      </c>
      <c r="B449" s="29">
        <f t="shared" ref="B449:I449" si="226">B446*0.4</f>
        <v>9300</v>
      </c>
      <c r="C449" s="29">
        <f t="shared" si="226"/>
        <v>10620</v>
      </c>
      <c r="D449" s="29">
        <f t="shared" si="226"/>
        <v>11940</v>
      </c>
      <c r="E449" s="29">
        <f t="shared" si="226"/>
        <v>13260</v>
      </c>
      <c r="F449" s="29">
        <f t="shared" si="226"/>
        <v>14340</v>
      </c>
      <c r="G449" s="29">
        <f t="shared" si="226"/>
        <v>15400</v>
      </c>
      <c r="H449" s="29">
        <f t="shared" si="226"/>
        <v>16460</v>
      </c>
      <c r="I449" s="29">
        <f t="shared" si="226"/>
        <v>17520</v>
      </c>
      <c r="J449" s="35"/>
      <c r="K449" s="35"/>
      <c r="L449" s="27"/>
      <c r="M449" s="27"/>
    </row>
    <row r="450" spans="1:13" x14ac:dyDescent="0.2">
      <c r="A450" s="39">
        <v>0.1</v>
      </c>
      <c r="B450" s="29">
        <f t="shared" ref="B450:I450" si="227">B446*0.2</f>
        <v>4650</v>
      </c>
      <c r="C450" s="29">
        <f t="shared" si="227"/>
        <v>5310</v>
      </c>
      <c r="D450" s="29">
        <f t="shared" si="227"/>
        <v>5970</v>
      </c>
      <c r="E450" s="29">
        <f t="shared" si="227"/>
        <v>6630</v>
      </c>
      <c r="F450" s="29">
        <f t="shared" si="227"/>
        <v>7170</v>
      </c>
      <c r="G450" s="29">
        <f t="shared" si="227"/>
        <v>7700</v>
      </c>
      <c r="H450" s="29">
        <f t="shared" si="227"/>
        <v>8230</v>
      </c>
      <c r="I450" s="29">
        <f t="shared" si="227"/>
        <v>8760</v>
      </c>
      <c r="J450" s="35"/>
      <c r="K450" s="35"/>
      <c r="L450" s="27"/>
      <c r="M450" s="27"/>
    </row>
    <row r="451" spans="1:13" x14ac:dyDescent="0.2">
      <c r="A451" s="28"/>
      <c r="B451" s="29"/>
      <c r="C451" s="29"/>
      <c r="D451" s="29"/>
      <c r="E451" s="29"/>
      <c r="F451" s="29"/>
      <c r="G451" s="29"/>
      <c r="H451" s="29"/>
      <c r="I451" s="29"/>
      <c r="J451" s="28"/>
      <c r="K451" s="28"/>
      <c r="L451" s="27"/>
      <c r="M451" s="27"/>
    </row>
    <row r="452" spans="1:13" ht="15.75" x14ac:dyDescent="0.25">
      <c r="A452" s="55" t="s">
        <v>157</v>
      </c>
      <c r="J452" s="54"/>
      <c r="K452" s="54"/>
    </row>
    <row r="453" spans="1:13" x14ac:dyDescent="0.2">
      <c r="A453" s="27" t="s">
        <v>92</v>
      </c>
      <c r="B453" s="29"/>
      <c r="C453" s="29"/>
      <c r="D453" s="29"/>
      <c r="E453" s="29"/>
      <c r="F453" s="29"/>
      <c r="G453" s="29"/>
      <c r="H453" s="29"/>
      <c r="I453" s="29"/>
      <c r="J453" s="28"/>
      <c r="K453" s="28"/>
      <c r="L453" s="27"/>
      <c r="M453" s="27"/>
    </row>
    <row r="454" spans="1:13" x14ac:dyDescent="0.2">
      <c r="A454" s="33" t="s">
        <v>93</v>
      </c>
      <c r="B454" s="29">
        <f>(B457*2.4)</f>
        <v>55800</v>
      </c>
      <c r="C454" s="29">
        <f t="shared" ref="C454:I454" si="228">(C457*2.4)</f>
        <v>63720</v>
      </c>
      <c r="D454" s="29">
        <f t="shared" si="228"/>
        <v>71640</v>
      </c>
      <c r="E454" s="29">
        <f t="shared" si="228"/>
        <v>79560</v>
      </c>
      <c r="F454" s="29">
        <f t="shared" si="228"/>
        <v>86040</v>
      </c>
      <c r="G454" s="29">
        <f t="shared" si="228"/>
        <v>92400</v>
      </c>
      <c r="H454" s="29">
        <f t="shared" si="228"/>
        <v>98760</v>
      </c>
      <c r="I454" s="29">
        <f t="shared" si="228"/>
        <v>105120</v>
      </c>
      <c r="J454" s="35"/>
      <c r="K454" s="35"/>
      <c r="L454" s="27"/>
      <c r="M454" s="27"/>
    </row>
    <row r="455" spans="1:13" x14ac:dyDescent="0.2">
      <c r="A455" s="36">
        <v>0.8</v>
      </c>
      <c r="B455" s="37">
        <v>37150</v>
      </c>
      <c r="C455" s="37">
        <v>42450</v>
      </c>
      <c r="D455" s="37">
        <v>47750</v>
      </c>
      <c r="E455" s="37">
        <v>53050</v>
      </c>
      <c r="F455" s="37">
        <v>57300</v>
      </c>
      <c r="G455" s="37">
        <v>61550</v>
      </c>
      <c r="H455" s="37">
        <v>65800</v>
      </c>
      <c r="I455" s="37">
        <v>70050</v>
      </c>
      <c r="J455" s="29"/>
      <c r="K455" s="29"/>
      <c r="L455" s="27"/>
      <c r="M455" s="27"/>
    </row>
    <row r="456" spans="1:13" x14ac:dyDescent="0.2">
      <c r="A456" s="39">
        <v>0.6</v>
      </c>
      <c r="B456" s="29">
        <f t="shared" ref="B456:I456" si="229">B457*1.2</f>
        <v>27900.000000000004</v>
      </c>
      <c r="C456" s="29">
        <f t="shared" si="229"/>
        <v>31860.000000000004</v>
      </c>
      <c r="D456" s="29">
        <f t="shared" si="229"/>
        <v>35820.000000000007</v>
      </c>
      <c r="E456" s="29">
        <f t="shared" si="229"/>
        <v>39780.000000000007</v>
      </c>
      <c r="F456" s="29">
        <f t="shared" si="229"/>
        <v>43020.000000000007</v>
      </c>
      <c r="G456" s="29">
        <f t="shared" si="229"/>
        <v>46200.000000000007</v>
      </c>
      <c r="H456" s="29">
        <f t="shared" si="229"/>
        <v>49380.000000000007</v>
      </c>
      <c r="I456" s="29">
        <f t="shared" si="229"/>
        <v>52560.000000000007</v>
      </c>
      <c r="J456" s="35"/>
      <c r="K456" s="35"/>
      <c r="L456" s="27"/>
      <c r="M456" s="27"/>
    </row>
    <row r="457" spans="1:13" x14ac:dyDescent="0.2">
      <c r="A457" s="39">
        <v>0.5</v>
      </c>
      <c r="B457" s="37">
        <v>23250</v>
      </c>
      <c r="C457" s="37">
        <v>26550</v>
      </c>
      <c r="D457" s="37">
        <v>29850</v>
      </c>
      <c r="E457" s="37">
        <v>33150</v>
      </c>
      <c r="F457" s="37">
        <v>35850</v>
      </c>
      <c r="G457" s="37">
        <v>38500</v>
      </c>
      <c r="H457" s="37">
        <v>41150</v>
      </c>
      <c r="I457" s="37">
        <v>43800</v>
      </c>
      <c r="J457" s="29"/>
      <c r="K457" s="29"/>
      <c r="L457" s="27"/>
      <c r="M457" s="27"/>
    </row>
    <row r="458" spans="1:13" x14ac:dyDescent="0.2">
      <c r="A458" s="39">
        <v>0.4</v>
      </c>
      <c r="B458" s="29">
        <f t="shared" ref="B458:I458" si="230">B457*0.8</f>
        <v>18600</v>
      </c>
      <c r="C458" s="29">
        <f t="shared" si="230"/>
        <v>21240</v>
      </c>
      <c r="D458" s="29">
        <f t="shared" si="230"/>
        <v>23880</v>
      </c>
      <c r="E458" s="29">
        <f t="shared" si="230"/>
        <v>26520</v>
      </c>
      <c r="F458" s="29">
        <f t="shared" si="230"/>
        <v>28680</v>
      </c>
      <c r="G458" s="29">
        <f t="shared" si="230"/>
        <v>30800</v>
      </c>
      <c r="H458" s="29">
        <f t="shared" si="230"/>
        <v>32920</v>
      </c>
      <c r="I458" s="29">
        <f t="shared" si="230"/>
        <v>35040</v>
      </c>
      <c r="J458" s="35"/>
      <c r="K458" s="35"/>
      <c r="L458" s="27"/>
      <c r="M458" s="27"/>
    </row>
    <row r="459" spans="1:13" x14ac:dyDescent="0.2">
      <c r="A459" s="39">
        <v>0.3</v>
      </c>
      <c r="B459" s="29">
        <f>B457*0.6</f>
        <v>13950</v>
      </c>
      <c r="C459" s="29">
        <f t="shared" ref="C459:I459" si="231">C457*0.6</f>
        <v>15930</v>
      </c>
      <c r="D459" s="29">
        <f t="shared" si="231"/>
        <v>17910</v>
      </c>
      <c r="E459" s="29">
        <f t="shared" si="231"/>
        <v>19890</v>
      </c>
      <c r="F459" s="29">
        <f t="shared" si="231"/>
        <v>21510</v>
      </c>
      <c r="G459" s="29">
        <f t="shared" si="231"/>
        <v>23100</v>
      </c>
      <c r="H459" s="29">
        <f t="shared" si="231"/>
        <v>24690</v>
      </c>
      <c r="I459" s="29">
        <f t="shared" si="231"/>
        <v>26280</v>
      </c>
      <c r="J459" s="35"/>
      <c r="K459" s="35"/>
      <c r="L459" s="27"/>
      <c r="M459" s="27"/>
    </row>
    <row r="460" spans="1:13" x14ac:dyDescent="0.2">
      <c r="A460" s="39">
        <v>0.2</v>
      </c>
      <c r="B460" s="29">
        <f t="shared" ref="B460:I460" si="232">B457*0.4</f>
        <v>9300</v>
      </c>
      <c r="C460" s="29">
        <f t="shared" si="232"/>
        <v>10620</v>
      </c>
      <c r="D460" s="29">
        <f t="shared" si="232"/>
        <v>11940</v>
      </c>
      <c r="E460" s="29">
        <f t="shared" si="232"/>
        <v>13260</v>
      </c>
      <c r="F460" s="29">
        <f t="shared" si="232"/>
        <v>14340</v>
      </c>
      <c r="G460" s="29">
        <f t="shared" si="232"/>
        <v>15400</v>
      </c>
      <c r="H460" s="29">
        <f t="shared" si="232"/>
        <v>16460</v>
      </c>
      <c r="I460" s="29">
        <f t="shared" si="232"/>
        <v>17520</v>
      </c>
      <c r="J460" s="35"/>
      <c r="K460" s="35"/>
      <c r="L460" s="27"/>
      <c r="M460" s="27"/>
    </row>
    <row r="461" spans="1:13" x14ac:dyDescent="0.2">
      <c r="A461" s="39">
        <v>0.1</v>
      </c>
      <c r="B461" s="29">
        <f t="shared" ref="B461:I461" si="233">B457*0.2</f>
        <v>4650</v>
      </c>
      <c r="C461" s="29">
        <f t="shared" si="233"/>
        <v>5310</v>
      </c>
      <c r="D461" s="29">
        <f t="shared" si="233"/>
        <v>5970</v>
      </c>
      <c r="E461" s="29">
        <f t="shared" si="233"/>
        <v>6630</v>
      </c>
      <c r="F461" s="29">
        <f t="shared" si="233"/>
        <v>7170</v>
      </c>
      <c r="G461" s="29">
        <f t="shared" si="233"/>
        <v>7700</v>
      </c>
      <c r="H461" s="29">
        <f t="shared" si="233"/>
        <v>8230</v>
      </c>
      <c r="I461" s="29">
        <f t="shared" si="233"/>
        <v>8760</v>
      </c>
      <c r="J461" s="35"/>
      <c r="K461" s="35"/>
      <c r="L461" s="27"/>
      <c r="M461" s="27"/>
    </row>
    <row r="462" spans="1:13" x14ac:dyDescent="0.2">
      <c r="A462" s="28"/>
      <c r="B462" s="29"/>
      <c r="C462" s="29"/>
      <c r="D462" s="29"/>
      <c r="E462" s="29"/>
      <c r="F462" s="29"/>
      <c r="G462" s="29"/>
      <c r="H462" s="29"/>
      <c r="I462" s="29"/>
      <c r="J462" s="28"/>
      <c r="K462" s="28"/>
      <c r="L462" s="27"/>
      <c r="M462" s="27"/>
    </row>
    <row r="463" spans="1:13" ht="15.75" x14ac:dyDescent="0.25">
      <c r="A463" s="55" t="s">
        <v>158</v>
      </c>
      <c r="J463" s="54"/>
      <c r="K463" s="54"/>
    </row>
    <row r="464" spans="1:13" x14ac:dyDescent="0.2">
      <c r="A464" s="27" t="s">
        <v>92</v>
      </c>
      <c r="B464" s="29"/>
      <c r="C464" s="29"/>
      <c r="D464" s="29"/>
      <c r="E464" s="29"/>
      <c r="F464" s="29"/>
      <c r="G464" s="29"/>
      <c r="H464" s="29"/>
      <c r="I464" s="29"/>
      <c r="J464" s="28"/>
      <c r="K464" s="28"/>
      <c r="L464" s="27"/>
      <c r="M464" s="27"/>
    </row>
    <row r="465" spans="1:13" x14ac:dyDescent="0.2">
      <c r="A465" s="33" t="s">
        <v>93</v>
      </c>
      <c r="B465" s="29">
        <f>(B468*2.4)</f>
        <v>55800</v>
      </c>
      <c r="C465" s="29">
        <f t="shared" ref="C465:I465" si="234">(C468*2.4)</f>
        <v>63720</v>
      </c>
      <c r="D465" s="29">
        <f t="shared" si="234"/>
        <v>71640</v>
      </c>
      <c r="E465" s="29">
        <f t="shared" si="234"/>
        <v>79560</v>
      </c>
      <c r="F465" s="29">
        <f t="shared" si="234"/>
        <v>86040</v>
      </c>
      <c r="G465" s="29">
        <f t="shared" si="234"/>
        <v>92400</v>
      </c>
      <c r="H465" s="29">
        <f t="shared" si="234"/>
        <v>98760</v>
      </c>
      <c r="I465" s="29">
        <f t="shared" si="234"/>
        <v>105120</v>
      </c>
      <c r="J465" s="35"/>
      <c r="K465" s="35"/>
      <c r="L465" s="27"/>
      <c r="M465" s="27"/>
    </row>
    <row r="466" spans="1:13" x14ac:dyDescent="0.2">
      <c r="A466" s="36">
        <v>0.8</v>
      </c>
      <c r="B466" s="37">
        <v>37150</v>
      </c>
      <c r="C466" s="37">
        <v>42450</v>
      </c>
      <c r="D466" s="37">
        <v>47750</v>
      </c>
      <c r="E466" s="37">
        <v>53050</v>
      </c>
      <c r="F466" s="37">
        <v>57300</v>
      </c>
      <c r="G466" s="37">
        <v>61550</v>
      </c>
      <c r="H466" s="37">
        <v>65800</v>
      </c>
      <c r="I466" s="37">
        <v>70050</v>
      </c>
      <c r="J466" s="29"/>
      <c r="K466" s="29"/>
      <c r="L466" s="27"/>
      <c r="M466" s="27"/>
    </row>
    <row r="467" spans="1:13" x14ac:dyDescent="0.2">
      <c r="A467" s="39">
        <v>0.6</v>
      </c>
      <c r="B467" s="29">
        <f t="shared" ref="B467:I467" si="235">B468*1.2</f>
        <v>27900.000000000004</v>
      </c>
      <c r="C467" s="29">
        <f t="shared" si="235"/>
        <v>31860.000000000004</v>
      </c>
      <c r="D467" s="29">
        <f t="shared" si="235"/>
        <v>35820.000000000007</v>
      </c>
      <c r="E467" s="29">
        <f t="shared" si="235"/>
        <v>39780.000000000007</v>
      </c>
      <c r="F467" s="29">
        <f t="shared" si="235"/>
        <v>43020.000000000007</v>
      </c>
      <c r="G467" s="29">
        <f t="shared" si="235"/>
        <v>46200.000000000007</v>
      </c>
      <c r="H467" s="29">
        <f t="shared" si="235"/>
        <v>49380.000000000007</v>
      </c>
      <c r="I467" s="29">
        <f t="shared" si="235"/>
        <v>52560.000000000007</v>
      </c>
      <c r="J467" s="35"/>
      <c r="K467" s="35"/>
      <c r="L467" s="27"/>
      <c r="M467" s="27"/>
    </row>
    <row r="468" spans="1:13" x14ac:dyDescent="0.2">
      <c r="A468" s="39">
        <v>0.5</v>
      </c>
      <c r="B468" s="37">
        <v>23250</v>
      </c>
      <c r="C468" s="37">
        <v>26550</v>
      </c>
      <c r="D468" s="37">
        <v>29850</v>
      </c>
      <c r="E468" s="37">
        <v>33150</v>
      </c>
      <c r="F468" s="37">
        <v>35850</v>
      </c>
      <c r="G468" s="37">
        <v>38500</v>
      </c>
      <c r="H468" s="37">
        <v>41150</v>
      </c>
      <c r="I468" s="37">
        <v>43800</v>
      </c>
      <c r="J468" s="29"/>
      <c r="K468" s="29"/>
      <c r="L468" s="27"/>
      <c r="M468" s="27"/>
    </row>
    <row r="469" spans="1:13" x14ac:dyDescent="0.2">
      <c r="A469" s="39">
        <v>0.4</v>
      </c>
      <c r="B469" s="29">
        <f t="shared" ref="B469:I469" si="236">B468*0.8</f>
        <v>18600</v>
      </c>
      <c r="C469" s="29">
        <f t="shared" si="236"/>
        <v>21240</v>
      </c>
      <c r="D469" s="29">
        <f t="shared" si="236"/>
        <v>23880</v>
      </c>
      <c r="E469" s="29">
        <f t="shared" si="236"/>
        <v>26520</v>
      </c>
      <c r="F469" s="29">
        <f t="shared" si="236"/>
        <v>28680</v>
      </c>
      <c r="G469" s="29">
        <f t="shared" si="236"/>
        <v>30800</v>
      </c>
      <c r="H469" s="29">
        <f t="shared" si="236"/>
        <v>32920</v>
      </c>
      <c r="I469" s="29">
        <f t="shared" si="236"/>
        <v>35040</v>
      </c>
      <c r="J469" s="35"/>
      <c r="K469" s="35"/>
      <c r="L469" s="27"/>
      <c r="M469" s="27"/>
    </row>
    <row r="470" spans="1:13" x14ac:dyDescent="0.2">
      <c r="A470" s="39">
        <v>0.3</v>
      </c>
      <c r="B470" s="29">
        <f>B468*0.6</f>
        <v>13950</v>
      </c>
      <c r="C470" s="29">
        <f t="shared" ref="C470:I470" si="237">C468*0.6</f>
        <v>15930</v>
      </c>
      <c r="D470" s="29">
        <f t="shared" si="237"/>
        <v>17910</v>
      </c>
      <c r="E470" s="29">
        <f t="shared" si="237"/>
        <v>19890</v>
      </c>
      <c r="F470" s="29">
        <f t="shared" si="237"/>
        <v>21510</v>
      </c>
      <c r="G470" s="29">
        <f t="shared" si="237"/>
        <v>23100</v>
      </c>
      <c r="H470" s="29">
        <f t="shared" si="237"/>
        <v>24690</v>
      </c>
      <c r="I470" s="29">
        <f t="shared" si="237"/>
        <v>26280</v>
      </c>
      <c r="J470" s="35"/>
      <c r="K470" s="35"/>
      <c r="L470" s="27"/>
      <c r="M470" s="27"/>
    </row>
    <row r="471" spans="1:13" x14ac:dyDescent="0.2">
      <c r="A471" s="39">
        <v>0.2</v>
      </c>
      <c r="B471" s="29">
        <f t="shared" ref="B471:I471" si="238">B468*0.4</f>
        <v>9300</v>
      </c>
      <c r="C471" s="29">
        <f t="shared" si="238"/>
        <v>10620</v>
      </c>
      <c r="D471" s="29">
        <f t="shared" si="238"/>
        <v>11940</v>
      </c>
      <c r="E471" s="29">
        <f t="shared" si="238"/>
        <v>13260</v>
      </c>
      <c r="F471" s="29">
        <f t="shared" si="238"/>
        <v>14340</v>
      </c>
      <c r="G471" s="29">
        <f t="shared" si="238"/>
        <v>15400</v>
      </c>
      <c r="H471" s="29">
        <f t="shared" si="238"/>
        <v>16460</v>
      </c>
      <c r="I471" s="29">
        <f t="shared" si="238"/>
        <v>17520</v>
      </c>
      <c r="J471" s="35"/>
      <c r="K471" s="35"/>
      <c r="L471" s="27"/>
      <c r="M471" s="27"/>
    </row>
    <row r="472" spans="1:13" x14ac:dyDescent="0.2">
      <c r="A472" s="39">
        <v>0.1</v>
      </c>
      <c r="B472" s="29">
        <f t="shared" ref="B472:I472" si="239">B468*0.2</f>
        <v>4650</v>
      </c>
      <c r="C472" s="29">
        <f t="shared" si="239"/>
        <v>5310</v>
      </c>
      <c r="D472" s="29">
        <f t="shared" si="239"/>
        <v>5970</v>
      </c>
      <c r="E472" s="29">
        <f t="shared" si="239"/>
        <v>6630</v>
      </c>
      <c r="F472" s="29">
        <f t="shared" si="239"/>
        <v>7170</v>
      </c>
      <c r="G472" s="29">
        <f t="shared" si="239"/>
        <v>7700</v>
      </c>
      <c r="H472" s="29">
        <f t="shared" si="239"/>
        <v>8230</v>
      </c>
      <c r="I472" s="29">
        <f t="shared" si="239"/>
        <v>8760</v>
      </c>
      <c r="J472" s="35"/>
      <c r="K472" s="35"/>
      <c r="L472" s="27"/>
      <c r="M472" s="27"/>
    </row>
    <row r="473" spans="1:13" x14ac:dyDescent="0.2">
      <c r="A473" s="39"/>
      <c r="B473" s="29"/>
      <c r="C473" s="29"/>
      <c r="D473" s="29"/>
      <c r="E473" s="29"/>
      <c r="F473" s="29"/>
      <c r="G473" s="29"/>
      <c r="H473" s="29"/>
      <c r="I473" s="29"/>
      <c r="J473" s="54"/>
      <c r="K473" s="54"/>
    </row>
    <row r="474" spans="1:13" ht="15.75" x14ac:dyDescent="0.25">
      <c r="A474" s="55" t="s">
        <v>159</v>
      </c>
      <c r="J474" s="54"/>
      <c r="K474" s="54"/>
    </row>
    <row r="475" spans="1:13" x14ac:dyDescent="0.2">
      <c r="A475" s="27" t="s">
        <v>92</v>
      </c>
      <c r="B475" s="29"/>
      <c r="C475" s="29"/>
      <c r="D475" s="29"/>
      <c r="E475" s="29"/>
      <c r="F475" s="29"/>
      <c r="G475" s="29"/>
      <c r="H475" s="29"/>
      <c r="I475" s="29"/>
      <c r="J475" s="28"/>
      <c r="K475" s="28"/>
      <c r="L475" s="27"/>
      <c r="M475" s="27"/>
    </row>
    <row r="476" spans="1:13" x14ac:dyDescent="0.2">
      <c r="A476" s="33" t="s">
        <v>93</v>
      </c>
      <c r="B476" s="29">
        <f>(B479*2.4)</f>
        <v>55800</v>
      </c>
      <c r="C476" s="29">
        <f t="shared" ref="C476:I476" si="240">(C479*2.4)</f>
        <v>63720</v>
      </c>
      <c r="D476" s="29">
        <f t="shared" si="240"/>
        <v>71640</v>
      </c>
      <c r="E476" s="29">
        <f t="shared" si="240"/>
        <v>79560</v>
      </c>
      <c r="F476" s="29">
        <f t="shared" si="240"/>
        <v>86040</v>
      </c>
      <c r="G476" s="29">
        <f t="shared" si="240"/>
        <v>92400</v>
      </c>
      <c r="H476" s="29">
        <f t="shared" si="240"/>
        <v>98760</v>
      </c>
      <c r="I476" s="29">
        <f t="shared" si="240"/>
        <v>105120</v>
      </c>
      <c r="J476" s="35"/>
      <c r="K476" s="35"/>
      <c r="L476" s="27"/>
      <c r="M476" s="27"/>
    </row>
    <row r="477" spans="1:13" x14ac:dyDescent="0.2">
      <c r="A477" s="36">
        <v>0.8</v>
      </c>
      <c r="B477" s="37">
        <v>37150</v>
      </c>
      <c r="C477" s="37">
        <v>42450</v>
      </c>
      <c r="D477" s="37">
        <v>47750</v>
      </c>
      <c r="E477" s="37">
        <v>53050</v>
      </c>
      <c r="F477" s="37">
        <v>57300</v>
      </c>
      <c r="G477" s="37">
        <v>61550</v>
      </c>
      <c r="H477" s="37">
        <v>65800</v>
      </c>
      <c r="I477" s="37">
        <v>70050</v>
      </c>
      <c r="J477" s="29"/>
      <c r="K477" s="29"/>
      <c r="L477" s="27"/>
      <c r="M477" s="27"/>
    </row>
    <row r="478" spans="1:13" x14ac:dyDescent="0.2">
      <c r="A478" s="39">
        <v>0.6</v>
      </c>
      <c r="B478" s="29">
        <f t="shared" ref="B478:I478" si="241">B479*1.2</f>
        <v>27900.000000000004</v>
      </c>
      <c r="C478" s="29">
        <f t="shared" si="241"/>
        <v>31860.000000000004</v>
      </c>
      <c r="D478" s="29">
        <f t="shared" si="241"/>
        <v>35820.000000000007</v>
      </c>
      <c r="E478" s="29">
        <f t="shared" si="241"/>
        <v>39780.000000000007</v>
      </c>
      <c r="F478" s="29">
        <f t="shared" si="241"/>
        <v>43020.000000000007</v>
      </c>
      <c r="G478" s="29">
        <f t="shared" si="241"/>
        <v>46200.000000000007</v>
      </c>
      <c r="H478" s="29">
        <f t="shared" si="241"/>
        <v>49380.000000000007</v>
      </c>
      <c r="I478" s="29">
        <f t="shared" si="241"/>
        <v>52560.000000000007</v>
      </c>
      <c r="J478" s="35"/>
      <c r="K478" s="35"/>
      <c r="L478" s="27"/>
      <c r="M478" s="27"/>
    </row>
    <row r="479" spans="1:13" x14ac:dyDescent="0.2">
      <c r="A479" s="39">
        <v>0.5</v>
      </c>
      <c r="B479" s="37">
        <v>23250</v>
      </c>
      <c r="C479" s="37">
        <v>26550</v>
      </c>
      <c r="D479" s="37">
        <v>29850</v>
      </c>
      <c r="E479" s="37">
        <v>33150</v>
      </c>
      <c r="F479" s="37">
        <v>35850</v>
      </c>
      <c r="G479" s="37">
        <v>38500</v>
      </c>
      <c r="H479" s="37">
        <v>41150</v>
      </c>
      <c r="I479" s="37">
        <v>43800</v>
      </c>
      <c r="J479" s="29"/>
      <c r="K479" s="29"/>
      <c r="L479" s="27"/>
      <c r="M479" s="27"/>
    </row>
    <row r="480" spans="1:13" x14ac:dyDescent="0.2">
      <c r="A480" s="39">
        <v>0.4</v>
      </c>
      <c r="B480" s="29">
        <f t="shared" ref="B480:I480" si="242">B479*0.8</f>
        <v>18600</v>
      </c>
      <c r="C480" s="29">
        <f t="shared" si="242"/>
        <v>21240</v>
      </c>
      <c r="D480" s="29">
        <f t="shared" si="242"/>
        <v>23880</v>
      </c>
      <c r="E480" s="29">
        <f t="shared" si="242"/>
        <v>26520</v>
      </c>
      <c r="F480" s="29">
        <f t="shared" si="242"/>
        <v>28680</v>
      </c>
      <c r="G480" s="29">
        <f t="shared" si="242"/>
        <v>30800</v>
      </c>
      <c r="H480" s="29">
        <f t="shared" si="242"/>
        <v>32920</v>
      </c>
      <c r="I480" s="29">
        <f t="shared" si="242"/>
        <v>35040</v>
      </c>
      <c r="J480" s="35"/>
      <c r="K480" s="35"/>
      <c r="L480" s="27"/>
      <c r="M480" s="27"/>
    </row>
    <row r="481" spans="1:13" x14ac:dyDescent="0.2">
      <c r="A481" s="39">
        <v>0.3</v>
      </c>
      <c r="B481" s="29">
        <f>B479*0.6</f>
        <v>13950</v>
      </c>
      <c r="C481" s="29">
        <f t="shared" ref="C481:I481" si="243">C479*0.6</f>
        <v>15930</v>
      </c>
      <c r="D481" s="29">
        <f t="shared" si="243"/>
        <v>17910</v>
      </c>
      <c r="E481" s="29">
        <f t="shared" si="243"/>
        <v>19890</v>
      </c>
      <c r="F481" s="29">
        <f t="shared" si="243"/>
        <v>21510</v>
      </c>
      <c r="G481" s="29">
        <f t="shared" si="243"/>
        <v>23100</v>
      </c>
      <c r="H481" s="29">
        <f t="shared" si="243"/>
        <v>24690</v>
      </c>
      <c r="I481" s="29">
        <f t="shared" si="243"/>
        <v>26280</v>
      </c>
      <c r="J481" s="35"/>
      <c r="K481" s="35"/>
      <c r="L481" s="27"/>
      <c r="M481" s="27"/>
    </row>
    <row r="482" spans="1:13" x14ac:dyDescent="0.2">
      <c r="A482" s="39">
        <v>0.2</v>
      </c>
      <c r="B482" s="29">
        <f t="shared" ref="B482:I482" si="244">B479*0.4</f>
        <v>9300</v>
      </c>
      <c r="C482" s="29">
        <f t="shared" si="244"/>
        <v>10620</v>
      </c>
      <c r="D482" s="29">
        <f t="shared" si="244"/>
        <v>11940</v>
      </c>
      <c r="E482" s="29">
        <f t="shared" si="244"/>
        <v>13260</v>
      </c>
      <c r="F482" s="29">
        <f t="shared" si="244"/>
        <v>14340</v>
      </c>
      <c r="G482" s="29">
        <f t="shared" si="244"/>
        <v>15400</v>
      </c>
      <c r="H482" s="29">
        <f t="shared" si="244"/>
        <v>16460</v>
      </c>
      <c r="I482" s="29">
        <f t="shared" si="244"/>
        <v>17520</v>
      </c>
      <c r="J482" s="35"/>
      <c r="K482" s="35"/>
      <c r="L482" s="27"/>
      <c r="M482" s="27"/>
    </row>
    <row r="483" spans="1:13" x14ac:dyDescent="0.2">
      <c r="A483" s="39">
        <v>0.1</v>
      </c>
      <c r="B483" s="29">
        <f t="shared" ref="B483:I483" si="245">B479*0.2</f>
        <v>4650</v>
      </c>
      <c r="C483" s="29">
        <f t="shared" si="245"/>
        <v>5310</v>
      </c>
      <c r="D483" s="29">
        <f t="shared" si="245"/>
        <v>5970</v>
      </c>
      <c r="E483" s="29">
        <f t="shared" si="245"/>
        <v>6630</v>
      </c>
      <c r="F483" s="29">
        <f t="shared" si="245"/>
        <v>7170</v>
      </c>
      <c r="G483" s="29">
        <f t="shared" si="245"/>
        <v>7700</v>
      </c>
      <c r="H483" s="29">
        <f t="shared" si="245"/>
        <v>8230</v>
      </c>
      <c r="I483" s="29">
        <f t="shared" si="245"/>
        <v>8760</v>
      </c>
      <c r="J483" s="35"/>
      <c r="K483" s="35"/>
      <c r="L483" s="27"/>
      <c r="M483" s="27"/>
    </row>
    <row r="484" spans="1:13" x14ac:dyDescent="0.2">
      <c r="A484" s="39"/>
      <c r="B484" s="29"/>
      <c r="C484" s="29"/>
      <c r="D484" s="29"/>
      <c r="E484" s="29"/>
      <c r="F484" s="29"/>
      <c r="G484" s="29"/>
      <c r="H484" s="29"/>
      <c r="I484" s="29"/>
      <c r="J484" s="54"/>
      <c r="K484" s="54"/>
    </row>
    <row r="485" spans="1:13" ht="15.75" x14ac:dyDescent="0.25">
      <c r="A485" s="51" t="s">
        <v>160</v>
      </c>
      <c r="B485" s="29"/>
      <c r="C485" s="29"/>
      <c r="D485" s="29"/>
      <c r="E485" s="29"/>
      <c r="F485" s="29"/>
      <c r="G485" s="29"/>
      <c r="H485" s="29"/>
      <c r="I485" s="29"/>
      <c r="J485" s="54"/>
      <c r="K485" s="54"/>
    </row>
    <row r="486" spans="1:13" x14ac:dyDescent="0.2">
      <c r="A486" s="27" t="s">
        <v>92</v>
      </c>
      <c r="B486" s="29"/>
      <c r="C486" s="29"/>
      <c r="D486" s="29"/>
      <c r="E486" s="29"/>
      <c r="F486" s="29"/>
      <c r="G486" s="29"/>
      <c r="H486" s="29"/>
      <c r="I486" s="29"/>
      <c r="J486" s="28"/>
      <c r="K486" s="28"/>
      <c r="L486" s="27"/>
      <c r="M486" s="27"/>
    </row>
    <row r="487" spans="1:13" x14ac:dyDescent="0.2">
      <c r="A487" s="39" t="s">
        <v>93</v>
      </c>
      <c r="B487" s="29">
        <f>(B490*2.4)</f>
        <v>55800</v>
      </c>
      <c r="C487" s="29">
        <f t="shared" ref="C487:I487" si="246">(C490*2.4)</f>
        <v>63720</v>
      </c>
      <c r="D487" s="29">
        <f t="shared" si="246"/>
        <v>71640</v>
      </c>
      <c r="E487" s="29">
        <f t="shared" si="246"/>
        <v>79560</v>
      </c>
      <c r="F487" s="29">
        <f t="shared" si="246"/>
        <v>86040</v>
      </c>
      <c r="G487" s="29">
        <f t="shared" si="246"/>
        <v>92400</v>
      </c>
      <c r="H487" s="29">
        <f t="shared" si="246"/>
        <v>98760</v>
      </c>
      <c r="I487" s="29">
        <f t="shared" si="246"/>
        <v>105120</v>
      </c>
      <c r="J487" s="54"/>
      <c r="K487" s="54"/>
    </row>
    <row r="488" spans="1:13" x14ac:dyDescent="0.2">
      <c r="A488" s="36">
        <v>0.8</v>
      </c>
      <c r="B488" s="37">
        <v>37150</v>
      </c>
      <c r="C488" s="37">
        <v>42450</v>
      </c>
      <c r="D488" s="37">
        <v>47750</v>
      </c>
      <c r="E488" s="37">
        <v>53050</v>
      </c>
      <c r="F488" s="37">
        <v>57300</v>
      </c>
      <c r="G488" s="37">
        <v>61550</v>
      </c>
      <c r="H488" s="37">
        <v>65800</v>
      </c>
      <c r="I488" s="37">
        <v>70050</v>
      </c>
      <c r="J488" s="29"/>
      <c r="K488" s="29"/>
    </row>
    <row r="489" spans="1:13" x14ac:dyDescent="0.2">
      <c r="A489" s="39">
        <v>0.6</v>
      </c>
      <c r="B489" s="29">
        <f t="shared" ref="B489:I489" si="247">B490*1.2</f>
        <v>27900.000000000004</v>
      </c>
      <c r="C489" s="29">
        <f t="shared" si="247"/>
        <v>31860.000000000004</v>
      </c>
      <c r="D489" s="29">
        <f t="shared" si="247"/>
        <v>35820.000000000007</v>
      </c>
      <c r="E489" s="29">
        <f t="shared" si="247"/>
        <v>39780.000000000007</v>
      </c>
      <c r="F489" s="29">
        <f t="shared" si="247"/>
        <v>43020.000000000007</v>
      </c>
      <c r="G489" s="29">
        <f t="shared" si="247"/>
        <v>46200.000000000007</v>
      </c>
      <c r="H489" s="29">
        <f t="shared" si="247"/>
        <v>49380.000000000007</v>
      </c>
      <c r="I489" s="29">
        <f t="shared" si="247"/>
        <v>52560.000000000007</v>
      </c>
      <c r="J489" s="54"/>
      <c r="K489" s="54"/>
    </row>
    <row r="490" spans="1:13" x14ac:dyDescent="0.2">
      <c r="A490" s="39">
        <v>0.5</v>
      </c>
      <c r="B490" s="37">
        <v>23250</v>
      </c>
      <c r="C490" s="37">
        <v>26550</v>
      </c>
      <c r="D490" s="37">
        <v>29850</v>
      </c>
      <c r="E490" s="37">
        <v>33150</v>
      </c>
      <c r="F490" s="37">
        <v>35850</v>
      </c>
      <c r="G490" s="37">
        <v>38500</v>
      </c>
      <c r="H490" s="37">
        <v>41150</v>
      </c>
      <c r="I490" s="37">
        <v>43800</v>
      </c>
      <c r="J490" s="29"/>
      <c r="K490" s="29"/>
    </row>
    <row r="491" spans="1:13" x14ac:dyDescent="0.2">
      <c r="A491" s="52">
        <v>0.4</v>
      </c>
      <c r="B491" s="29">
        <f t="shared" ref="B491:I491" si="248">B490*0.8</f>
        <v>18600</v>
      </c>
      <c r="C491" s="29">
        <f t="shared" si="248"/>
        <v>21240</v>
      </c>
      <c r="D491" s="29">
        <f t="shared" si="248"/>
        <v>23880</v>
      </c>
      <c r="E491" s="29">
        <f t="shared" si="248"/>
        <v>26520</v>
      </c>
      <c r="F491" s="29">
        <f t="shared" si="248"/>
        <v>28680</v>
      </c>
      <c r="G491" s="29">
        <f t="shared" si="248"/>
        <v>30800</v>
      </c>
      <c r="H491" s="29">
        <f t="shared" si="248"/>
        <v>32920</v>
      </c>
      <c r="I491" s="29">
        <f t="shared" si="248"/>
        <v>35040</v>
      </c>
      <c r="J491" s="35"/>
      <c r="K491" s="35"/>
    </row>
    <row r="492" spans="1:13" x14ac:dyDescent="0.2">
      <c r="A492" s="36">
        <v>0.3</v>
      </c>
      <c r="B492" s="29">
        <f>B490*0.6</f>
        <v>13950</v>
      </c>
      <c r="C492" s="29">
        <f t="shared" ref="C492:I492" si="249">C490*0.6</f>
        <v>15930</v>
      </c>
      <c r="D492" s="29">
        <f t="shared" si="249"/>
        <v>17910</v>
      </c>
      <c r="E492" s="29">
        <f t="shared" si="249"/>
        <v>19890</v>
      </c>
      <c r="F492" s="29">
        <f t="shared" si="249"/>
        <v>21510</v>
      </c>
      <c r="G492" s="29">
        <f t="shared" si="249"/>
        <v>23100</v>
      </c>
      <c r="H492" s="29">
        <f t="shared" si="249"/>
        <v>24690</v>
      </c>
      <c r="I492" s="29">
        <f t="shared" si="249"/>
        <v>26280</v>
      </c>
      <c r="J492" s="29"/>
      <c r="K492" s="29"/>
    </row>
    <row r="493" spans="1:13" x14ac:dyDescent="0.2">
      <c r="A493" s="39">
        <v>0.2</v>
      </c>
      <c r="B493" s="29">
        <f t="shared" ref="B493:I493" si="250">B490*0.4</f>
        <v>9300</v>
      </c>
      <c r="C493" s="29">
        <f t="shared" si="250"/>
        <v>10620</v>
      </c>
      <c r="D493" s="29">
        <f t="shared" si="250"/>
        <v>11940</v>
      </c>
      <c r="E493" s="29">
        <f t="shared" si="250"/>
        <v>13260</v>
      </c>
      <c r="F493" s="29">
        <f t="shared" si="250"/>
        <v>14340</v>
      </c>
      <c r="G493" s="29">
        <f t="shared" si="250"/>
        <v>15400</v>
      </c>
      <c r="H493" s="29">
        <f t="shared" si="250"/>
        <v>16460</v>
      </c>
      <c r="I493" s="29">
        <f t="shared" si="250"/>
        <v>17520</v>
      </c>
      <c r="J493" s="35"/>
      <c r="K493" s="35"/>
    </row>
    <row r="494" spans="1:13" x14ac:dyDescent="0.2">
      <c r="A494" s="39">
        <v>0.1</v>
      </c>
      <c r="B494" s="29">
        <f t="shared" ref="B494:I494" si="251">B490*0.2</f>
        <v>4650</v>
      </c>
      <c r="C494" s="29">
        <f t="shared" si="251"/>
        <v>5310</v>
      </c>
      <c r="D494" s="29">
        <f t="shared" si="251"/>
        <v>5970</v>
      </c>
      <c r="E494" s="29">
        <f t="shared" si="251"/>
        <v>6630</v>
      </c>
      <c r="F494" s="29">
        <f t="shared" si="251"/>
        <v>7170</v>
      </c>
      <c r="G494" s="29">
        <f t="shared" si="251"/>
        <v>7700</v>
      </c>
      <c r="H494" s="29">
        <f t="shared" si="251"/>
        <v>8230</v>
      </c>
      <c r="I494" s="29">
        <f t="shared" si="251"/>
        <v>8760</v>
      </c>
      <c r="J494" s="29"/>
      <c r="K494" s="29"/>
    </row>
    <row r="495" spans="1:13" x14ac:dyDescent="0.2">
      <c r="A495" s="28"/>
      <c r="B495" s="29"/>
      <c r="C495" s="29"/>
      <c r="D495" s="29"/>
      <c r="E495" s="29"/>
      <c r="F495" s="29"/>
      <c r="G495" s="29"/>
      <c r="H495" s="29"/>
      <c r="I495" s="29"/>
      <c r="J495" s="28"/>
      <c r="K495" s="28"/>
      <c r="L495" s="27"/>
      <c r="M495" s="27"/>
    </row>
    <row r="496" spans="1:13" ht="15.75" x14ac:dyDescent="0.25">
      <c r="A496" s="51" t="s">
        <v>161</v>
      </c>
      <c r="B496" s="29"/>
      <c r="C496" s="29"/>
      <c r="D496" s="29"/>
      <c r="E496" s="29"/>
      <c r="F496" s="29"/>
      <c r="G496" s="29"/>
      <c r="H496" s="29"/>
      <c r="I496" s="29"/>
      <c r="J496" s="54"/>
      <c r="K496" s="54"/>
    </row>
    <row r="497" spans="1:13" x14ac:dyDescent="0.2">
      <c r="A497" s="27" t="s">
        <v>92</v>
      </c>
      <c r="B497" s="29"/>
      <c r="C497" s="29"/>
      <c r="D497" s="29"/>
      <c r="E497" s="29"/>
      <c r="F497" s="29"/>
      <c r="G497" s="29"/>
      <c r="H497" s="29"/>
      <c r="I497" s="29"/>
      <c r="J497" s="28"/>
      <c r="K497" s="28"/>
      <c r="L497" s="27"/>
      <c r="M497" s="27"/>
    </row>
    <row r="498" spans="1:13" x14ac:dyDescent="0.2">
      <c r="A498" s="33" t="s">
        <v>93</v>
      </c>
      <c r="B498" s="29">
        <f>(B501*2.4)</f>
        <v>55800</v>
      </c>
      <c r="C498" s="29">
        <f t="shared" ref="C498:I498" si="252">(C501*2.4)</f>
        <v>63720</v>
      </c>
      <c r="D498" s="29">
        <f t="shared" si="252"/>
        <v>71640</v>
      </c>
      <c r="E498" s="29">
        <f t="shared" si="252"/>
        <v>79560</v>
      </c>
      <c r="F498" s="29">
        <f t="shared" si="252"/>
        <v>86040</v>
      </c>
      <c r="G498" s="29">
        <f t="shared" si="252"/>
        <v>92400</v>
      </c>
      <c r="H498" s="29">
        <f t="shared" si="252"/>
        <v>98760</v>
      </c>
      <c r="I498" s="29">
        <f t="shared" si="252"/>
        <v>105120</v>
      </c>
      <c r="J498" s="35"/>
      <c r="K498" s="35"/>
      <c r="L498" s="27"/>
      <c r="M498" s="27"/>
    </row>
    <row r="499" spans="1:13" x14ac:dyDescent="0.2">
      <c r="A499" s="36">
        <v>0.8</v>
      </c>
      <c r="B499" s="37">
        <v>37150</v>
      </c>
      <c r="C499" s="37">
        <v>42450</v>
      </c>
      <c r="D499" s="37">
        <v>47750</v>
      </c>
      <c r="E499" s="37">
        <v>53050</v>
      </c>
      <c r="F499" s="37">
        <v>57300</v>
      </c>
      <c r="G499" s="37">
        <v>61550</v>
      </c>
      <c r="H499" s="37">
        <v>65800</v>
      </c>
      <c r="I499" s="37">
        <v>70050</v>
      </c>
      <c r="J499" s="29"/>
      <c r="K499" s="29"/>
      <c r="L499" s="27"/>
      <c r="M499" s="27"/>
    </row>
    <row r="500" spans="1:13" x14ac:dyDescent="0.2">
      <c r="A500" s="39">
        <v>0.6</v>
      </c>
      <c r="B500" s="29">
        <f t="shared" ref="B500:I500" si="253">B501*1.2</f>
        <v>27900.000000000004</v>
      </c>
      <c r="C500" s="29">
        <f t="shared" si="253"/>
        <v>31860.000000000004</v>
      </c>
      <c r="D500" s="29">
        <f t="shared" si="253"/>
        <v>35820.000000000007</v>
      </c>
      <c r="E500" s="29">
        <f t="shared" si="253"/>
        <v>39780.000000000007</v>
      </c>
      <c r="F500" s="29">
        <f t="shared" si="253"/>
        <v>43020.000000000007</v>
      </c>
      <c r="G500" s="29">
        <f t="shared" si="253"/>
        <v>46200.000000000007</v>
      </c>
      <c r="H500" s="29">
        <f t="shared" si="253"/>
        <v>49380.000000000007</v>
      </c>
      <c r="I500" s="29">
        <f t="shared" si="253"/>
        <v>52560.000000000007</v>
      </c>
      <c r="J500" s="35"/>
      <c r="K500" s="35"/>
      <c r="L500" s="27"/>
      <c r="M500" s="27"/>
    </row>
    <row r="501" spans="1:13" x14ac:dyDescent="0.2">
      <c r="A501" s="39">
        <v>0.5</v>
      </c>
      <c r="B501" s="37">
        <v>23250</v>
      </c>
      <c r="C501" s="37">
        <v>26550</v>
      </c>
      <c r="D501" s="37">
        <v>29850</v>
      </c>
      <c r="E501" s="37">
        <v>33150</v>
      </c>
      <c r="F501" s="37">
        <v>35850</v>
      </c>
      <c r="G501" s="37">
        <v>38500</v>
      </c>
      <c r="H501" s="37">
        <v>41150</v>
      </c>
      <c r="I501" s="37">
        <v>43800</v>
      </c>
      <c r="J501" s="29"/>
      <c r="K501" s="29"/>
      <c r="L501" s="27"/>
      <c r="M501" s="27"/>
    </row>
    <row r="502" spans="1:13" x14ac:dyDescent="0.2">
      <c r="A502" s="39">
        <v>0.4</v>
      </c>
      <c r="B502" s="29">
        <f t="shared" ref="B502:I502" si="254">B501*0.8</f>
        <v>18600</v>
      </c>
      <c r="C502" s="29">
        <f t="shared" si="254"/>
        <v>21240</v>
      </c>
      <c r="D502" s="29">
        <f t="shared" si="254"/>
        <v>23880</v>
      </c>
      <c r="E502" s="29">
        <f t="shared" si="254"/>
        <v>26520</v>
      </c>
      <c r="F502" s="29">
        <f t="shared" si="254"/>
        <v>28680</v>
      </c>
      <c r="G502" s="29">
        <f t="shared" si="254"/>
        <v>30800</v>
      </c>
      <c r="H502" s="29">
        <f t="shared" si="254"/>
        <v>32920</v>
      </c>
      <c r="I502" s="29">
        <f t="shared" si="254"/>
        <v>35040</v>
      </c>
      <c r="J502" s="35"/>
      <c r="K502" s="35"/>
      <c r="L502" s="27"/>
      <c r="M502" s="27"/>
    </row>
    <row r="503" spans="1:13" x14ac:dyDescent="0.2">
      <c r="A503" s="39">
        <v>0.3</v>
      </c>
      <c r="B503" s="29">
        <f>B501*0.6</f>
        <v>13950</v>
      </c>
      <c r="C503" s="29">
        <f t="shared" ref="C503:I503" si="255">C501*0.6</f>
        <v>15930</v>
      </c>
      <c r="D503" s="29">
        <f t="shared" si="255"/>
        <v>17910</v>
      </c>
      <c r="E503" s="29">
        <f t="shared" si="255"/>
        <v>19890</v>
      </c>
      <c r="F503" s="29">
        <f t="shared" si="255"/>
        <v>21510</v>
      </c>
      <c r="G503" s="29">
        <f t="shared" si="255"/>
        <v>23100</v>
      </c>
      <c r="H503" s="29">
        <f t="shared" si="255"/>
        <v>24690</v>
      </c>
      <c r="I503" s="29">
        <f t="shared" si="255"/>
        <v>26280</v>
      </c>
      <c r="J503" s="35"/>
      <c r="K503" s="35"/>
      <c r="L503" s="27"/>
      <c r="M503" s="27"/>
    </row>
    <row r="504" spans="1:13" x14ac:dyDescent="0.2">
      <c r="A504" s="39">
        <v>0.2</v>
      </c>
      <c r="B504" s="29">
        <f t="shared" ref="B504:I504" si="256">B501*0.4</f>
        <v>9300</v>
      </c>
      <c r="C504" s="29">
        <f t="shared" si="256"/>
        <v>10620</v>
      </c>
      <c r="D504" s="29">
        <f t="shared" si="256"/>
        <v>11940</v>
      </c>
      <c r="E504" s="29">
        <f t="shared" si="256"/>
        <v>13260</v>
      </c>
      <c r="F504" s="29">
        <f t="shared" si="256"/>
        <v>14340</v>
      </c>
      <c r="G504" s="29">
        <f t="shared" si="256"/>
        <v>15400</v>
      </c>
      <c r="H504" s="29">
        <f t="shared" si="256"/>
        <v>16460</v>
      </c>
      <c r="I504" s="29">
        <f t="shared" si="256"/>
        <v>17520</v>
      </c>
      <c r="J504" s="35"/>
      <c r="K504" s="35"/>
      <c r="L504" s="27"/>
      <c r="M504" s="27"/>
    </row>
    <row r="505" spans="1:13" x14ac:dyDescent="0.2">
      <c r="A505" s="39">
        <v>0.1</v>
      </c>
      <c r="B505" s="29">
        <f t="shared" ref="B505:I505" si="257">B501*0.2</f>
        <v>4650</v>
      </c>
      <c r="C505" s="29">
        <f t="shared" si="257"/>
        <v>5310</v>
      </c>
      <c r="D505" s="29">
        <f t="shared" si="257"/>
        <v>5970</v>
      </c>
      <c r="E505" s="29">
        <f t="shared" si="257"/>
        <v>6630</v>
      </c>
      <c r="F505" s="29">
        <f t="shared" si="257"/>
        <v>7170</v>
      </c>
      <c r="G505" s="29">
        <f t="shared" si="257"/>
        <v>7700</v>
      </c>
      <c r="H505" s="29">
        <f t="shared" si="257"/>
        <v>8230</v>
      </c>
      <c r="I505" s="29">
        <f t="shared" si="257"/>
        <v>8760</v>
      </c>
      <c r="J505" s="35"/>
      <c r="K505" s="35"/>
      <c r="L505" s="27"/>
      <c r="M505" s="27"/>
    </row>
    <row r="506" spans="1:13" x14ac:dyDescent="0.2">
      <c r="A506" s="28"/>
      <c r="B506" s="29"/>
      <c r="C506" s="29"/>
      <c r="D506" s="29"/>
      <c r="E506" s="29"/>
      <c r="F506" s="29"/>
      <c r="G506" s="29"/>
      <c r="H506" s="29"/>
      <c r="I506" s="29"/>
      <c r="J506" s="28"/>
      <c r="K506" s="28"/>
      <c r="L506" s="27"/>
      <c r="M506" s="27"/>
    </row>
    <row r="507" spans="1:13" ht="15.75" x14ac:dyDescent="0.25">
      <c r="A507" s="51" t="s">
        <v>162</v>
      </c>
      <c r="B507" s="29"/>
      <c r="C507" s="29"/>
      <c r="D507" s="29"/>
      <c r="E507" s="29"/>
      <c r="F507" s="29"/>
      <c r="G507" s="29"/>
      <c r="H507" s="29"/>
      <c r="I507" s="29"/>
      <c r="J507" s="54"/>
      <c r="K507" s="54"/>
    </row>
    <row r="508" spans="1:13" x14ac:dyDescent="0.2">
      <c r="A508" s="27" t="s">
        <v>92</v>
      </c>
      <c r="B508" s="29"/>
      <c r="C508" s="29"/>
      <c r="D508" s="29"/>
      <c r="E508" s="29"/>
      <c r="F508" s="29"/>
      <c r="G508" s="29"/>
      <c r="H508" s="29"/>
      <c r="I508" s="29"/>
      <c r="J508" s="28"/>
      <c r="K508" s="28"/>
      <c r="L508" s="27"/>
      <c r="M508" s="27"/>
    </row>
    <row r="509" spans="1:13" x14ac:dyDescent="0.2">
      <c r="A509" s="33" t="s">
        <v>93</v>
      </c>
      <c r="B509" s="29">
        <f>(B512*2.4)</f>
        <v>55800</v>
      </c>
      <c r="C509" s="29">
        <f t="shared" ref="C509:I509" si="258">(C512*2.4)</f>
        <v>63720</v>
      </c>
      <c r="D509" s="29">
        <f t="shared" si="258"/>
        <v>71640</v>
      </c>
      <c r="E509" s="29">
        <f t="shared" si="258"/>
        <v>79560</v>
      </c>
      <c r="F509" s="29">
        <f t="shared" si="258"/>
        <v>86040</v>
      </c>
      <c r="G509" s="29">
        <f t="shared" si="258"/>
        <v>92400</v>
      </c>
      <c r="H509" s="29">
        <f t="shared" si="258"/>
        <v>98760</v>
      </c>
      <c r="I509" s="29">
        <f t="shared" si="258"/>
        <v>105120</v>
      </c>
      <c r="J509" s="35"/>
      <c r="K509" s="35"/>
      <c r="L509" s="27"/>
      <c r="M509" s="27"/>
    </row>
    <row r="510" spans="1:13" x14ac:dyDescent="0.2">
      <c r="A510" s="36">
        <v>0.8</v>
      </c>
      <c r="B510" s="37">
        <v>37150</v>
      </c>
      <c r="C510" s="37">
        <v>42450</v>
      </c>
      <c r="D510" s="37">
        <v>47750</v>
      </c>
      <c r="E510" s="37">
        <v>53050</v>
      </c>
      <c r="F510" s="37">
        <v>57300</v>
      </c>
      <c r="G510" s="37">
        <v>61550</v>
      </c>
      <c r="H510" s="37">
        <v>65800</v>
      </c>
      <c r="I510" s="37">
        <v>70050</v>
      </c>
      <c r="J510" s="29"/>
      <c r="K510" s="29"/>
      <c r="L510" s="27"/>
      <c r="M510" s="27"/>
    </row>
    <row r="511" spans="1:13" x14ac:dyDescent="0.2">
      <c r="A511" s="39">
        <v>0.6</v>
      </c>
      <c r="B511" s="29">
        <f t="shared" ref="B511:I511" si="259">B512*1.2</f>
        <v>27900.000000000004</v>
      </c>
      <c r="C511" s="29">
        <f t="shared" si="259"/>
        <v>31860.000000000004</v>
      </c>
      <c r="D511" s="29">
        <f t="shared" si="259"/>
        <v>35820.000000000007</v>
      </c>
      <c r="E511" s="29">
        <f t="shared" si="259"/>
        <v>39780.000000000007</v>
      </c>
      <c r="F511" s="29">
        <f t="shared" si="259"/>
        <v>43020.000000000007</v>
      </c>
      <c r="G511" s="29">
        <f t="shared" si="259"/>
        <v>46200.000000000007</v>
      </c>
      <c r="H511" s="29">
        <f t="shared" si="259"/>
        <v>49380.000000000007</v>
      </c>
      <c r="I511" s="29">
        <f t="shared" si="259"/>
        <v>52560.000000000007</v>
      </c>
      <c r="J511" s="35"/>
      <c r="K511" s="35"/>
      <c r="L511" s="27"/>
      <c r="M511" s="27"/>
    </row>
    <row r="512" spans="1:13" x14ac:dyDescent="0.2">
      <c r="A512" s="39">
        <v>0.5</v>
      </c>
      <c r="B512" s="37">
        <v>23250</v>
      </c>
      <c r="C512" s="37">
        <v>26550</v>
      </c>
      <c r="D512" s="37">
        <v>29850</v>
      </c>
      <c r="E512" s="37">
        <v>33150</v>
      </c>
      <c r="F512" s="37">
        <v>35850</v>
      </c>
      <c r="G512" s="37">
        <v>38500</v>
      </c>
      <c r="H512" s="37">
        <v>41150</v>
      </c>
      <c r="I512" s="37">
        <v>43800</v>
      </c>
      <c r="J512" s="29"/>
      <c r="K512" s="29"/>
      <c r="L512" s="27"/>
      <c r="M512" s="27"/>
    </row>
    <row r="513" spans="1:13" x14ac:dyDescent="0.2">
      <c r="A513" s="39">
        <v>0.4</v>
      </c>
      <c r="B513" s="29">
        <f t="shared" ref="B513:I513" si="260">B512*0.8</f>
        <v>18600</v>
      </c>
      <c r="C513" s="29">
        <f t="shared" si="260"/>
        <v>21240</v>
      </c>
      <c r="D513" s="29">
        <f t="shared" si="260"/>
        <v>23880</v>
      </c>
      <c r="E513" s="29">
        <f t="shared" si="260"/>
        <v>26520</v>
      </c>
      <c r="F513" s="29">
        <f t="shared" si="260"/>
        <v>28680</v>
      </c>
      <c r="G513" s="29">
        <f t="shared" si="260"/>
        <v>30800</v>
      </c>
      <c r="H513" s="29">
        <f t="shared" si="260"/>
        <v>32920</v>
      </c>
      <c r="I513" s="29">
        <f t="shared" si="260"/>
        <v>35040</v>
      </c>
      <c r="J513" s="35"/>
      <c r="K513" s="35"/>
      <c r="L513" s="27"/>
      <c r="M513" s="27"/>
    </row>
    <row r="514" spans="1:13" x14ac:dyDescent="0.2">
      <c r="A514" s="39">
        <v>0.3</v>
      </c>
      <c r="B514" s="29">
        <f>B512*0.6</f>
        <v>13950</v>
      </c>
      <c r="C514" s="29">
        <f t="shared" ref="C514:I514" si="261">C512*0.6</f>
        <v>15930</v>
      </c>
      <c r="D514" s="29">
        <f t="shared" si="261"/>
        <v>17910</v>
      </c>
      <c r="E514" s="29">
        <f t="shared" si="261"/>
        <v>19890</v>
      </c>
      <c r="F514" s="29">
        <f t="shared" si="261"/>
        <v>21510</v>
      </c>
      <c r="G514" s="29">
        <f t="shared" si="261"/>
        <v>23100</v>
      </c>
      <c r="H514" s="29">
        <f t="shared" si="261"/>
        <v>24690</v>
      </c>
      <c r="I514" s="29">
        <f t="shared" si="261"/>
        <v>26280</v>
      </c>
      <c r="J514" s="35"/>
      <c r="K514" s="35"/>
      <c r="L514" s="27"/>
      <c r="M514" s="27"/>
    </row>
    <row r="515" spans="1:13" x14ac:dyDescent="0.2">
      <c r="A515" s="39">
        <v>0.2</v>
      </c>
      <c r="B515" s="29">
        <f t="shared" ref="B515:I515" si="262">B512*0.4</f>
        <v>9300</v>
      </c>
      <c r="C515" s="29">
        <f t="shared" si="262"/>
        <v>10620</v>
      </c>
      <c r="D515" s="29">
        <f t="shared" si="262"/>
        <v>11940</v>
      </c>
      <c r="E515" s="29">
        <f t="shared" si="262"/>
        <v>13260</v>
      </c>
      <c r="F515" s="29">
        <f t="shared" si="262"/>
        <v>14340</v>
      </c>
      <c r="G515" s="29">
        <f t="shared" si="262"/>
        <v>15400</v>
      </c>
      <c r="H515" s="29">
        <f t="shared" si="262"/>
        <v>16460</v>
      </c>
      <c r="I515" s="29">
        <f t="shared" si="262"/>
        <v>17520</v>
      </c>
      <c r="J515" s="35"/>
      <c r="K515" s="35"/>
      <c r="L515" s="27"/>
      <c r="M515" s="27"/>
    </row>
    <row r="516" spans="1:13" x14ac:dyDescent="0.2">
      <c r="A516" s="39">
        <v>0.1</v>
      </c>
      <c r="B516" s="29">
        <f t="shared" ref="B516:I516" si="263">B512*0.2</f>
        <v>4650</v>
      </c>
      <c r="C516" s="29">
        <f t="shared" si="263"/>
        <v>5310</v>
      </c>
      <c r="D516" s="29">
        <f t="shared" si="263"/>
        <v>5970</v>
      </c>
      <c r="E516" s="29">
        <f t="shared" si="263"/>
        <v>6630</v>
      </c>
      <c r="F516" s="29">
        <f t="shared" si="263"/>
        <v>7170</v>
      </c>
      <c r="G516" s="29">
        <f t="shared" si="263"/>
        <v>7700</v>
      </c>
      <c r="H516" s="29">
        <f t="shared" si="263"/>
        <v>8230</v>
      </c>
      <c r="I516" s="29">
        <f t="shared" si="263"/>
        <v>8760</v>
      </c>
      <c r="J516" s="35"/>
      <c r="K516" s="35"/>
      <c r="L516" s="27"/>
      <c r="M516" s="27"/>
    </row>
    <row r="517" spans="1:13" x14ac:dyDescent="0.2">
      <c r="A517" s="28"/>
      <c r="B517" s="29"/>
      <c r="C517" s="29"/>
      <c r="D517" s="29"/>
      <c r="E517" s="29"/>
      <c r="F517" s="29"/>
      <c r="G517" s="29"/>
      <c r="H517" s="29"/>
      <c r="I517" s="29"/>
      <c r="J517" s="28"/>
      <c r="K517" s="28"/>
      <c r="L517" s="27"/>
      <c r="M517" s="27"/>
    </row>
    <row r="518" spans="1:13" ht="15.75" x14ac:dyDescent="0.25">
      <c r="A518" s="55" t="s">
        <v>163</v>
      </c>
      <c r="J518" s="54"/>
      <c r="K518" s="54"/>
    </row>
    <row r="519" spans="1:13" x14ac:dyDescent="0.2">
      <c r="A519" s="27" t="s">
        <v>92</v>
      </c>
      <c r="B519" s="29"/>
      <c r="C519" s="29"/>
      <c r="D519" s="29"/>
      <c r="E519" s="29"/>
      <c r="F519" s="29"/>
      <c r="G519" s="29"/>
      <c r="H519" s="29"/>
      <c r="I519" s="29"/>
      <c r="J519" s="28"/>
      <c r="K519" s="28"/>
      <c r="L519" s="27"/>
      <c r="M519" s="27"/>
    </row>
    <row r="520" spans="1:13" x14ac:dyDescent="0.2">
      <c r="A520" s="33" t="s">
        <v>93</v>
      </c>
      <c r="B520" s="29">
        <f>(B523*2.4)</f>
        <v>55800</v>
      </c>
      <c r="C520" s="29">
        <f t="shared" ref="C520:I520" si="264">(C523*2.4)</f>
        <v>63720</v>
      </c>
      <c r="D520" s="29">
        <f t="shared" si="264"/>
        <v>71640</v>
      </c>
      <c r="E520" s="29">
        <f t="shared" si="264"/>
        <v>79560</v>
      </c>
      <c r="F520" s="29">
        <f t="shared" si="264"/>
        <v>86040</v>
      </c>
      <c r="G520" s="29">
        <f t="shared" si="264"/>
        <v>92400</v>
      </c>
      <c r="H520" s="29">
        <f t="shared" si="264"/>
        <v>98760</v>
      </c>
      <c r="I520" s="29">
        <f t="shared" si="264"/>
        <v>105120</v>
      </c>
      <c r="J520" s="35"/>
      <c r="K520" s="35"/>
    </row>
    <row r="521" spans="1:13" x14ac:dyDescent="0.2">
      <c r="A521" s="36">
        <v>0.8</v>
      </c>
      <c r="B521" s="37">
        <v>37150</v>
      </c>
      <c r="C521" s="37">
        <v>42450</v>
      </c>
      <c r="D521" s="37">
        <v>47750</v>
      </c>
      <c r="E521" s="37">
        <v>53050</v>
      </c>
      <c r="F521" s="37">
        <v>57300</v>
      </c>
      <c r="G521" s="37">
        <v>61550</v>
      </c>
      <c r="H521" s="37">
        <v>65800</v>
      </c>
      <c r="I521" s="37">
        <v>70050</v>
      </c>
      <c r="J521" s="29"/>
      <c r="K521" s="29"/>
    </row>
    <row r="522" spans="1:13" x14ac:dyDescent="0.2">
      <c r="A522" s="39">
        <v>0.6</v>
      </c>
      <c r="B522" s="29">
        <f t="shared" ref="B522:I522" si="265">B523*1.2</f>
        <v>27900.000000000004</v>
      </c>
      <c r="C522" s="29">
        <f t="shared" si="265"/>
        <v>31860.000000000004</v>
      </c>
      <c r="D522" s="29">
        <f t="shared" si="265"/>
        <v>35820.000000000007</v>
      </c>
      <c r="E522" s="29">
        <f t="shared" si="265"/>
        <v>39780.000000000007</v>
      </c>
      <c r="F522" s="29">
        <f t="shared" si="265"/>
        <v>43020.000000000007</v>
      </c>
      <c r="G522" s="29">
        <f t="shared" si="265"/>
        <v>46200.000000000007</v>
      </c>
      <c r="H522" s="29">
        <f t="shared" si="265"/>
        <v>49380.000000000007</v>
      </c>
      <c r="I522" s="29">
        <f t="shared" si="265"/>
        <v>52560.000000000007</v>
      </c>
      <c r="J522" s="35"/>
      <c r="K522" s="35"/>
    </row>
    <row r="523" spans="1:13" x14ac:dyDescent="0.2">
      <c r="A523" s="39">
        <v>0.5</v>
      </c>
      <c r="B523" s="37">
        <v>23250</v>
      </c>
      <c r="C523" s="37">
        <v>26550</v>
      </c>
      <c r="D523" s="37">
        <v>29850</v>
      </c>
      <c r="E523" s="37">
        <v>33150</v>
      </c>
      <c r="F523" s="37">
        <v>35850</v>
      </c>
      <c r="G523" s="37">
        <v>38500</v>
      </c>
      <c r="H523" s="37">
        <v>41150</v>
      </c>
      <c r="I523" s="37">
        <v>43800</v>
      </c>
      <c r="J523" s="29"/>
      <c r="K523" s="29"/>
    </row>
    <row r="524" spans="1:13" x14ac:dyDescent="0.2">
      <c r="A524" s="39">
        <v>0.4</v>
      </c>
      <c r="B524" s="29">
        <f t="shared" ref="B524:I524" si="266">B523*0.8</f>
        <v>18600</v>
      </c>
      <c r="C524" s="29">
        <f t="shared" si="266"/>
        <v>21240</v>
      </c>
      <c r="D524" s="29">
        <f t="shared" si="266"/>
        <v>23880</v>
      </c>
      <c r="E524" s="29">
        <f t="shared" si="266"/>
        <v>26520</v>
      </c>
      <c r="F524" s="29">
        <f t="shared" si="266"/>
        <v>28680</v>
      </c>
      <c r="G524" s="29">
        <f t="shared" si="266"/>
        <v>30800</v>
      </c>
      <c r="H524" s="29">
        <f t="shared" si="266"/>
        <v>32920</v>
      </c>
      <c r="I524" s="29">
        <f t="shared" si="266"/>
        <v>35040</v>
      </c>
      <c r="J524" s="35"/>
      <c r="K524" s="35"/>
    </row>
    <row r="525" spans="1:13" x14ac:dyDescent="0.2">
      <c r="A525" s="39">
        <v>0.3</v>
      </c>
      <c r="B525" s="29">
        <f>B523*0.6</f>
        <v>13950</v>
      </c>
      <c r="C525" s="29">
        <f t="shared" ref="C525:I525" si="267">C523*0.6</f>
        <v>15930</v>
      </c>
      <c r="D525" s="29">
        <f t="shared" si="267"/>
        <v>17910</v>
      </c>
      <c r="E525" s="29">
        <f t="shared" si="267"/>
        <v>19890</v>
      </c>
      <c r="F525" s="29">
        <f t="shared" si="267"/>
        <v>21510</v>
      </c>
      <c r="G525" s="29">
        <f t="shared" si="267"/>
        <v>23100</v>
      </c>
      <c r="H525" s="29">
        <f t="shared" si="267"/>
        <v>24690</v>
      </c>
      <c r="I525" s="29">
        <f t="shared" si="267"/>
        <v>26280</v>
      </c>
      <c r="J525" s="35"/>
      <c r="K525" s="35"/>
    </row>
    <row r="526" spans="1:13" x14ac:dyDescent="0.2">
      <c r="A526" s="39">
        <v>0.2</v>
      </c>
      <c r="B526" s="29">
        <f t="shared" ref="B526:I526" si="268">B523*0.4</f>
        <v>9300</v>
      </c>
      <c r="C526" s="29">
        <f t="shared" si="268"/>
        <v>10620</v>
      </c>
      <c r="D526" s="29">
        <f t="shared" si="268"/>
        <v>11940</v>
      </c>
      <c r="E526" s="29">
        <f t="shared" si="268"/>
        <v>13260</v>
      </c>
      <c r="F526" s="29">
        <f t="shared" si="268"/>
        <v>14340</v>
      </c>
      <c r="G526" s="29">
        <f t="shared" si="268"/>
        <v>15400</v>
      </c>
      <c r="H526" s="29">
        <f t="shared" si="268"/>
        <v>16460</v>
      </c>
      <c r="I526" s="29">
        <f t="shared" si="268"/>
        <v>17520</v>
      </c>
      <c r="J526" s="35"/>
      <c r="K526" s="35"/>
    </row>
    <row r="527" spans="1:13" x14ac:dyDescent="0.2">
      <c r="A527" s="39">
        <v>0.1</v>
      </c>
      <c r="B527" s="29">
        <f t="shared" ref="B527:I527" si="269">B523*0.2</f>
        <v>4650</v>
      </c>
      <c r="C527" s="29">
        <f t="shared" si="269"/>
        <v>5310</v>
      </c>
      <c r="D527" s="29">
        <f t="shared" si="269"/>
        <v>5970</v>
      </c>
      <c r="E527" s="29">
        <f t="shared" si="269"/>
        <v>6630</v>
      </c>
      <c r="F527" s="29">
        <f t="shared" si="269"/>
        <v>7170</v>
      </c>
      <c r="G527" s="29">
        <f t="shared" si="269"/>
        <v>7700</v>
      </c>
      <c r="H527" s="29">
        <f t="shared" si="269"/>
        <v>8230</v>
      </c>
      <c r="I527" s="29">
        <f t="shared" si="269"/>
        <v>8760</v>
      </c>
      <c r="J527" s="35"/>
      <c r="K527" s="35"/>
    </row>
    <row r="528" spans="1:13" x14ac:dyDescent="0.2">
      <c r="A528" s="28"/>
      <c r="B528" s="29"/>
      <c r="C528" s="29"/>
      <c r="D528" s="29"/>
      <c r="E528" s="29"/>
      <c r="F528" s="29"/>
      <c r="G528" s="29"/>
      <c r="H528" s="29"/>
      <c r="I528" s="29"/>
      <c r="J528" s="28"/>
      <c r="K528" s="28"/>
      <c r="L528" s="27"/>
      <c r="M528" s="27"/>
    </row>
    <row r="529" spans="1:13" ht="15.75" x14ac:dyDescent="0.25">
      <c r="A529" s="51" t="s">
        <v>164</v>
      </c>
      <c r="B529" s="29"/>
      <c r="C529" s="29"/>
      <c r="D529" s="29"/>
      <c r="E529" s="29"/>
      <c r="F529" s="29"/>
      <c r="G529" s="29"/>
      <c r="H529" s="29"/>
      <c r="I529" s="29"/>
      <c r="J529" s="54"/>
      <c r="K529" s="54"/>
    </row>
    <row r="530" spans="1:13" x14ac:dyDescent="0.2">
      <c r="A530" s="27" t="s">
        <v>92</v>
      </c>
      <c r="B530" s="29"/>
      <c r="C530" s="29"/>
      <c r="D530" s="29"/>
      <c r="E530" s="29"/>
      <c r="F530" s="29"/>
      <c r="G530" s="29"/>
      <c r="H530" s="29"/>
      <c r="I530" s="29"/>
      <c r="J530" s="28"/>
      <c r="K530" s="28"/>
      <c r="L530" s="27"/>
      <c r="M530" s="27"/>
    </row>
    <row r="531" spans="1:13" x14ac:dyDescent="0.2">
      <c r="A531" s="39" t="s">
        <v>93</v>
      </c>
      <c r="B531" s="29">
        <f>(B534*2.4)</f>
        <v>62280</v>
      </c>
      <c r="C531" s="29">
        <f t="shared" ref="C531:I531" si="270">(C534*2.4)</f>
        <v>71160</v>
      </c>
      <c r="D531" s="29">
        <f t="shared" si="270"/>
        <v>80040</v>
      </c>
      <c r="E531" s="29">
        <f t="shared" si="270"/>
        <v>88920</v>
      </c>
      <c r="F531" s="29">
        <f t="shared" si="270"/>
        <v>96120</v>
      </c>
      <c r="G531" s="29">
        <f t="shared" si="270"/>
        <v>103200</v>
      </c>
      <c r="H531" s="29">
        <f t="shared" si="270"/>
        <v>110280</v>
      </c>
      <c r="I531" s="29">
        <f t="shared" si="270"/>
        <v>117480</v>
      </c>
      <c r="J531" s="54"/>
      <c r="K531" s="54"/>
    </row>
    <row r="532" spans="1:13" x14ac:dyDescent="0.2">
      <c r="A532" s="36">
        <v>0.8</v>
      </c>
      <c r="B532" s="37">
        <v>41550</v>
      </c>
      <c r="C532" s="37">
        <v>47450</v>
      </c>
      <c r="D532" s="37">
        <v>53400</v>
      </c>
      <c r="E532" s="37">
        <v>59300</v>
      </c>
      <c r="F532" s="37">
        <v>64050</v>
      </c>
      <c r="G532" s="37">
        <v>68800</v>
      </c>
      <c r="H532" s="37">
        <v>73550</v>
      </c>
      <c r="I532" s="37">
        <v>78300</v>
      </c>
      <c r="J532" s="29"/>
      <c r="K532" s="29"/>
    </row>
    <row r="533" spans="1:13" x14ac:dyDescent="0.2">
      <c r="A533" s="39">
        <v>0.6</v>
      </c>
      <c r="B533" s="29">
        <f t="shared" ref="B533:I533" si="271">B534*1.2</f>
        <v>31140.000000000004</v>
      </c>
      <c r="C533" s="29">
        <f t="shared" si="271"/>
        <v>35580.000000000007</v>
      </c>
      <c r="D533" s="29">
        <f t="shared" si="271"/>
        <v>40020.000000000007</v>
      </c>
      <c r="E533" s="29">
        <f t="shared" si="271"/>
        <v>44460.000000000007</v>
      </c>
      <c r="F533" s="29">
        <f t="shared" si="271"/>
        <v>48060.000000000007</v>
      </c>
      <c r="G533" s="29">
        <f t="shared" si="271"/>
        <v>51600.000000000007</v>
      </c>
      <c r="H533" s="29">
        <f t="shared" si="271"/>
        <v>55140.000000000007</v>
      </c>
      <c r="I533" s="29">
        <f t="shared" si="271"/>
        <v>58740.000000000007</v>
      </c>
      <c r="J533" s="54"/>
      <c r="K533" s="54"/>
    </row>
    <row r="534" spans="1:13" x14ac:dyDescent="0.2">
      <c r="A534" s="39">
        <v>0.5</v>
      </c>
      <c r="B534" s="37">
        <v>25950</v>
      </c>
      <c r="C534" s="37">
        <v>29650</v>
      </c>
      <c r="D534" s="37">
        <v>33350</v>
      </c>
      <c r="E534" s="37">
        <v>37050</v>
      </c>
      <c r="F534" s="37">
        <v>40050</v>
      </c>
      <c r="G534" s="37">
        <v>43000</v>
      </c>
      <c r="H534" s="37">
        <v>45950</v>
      </c>
      <c r="I534" s="37">
        <v>48950</v>
      </c>
      <c r="J534" s="29"/>
      <c r="K534" s="29"/>
    </row>
    <row r="535" spans="1:13" x14ac:dyDescent="0.2">
      <c r="A535" s="52">
        <v>0.4</v>
      </c>
      <c r="B535" s="29">
        <f t="shared" ref="B535:I535" si="272">B534*0.8</f>
        <v>20760</v>
      </c>
      <c r="C535" s="29">
        <f t="shared" si="272"/>
        <v>23720</v>
      </c>
      <c r="D535" s="29">
        <f t="shared" si="272"/>
        <v>26680</v>
      </c>
      <c r="E535" s="29">
        <f t="shared" si="272"/>
        <v>29640</v>
      </c>
      <c r="F535" s="29">
        <f t="shared" si="272"/>
        <v>32040</v>
      </c>
      <c r="G535" s="29">
        <f t="shared" si="272"/>
        <v>34400</v>
      </c>
      <c r="H535" s="29">
        <f t="shared" si="272"/>
        <v>36760</v>
      </c>
      <c r="I535" s="29">
        <f t="shared" si="272"/>
        <v>39160</v>
      </c>
      <c r="J535" s="35"/>
      <c r="K535" s="35"/>
    </row>
    <row r="536" spans="1:13" x14ac:dyDescent="0.2">
      <c r="A536" s="36">
        <v>0.3</v>
      </c>
      <c r="B536" s="29">
        <f>B534*0.6</f>
        <v>15570</v>
      </c>
      <c r="C536" s="29">
        <f t="shared" ref="C536:I536" si="273">C534*0.6</f>
        <v>17790</v>
      </c>
      <c r="D536" s="29">
        <f t="shared" si="273"/>
        <v>20010</v>
      </c>
      <c r="E536" s="29">
        <f t="shared" si="273"/>
        <v>22230</v>
      </c>
      <c r="F536" s="29">
        <f t="shared" si="273"/>
        <v>24030</v>
      </c>
      <c r="G536" s="29">
        <f t="shared" si="273"/>
        <v>25800</v>
      </c>
      <c r="H536" s="29">
        <f t="shared" si="273"/>
        <v>27570</v>
      </c>
      <c r="I536" s="29">
        <f t="shared" si="273"/>
        <v>29370</v>
      </c>
      <c r="J536" s="29"/>
      <c r="K536" s="29"/>
    </row>
    <row r="537" spans="1:13" x14ac:dyDescent="0.2">
      <c r="A537" s="39">
        <v>0.2</v>
      </c>
      <c r="B537" s="29">
        <f t="shared" ref="B537:I537" si="274">B534*0.4</f>
        <v>10380</v>
      </c>
      <c r="C537" s="29">
        <f t="shared" si="274"/>
        <v>11860</v>
      </c>
      <c r="D537" s="29">
        <f t="shared" si="274"/>
        <v>13340</v>
      </c>
      <c r="E537" s="29">
        <f t="shared" si="274"/>
        <v>14820</v>
      </c>
      <c r="F537" s="29">
        <f t="shared" si="274"/>
        <v>16020</v>
      </c>
      <c r="G537" s="29">
        <f t="shared" si="274"/>
        <v>17200</v>
      </c>
      <c r="H537" s="29">
        <f t="shared" si="274"/>
        <v>18380</v>
      </c>
      <c r="I537" s="29">
        <f t="shared" si="274"/>
        <v>19580</v>
      </c>
      <c r="J537" s="35"/>
      <c r="K537" s="35"/>
    </row>
    <row r="538" spans="1:13" x14ac:dyDescent="0.2">
      <c r="A538" s="39">
        <v>0.1</v>
      </c>
      <c r="B538" s="29">
        <f t="shared" ref="B538:I538" si="275">B534*0.2</f>
        <v>5190</v>
      </c>
      <c r="C538" s="29">
        <f t="shared" si="275"/>
        <v>5930</v>
      </c>
      <c r="D538" s="29">
        <f t="shared" si="275"/>
        <v>6670</v>
      </c>
      <c r="E538" s="29">
        <f t="shared" si="275"/>
        <v>7410</v>
      </c>
      <c r="F538" s="29">
        <f t="shared" si="275"/>
        <v>8010</v>
      </c>
      <c r="G538" s="29">
        <f t="shared" si="275"/>
        <v>8600</v>
      </c>
      <c r="H538" s="29">
        <f t="shared" si="275"/>
        <v>9190</v>
      </c>
      <c r="I538" s="29">
        <f t="shared" si="275"/>
        <v>9790</v>
      </c>
      <c r="J538" s="29"/>
      <c r="K538" s="29"/>
    </row>
    <row r="539" spans="1:13" x14ac:dyDescent="0.2">
      <c r="A539" s="28"/>
      <c r="B539" s="29"/>
      <c r="C539" s="29"/>
      <c r="D539" s="29"/>
      <c r="E539" s="29"/>
      <c r="F539" s="29"/>
      <c r="G539" s="29"/>
      <c r="H539" s="29"/>
      <c r="I539" s="29"/>
      <c r="J539" s="28"/>
      <c r="K539" s="28"/>
      <c r="L539" s="27"/>
      <c r="M539" s="27"/>
    </row>
    <row r="540" spans="1:13" ht="15.75" x14ac:dyDescent="0.25">
      <c r="A540" s="55" t="s">
        <v>165</v>
      </c>
      <c r="J540" s="54"/>
      <c r="K540" s="54"/>
    </row>
    <row r="541" spans="1:13" x14ac:dyDescent="0.2">
      <c r="A541" s="27" t="s">
        <v>92</v>
      </c>
      <c r="B541" s="29"/>
      <c r="C541" s="29"/>
      <c r="D541" s="29"/>
      <c r="E541" s="29"/>
      <c r="F541" s="29"/>
      <c r="G541" s="29"/>
      <c r="H541" s="29"/>
      <c r="I541" s="29"/>
      <c r="J541" s="28"/>
      <c r="K541" s="28"/>
      <c r="L541" s="27"/>
      <c r="M541" s="27"/>
    </row>
    <row r="542" spans="1:13" x14ac:dyDescent="0.2">
      <c r="A542" s="33" t="s">
        <v>93</v>
      </c>
      <c r="B542" s="29">
        <f>(B545*2.4)</f>
        <v>55800</v>
      </c>
      <c r="C542" s="29">
        <f t="shared" ref="C542:I542" si="276">(C545*2.4)</f>
        <v>63720</v>
      </c>
      <c r="D542" s="29">
        <f t="shared" si="276"/>
        <v>71640</v>
      </c>
      <c r="E542" s="29">
        <f t="shared" si="276"/>
        <v>79560</v>
      </c>
      <c r="F542" s="29">
        <f t="shared" si="276"/>
        <v>86040</v>
      </c>
      <c r="G542" s="29">
        <f t="shared" si="276"/>
        <v>92400</v>
      </c>
      <c r="H542" s="29">
        <f t="shared" si="276"/>
        <v>98760</v>
      </c>
      <c r="I542" s="29">
        <f t="shared" si="276"/>
        <v>105120</v>
      </c>
      <c r="J542" s="35"/>
      <c r="K542" s="35"/>
      <c r="L542" s="27"/>
      <c r="M542" s="27"/>
    </row>
    <row r="543" spans="1:13" x14ac:dyDescent="0.2">
      <c r="A543" s="36">
        <v>0.8</v>
      </c>
      <c r="B543" s="37">
        <v>37150</v>
      </c>
      <c r="C543" s="37">
        <v>42450</v>
      </c>
      <c r="D543" s="37">
        <v>47750</v>
      </c>
      <c r="E543" s="37">
        <v>53050</v>
      </c>
      <c r="F543" s="37">
        <v>57300</v>
      </c>
      <c r="G543" s="37">
        <v>61550</v>
      </c>
      <c r="H543" s="37">
        <v>65800</v>
      </c>
      <c r="I543" s="37">
        <v>70050</v>
      </c>
      <c r="J543" s="29"/>
      <c r="K543" s="29"/>
      <c r="L543" s="27"/>
      <c r="M543" s="27"/>
    </row>
    <row r="544" spans="1:13" x14ac:dyDescent="0.2">
      <c r="A544" s="39">
        <v>0.6</v>
      </c>
      <c r="B544" s="29">
        <f t="shared" ref="B544:I544" si="277">B545*1.2</f>
        <v>27900.000000000004</v>
      </c>
      <c r="C544" s="29">
        <f t="shared" si="277"/>
        <v>31860.000000000004</v>
      </c>
      <c r="D544" s="29">
        <f t="shared" si="277"/>
        <v>35820.000000000007</v>
      </c>
      <c r="E544" s="29">
        <f t="shared" si="277"/>
        <v>39780.000000000007</v>
      </c>
      <c r="F544" s="29">
        <f t="shared" si="277"/>
        <v>43020.000000000007</v>
      </c>
      <c r="G544" s="29">
        <f t="shared" si="277"/>
        <v>46200.000000000007</v>
      </c>
      <c r="H544" s="29">
        <f t="shared" si="277"/>
        <v>49380.000000000007</v>
      </c>
      <c r="I544" s="29">
        <f t="shared" si="277"/>
        <v>52560.000000000007</v>
      </c>
      <c r="J544" s="35"/>
      <c r="K544" s="35"/>
      <c r="L544" s="27"/>
      <c r="M544" s="27"/>
    </row>
    <row r="545" spans="1:13" x14ac:dyDescent="0.2">
      <c r="A545" s="39">
        <v>0.5</v>
      </c>
      <c r="B545" s="37">
        <v>23250</v>
      </c>
      <c r="C545" s="37">
        <v>26550</v>
      </c>
      <c r="D545" s="37">
        <v>29850</v>
      </c>
      <c r="E545" s="37">
        <v>33150</v>
      </c>
      <c r="F545" s="37">
        <v>35850</v>
      </c>
      <c r="G545" s="37">
        <v>38500</v>
      </c>
      <c r="H545" s="37">
        <v>41150</v>
      </c>
      <c r="I545" s="37">
        <v>43800</v>
      </c>
      <c r="J545" s="29"/>
      <c r="K545" s="29"/>
      <c r="L545" s="27"/>
      <c r="M545" s="27"/>
    </row>
    <row r="546" spans="1:13" x14ac:dyDescent="0.2">
      <c r="A546" s="39">
        <v>0.4</v>
      </c>
      <c r="B546" s="29">
        <f t="shared" ref="B546:I546" si="278">B545*0.8</f>
        <v>18600</v>
      </c>
      <c r="C546" s="29">
        <f t="shared" si="278"/>
        <v>21240</v>
      </c>
      <c r="D546" s="29">
        <f t="shared" si="278"/>
        <v>23880</v>
      </c>
      <c r="E546" s="29">
        <f t="shared" si="278"/>
        <v>26520</v>
      </c>
      <c r="F546" s="29">
        <f t="shared" si="278"/>
        <v>28680</v>
      </c>
      <c r="G546" s="29">
        <f t="shared" si="278"/>
        <v>30800</v>
      </c>
      <c r="H546" s="29">
        <f t="shared" si="278"/>
        <v>32920</v>
      </c>
      <c r="I546" s="29">
        <f t="shared" si="278"/>
        <v>35040</v>
      </c>
      <c r="J546" s="35"/>
      <c r="K546" s="35"/>
      <c r="L546" s="27"/>
      <c r="M546" s="27"/>
    </row>
    <row r="547" spans="1:13" x14ac:dyDescent="0.2">
      <c r="A547" s="39">
        <v>0.3</v>
      </c>
      <c r="B547" s="29">
        <f>B545*0.6</f>
        <v>13950</v>
      </c>
      <c r="C547" s="29">
        <f t="shared" ref="C547:I547" si="279">C545*0.6</f>
        <v>15930</v>
      </c>
      <c r="D547" s="29">
        <f t="shared" si="279"/>
        <v>17910</v>
      </c>
      <c r="E547" s="29">
        <f t="shared" si="279"/>
        <v>19890</v>
      </c>
      <c r="F547" s="29">
        <f t="shared" si="279"/>
        <v>21510</v>
      </c>
      <c r="G547" s="29">
        <f t="shared" si="279"/>
        <v>23100</v>
      </c>
      <c r="H547" s="29">
        <f t="shared" si="279"/>
        <v>24690</v>
      </c>
      <c r="I547" s="29">
        <f t="shared" si="279"/>
        <v>26280</v>
      </c>
      <c r="J547" s="35"/>
      <c r="K547" s="35"/>
      <c r="L547" s="27"/>
      <c r="M547" s="27"/>
    </row>
    <row r="548" spans="1:13" x14ac:dyDescent="0.2">
      <c r="A548" s="39">
        <v>0.2</v>
      </c>
      <c r="B548" s="29">
        <f t="shared" ref="B548:I548" si="280">B545*0.4</f>
        <v>9300</v>
      </c>
      <c r="C548" s="29">
        <f t="shared" si="280"/>
        <v>10620</v>
      </c>
      <c r="D548" s="29">
        <f t="shared" si="280"/>
        <v>11940</v>
      </c>
      <c r="E548" s="29">
        <f t="shared" si="280"/>
        <v>13260</v>
      </c>
      <c r="F548" s="29">
        <f t="shared" si="280"/>
        <v>14340</v>
      </c>
      <c r="G548" s="29">
        <f t="shared" si="280"/>
        <v>15400</v>
      </c>
      <c r="H548" s="29">
        <f t="shared" si="280"/>
        <v>16460</v>
      </c>
      <c r="I548" s="29">
        <f t="shared" si="280"/>
        <v>17520</v>
      </c>
      <c r="J548" s="35"/>
      <c r="K548" s="35"/>
      <c r="L548" s="27"/>
      <c r="M548" s="27"/>
    </row>
    <row r="549" spans="1:13" x14ac:dyDescent="0.2">
      <c r="A549" s="39">
        <v>0.1</v>
      </c>
      <c r="B549" s="29">
        <f t="shared" ref="B549:I549" si="281">B545*0.2</f>
        <v>4650</v>
      </c>
      <c r="C549" s="29">
        <f t="shared" si="281"/>
        <v>5310</v>
      </c>
      <c r="D549" s="29">
        <f t="shared" si="281"/>
        <v>5970</v>
      </c>
      <c r="E549" s="29">
        <f t="shared" si="281"/>
        <v>6630</v>
      </c>
      <c r="F549" s="29">
        <f t="shared" si="281"/>
        <v>7170</v>
      </c>
      <c r="G549" s="29">
        <f t="shared" si="281"/>
        <v>7700</v>
      </c>
      <c r="H549" s="29">
        <f t="shared" si="281"/>
        <v>8230</v>
      </c>
      <c r="I549" s="29">
        <f t="shared" si="281"/>
        <v>8760</v>
      </c>
      <c r="J549" s="35"/>
      <c r="K549" s="35"/>
      <c r="L549" s="27"/>
      <c r="M549" s="27"/>
    </row>
    <row r="550" spans="1:13" x14ac:dyDescent="0.2">
      <c r="A550" s="28"/>
      <c r="B550" s="29"/>
      <c r="C550" s="29"/>
      <c r="D550" s="29"/>
      <c r="E550" s="29"/>
      <c r="F550" s="29"/>
      <c r="G550" s="29"/>
      <c r="H550" s="29"/>
      <c r="I550" s="29"/>
      <c r="J550" s="28"/>
      <c r="K550" s="28"/>
      <c r="L550" s="27"/>
      <c r="M550" s="27"/>
    </row>
    <row r="551" spans="1:13" ht="15.75" x14ac:dyDescent="0.25">
      <c r="A551" s="55" t="s">
        <v>166</v>
      </c>
      <c r="J551" s="54"/>
      <c r="K551" s="54"/>
    </row>
    <row r="552" spans="1:13" x14ac:dyDescent="0.2">
      <c r="A552" s="27" t="s">
        <v>92</v>
      </c>
      <c r="B552" s="29"/>
      <c r="C552" s="29"/>
      <c r="D552" s="29"/>
      <c r="E552" s="29"/>
      <c r="F552" s="29"/>
      <c r="G552" s="29"/>
      <c r="H552" s="29"/>
      <c r="I552" s="29"/>
      <c r="J552" s="28"/>
      <c r="K552" s="28"/>
      <c r="L552" s="27"/>
      <c r="M552" s="27"/>
    </row>
    <row r="553" spans="1:13" x14ac:dyDescent="0.2">
      <c r="A553" s="33" t="s">
        <v>93</v>
      </c>
      <c r="B553" s="29">
        <f>(B556*2.4)</f>
        <v>63600</v>
      </c>
      <c r="C553" s="29">
        <f t="shared" ref="C553:I553" si="282">(C556*2.4)</f>
        <v>72600</v>
      </c>
      <c r="D553" s="29">
        <f t="shared" si="282"/>
        <v>81720</v>
      </c>
      <c r="E553" s="29">
        <f t="shared" si="282"/>
        <v>90720</v>
      </c>
      <c r="F553" s="29">
        <f t="shared" si="282"/>
        <v>98040</v>
      </c>
      <c r="G553" s="29">
        <f t="shared" si="282"/>
        <v>105240</v>
      </c>
      <c r="H553" s="29">
        <f t="shared" si="282"/>
        <v>112560</v>
      </c>
      <c r="I553" s="29">
        <f t="shared" si="282"/>
        <v>119760</v>
      </c>
      <c r="J553" s="35"/>
      <c r="K553" s="35"/>
    </row>
    <row r="554" spans="1:13" x14ac:dyDescent="0.2">
      <c r="A554" s="36">
        <v>0.8</v>
      </c>
      <c r="B554" s="37">
        <v>42350</v>
      </c>
      <c r="C554" s="37">
        <v>48400</v>
      </c>
      <c r="D554" s="37">
        <v>54450</v>
      </c>
      <c r="E554" s="37">
        <v>60500</v>
      </c>
      <c r="F554" s="37">
        <v>65350</v>
      </c>
      <c r="G554" s="37">
        <v>70200</v>
      </c>
      <c r="H554" s="37">
        <v>75050</v>
      </c>
      <c r="I554" s="37">
        <v>79900</v>
      </c>
      <c r="J554" s="29"/>
      <c r="K554" s="29"/>
    </row>
    <row r="555" spans="1:13" x14ac:dyDescent="0.2">
      <c r="A555" s="39">
        <v>0.6</v>
      </c>
      <c r="B555" s="29">
        <f t="shared" ref="B555:I555" si="283">B556*1.2</f>
        <v>31800.000000000004</v>
      </c>
      <c r="C555" s="29">
        <f t="shared" si="283"/>
        <v>36300.000000000007</v>
      </c>
      <c r="D555" s="29">
        <f t="shared" si="283"/>
        <v>40860.000000000007</v>
      </c>
      <c r="E555" s="29">
        <f t="shared" si="283"/>
        <v>45360.000000000007</v>
      </c>
      <c r="F555" s="29">
        <f t="shared" si="283"/>
        <v>49020.000000000007</v>
      </c>
      <c r="G555" s="29">
        <f t="shared" si="283"/>
        <v>52620.000000000007</v>
      </c>
      <c r="H555" s="29">
        <f t="shared" si="283"/>
        <v>56280.000000000007</v>
      </c>
      <c r="I555" s="29">
        <f t="shared" si="283"/>
        <v>59880.000000000007</v>
      </c>
      <c r="J555" s="35"/>
      <c r="K555" s="35"/>
    </row>
    <row r="556" spans="1:13" x14ac:dyDescent="0.2">
      <c r="A556" s="39">
        <v>0.5</v>
      </c>
      <c r="B556" s="37">
        <v>26500</v>
      </c>
      <c r="C556" s="37">
        <v>30250</v>
      </c>
      <c r="D556" s="37">
        <v>34050</v>
      </c>
      <c r="E556" s="37">
        <v>37800</v>
      </c>
      <c r="F556" s="37">
        <v>40850</v>
      </c>
      <c r="G556" s="37">
        <v>43850</v>
      </c>
      <c r="H556" s="37">
        <v>46900</v>
      </c>
      <c r="I556" s="37">
        <v>49900</v>
      </c>
      <c r="J556" s="29"/>
      <c r="K556" s="29"/>
    </row>
    <row r="557" spans="1:13" x14ac:dyDescent="0.2">
      <c r="A557" s="39">
        <v>0.4</v>
      </c>
      <c r="B557" s="29">
        <f t="shared" ref="B557:I557" si="284">B556*0.8</f>
        <v>21200</v>
      </c>
      <c r="C557" s="29">
        <f t="shared" si="284"/>
        <v>24200</v>
      </c>
      <c r="D557" s="29">
        <f t="shared" si="284"/>
        <v>27240</v>
      </c>
      <c r="E557" s="29">
        <f t="shared" si="284"/>
        <v>30240</v>
      </c>
      <c r="F557" s="29">
        <f t="shared" si="284"/>
        <v>32680</v>
      </c>
      <c r="G557" s="29">
        <f t="shared" si="284"/>
        <v>35080</v>
      </c>
      <c r="H557" s="29">
        <f t="shared" si="284"/>
        <v>37520</v>
      </c>
      <c r="I557" s="29">
        <f t="shared" si="284"/>
        <v>39920</v>
      </c>
      <c r="J557" s="35"/>
      <c r="K557" s="35"/>
    </row>
    <row r="558" spans="1:13" x14ac:dyDescent="0.2">
      <c r="A558" s="39">
        <v>0.3</v>
      </c>
      <c r="B558" s="29">
        <f>B556*0.6</f>
        <v>15900</v>
      </c>
      <c r="C558" s="29">
        <f t="shared" ref="C558:I558" si="285">C556*0.6</f>
        <v>18150</v>
      </c>
      <c r="D558" s="29">
        <f t="shared" si="285"/>
        <v>20430</v>
      </c>
      <c r="E558" s="29">
        <f t="shared" si="285"/>
        <v>22680</v>
      </c>
      <c r="F558" s="29">
        <f t="shared" si="285"/>
        <v>24510</v>
      </c>
      <c r="G558" s="29">
        <f t="shared" si="285"/>
        <v>26310</v>
      </c>
      <c r="H558" s="29">
        <f t="shared" si="285"/>
        <v>28140</v>
      </c>
      <c r="I558" s="29">
        <f t="shared" si="285"/>
        <v>29940</v>
      </c>
      <c r="J558" s="35"/>
      <c r="K558" s="35"/>
    </row>
    <row r="559" spans="1:13" x14ac:dyDescent="0.2">
      <c r="A559" s="39">
        <v>0.2</v>
      </c>
      <c r="B559" s="29">
        <f t="shared" ref="B559:I559" si="286">B556*0.4</f>
        <v>10600</v>
      </c>
      <c r="C559" s="29">
        <f t="shared" si="286"/>
        <v>12100</v>
      </c>
      <c r="D559" s="29">
        <f t="shared" si="286"/>
        <v>13620</v>
      </c>
      <c r="E559" s="29">
        <f t="shared" si="286"/>
        <v>15120</v>
      </c>
      <c r="F559" s="29">
        <f t="shared" si="286"/>
        <v>16340</v>
      </c>
      <c r="G559" s="29">
        <f t="shared" si="286"/>
        <v>17540</v>
      </c>
      <c r="H559" s="29">
        <f t="shared" si="286"/>
        <v>18760</v>
      </c>
      <c r="I559" s="29">
        <f t="shared" si="286"/>
        <v>19960</v>
      </c>
      <c r="J559" s="35"/>
      <c r="K559" s="35"/>
    </row>
    <row r="560" spans="1:13" x14ac:dyDescent="0.2">
      <c r="A560" s="39">
        <v>0.1</v>
      </c>
      <c r="B560" s="29">
        <f t="shared" ref="B560:I560" si="287">B556*0.2</f>
        <v>5300</v>
      </c>
      <c r="C560" s="29">
        <f t="shared" si="287"/>
        <v>6050</v>
      </c>
      <c r="D560" s="29">
        <f t="shared" si="287"/>
        <v>6810</v>
      </c>
      <c r="E560" s="29">
        <f t="shared" si="287"/>
        <v>7560</v>
      </c>
      <c r="F560" s="29">
        <f t="shared" si="287"/>
        <v>8170</v>
      </c>
      <c r="G560" s="29">
        <f t="shared" si="287"/>
        <v>8770</v>
      </c>
      <c r="H560" s="29">
        <f t="shared" si="287"/>
        <v>9380</v>
      </c>
      <c r="I560" s="29">
        <f t="shared" si="287"/>
        <v>9980</v>
      </c>
      <c r="J560" s="35"/>
      <c r="K560" s="35"/>
    </row>
    <row r="561" spans="1:13" x14ac:dyDescent="0.2">
      <c r="A561" s="28"/>
      <c r="B561" s="29"/>
      <c r="C561" s="29"/>
      <c r="D561" s="29"/>
      <c r="E561" s="29"/>
      <c r="F561" s="29"/>
      <c r="G561" s="29"/>
      <c r="H561" s="29"/>
      <c r="I561" s="29"/>
      <c r="J561" s="28"/>
      <c r="K561" s="28"/>
      <c r="L561" s="27"/>
      <c r="M561" s="27"/>
    </row>
    <row r="562" spans="1:13" ht="15.75" x14ac:dyDescent="0.25">
      <c r="A562" s="51" t="s">
        <v>167</v>
      </c>
      <c r="B562" s="29"/>
      <c r="C562" s="29"/>
      <c r="D562" s="29"/>
      <c r="E562" s="29"/>
      <c r="F562" s="29"/>
      <c r="G562" s="29"/>
      <c r="H562" s="29"/>
      <c r="I562" s="29"/>
      <c r="J562" s="54"/>
      <c r="K562" s="54"/>
    </row>
    <row r="563" spans="1:13" x14ac:dyDescent="0.2">
      <c r="A563" s="27" t="s">
        <v>92</v>
      </c>
      <c r="B563" s="29"/>
      <c r="C563" s="29"/>
      <c r="D563" s="29"/>
      <c r="E563" s="29"/>
      <c r="F563" s="29"/>
      <c r="G563" s="29"/>
      <c r="H563" s="29"/>
      <c r="I563" s="29"/>
      <c r="J563" s="28"/>
      <c r="K563" s="28"/>
      <c r="L563" s="27"/>
      <c r="M563" s="27"/>
    </row>
    <row r="564" spans="1:13" x14ac:dyDescent="0.2">
      <c r="A564" s="33" t="s">
        <v>93</v>
      </c>
      <c r="B564" s="29">
        <f>(B567*2.4)</f>
        <v>55800</v>
      </c>
      <c r="C564" s="29">
        <f t="shared" ref="C564:I564" si="288">(C567*2.4)</f>
        <v>63720</v>
      </c>
      <c r="D564" s="29">
        <f t="shared" si="288"/>
        <v>71640</v>
      </c>
      <c r="E564" s="29">
        <f t="shared" si="288"/>
        <v>79560</v>
      </c>
      <c r="F564" s="29">
        <f t="shared" si="288"/>
        <v>86040</v>
      </c>
      <c r="G564" s="29">
        <f t="shared" si="288"/>
        <v>92400</v>
      </c>
      <c r="H564" s="29">
        <f t="shared" si="288"/>
        <v>98760</v>
      </c>
      <c r="I564" s="29">
        <f t="shared" si="288"/>
        <v>105120</v>
      </c>
      <c r="J564" s="54"/>
      <c r="K564" s="54"/>
    </row>
    <row r="565" spans="1:13" x14ac:dyDescent="0.2">
      <c r="A565" s="39">
        <v>0.8</v>
      </c>
      <c r="B565" s="37">
        <v>37150</v>
      </c>
      <c r="C565" s="37">
        <v>42450</v>
      </c>
      <c r="D565" s="37">
        <v>47750</v>
      </c>
      <c r="E565" s="37">
        <v>53050</v>
      </c>
      <c r="F565" s="37">
        <v>57300</v>
      </c>
      <c r="G565" s="37">
        <v>61550</v>
      </c>
      <c r="H565" s="37">
        <v>65800</v>
      </c>
      <c r="I565" s="37">
        <v>70050</v>
      </c>
      <c r="J565" s="54"/>
      <c r="K565" s="54"/>
    </row>
    <row r="566" spans="1:13" x14ac:dyDescent="0.2">
      <c r="A566" s="39">
        <v>0.6</v>
      </c>
      <c r="B566" s="29">
        <f t="shared" ref="B566:I566" si="289">B567*1.2</f>
        <v>27900.000000000004</v>
      </c>
      <c r="C566" s="29">
        <f t="shared" si="289"/>
        <v>31860.000000000004</v>
      </c>
      <c r="D566" s="29">
        <f t="shared" si="289"/>
        <v>35820.000000000007</v>
      </c>
      <c r="E566" s="29">
        <f t="shared" si="289"/>
        <v>39780.000000000007</v>
      </c>
      <c r="F566" s="29">
        <f t="shared" si="289"/>
        <v>43020.000000000007</v>
      </c>
      <c r="G566" s="29">
        <f t="shared" si="289"/>
        <v>46200.000000000007</v>
      </c>
      <c r="H566" s="29">
        <f t="shared" si="289"/>
        <v>49380.000000000007</v>
      </c>
      <c r="I566" s="29">
        <f t="shared" si="289"/>
        <v>52560.000000000007</v>
      </c>
      <c r="J566" s="54"/>
      <c r="K566" s="54"/>
    </row>
    <row r="567" spans="1:13" x14ac:dyDescent="0.2">
      <c r="A567" s="39">
        <v>0.5</v>
      </c>
      <c r="B567" s="37">
        <v>23250</v>
      </c>
      <c r="C567" s="37">
        <v>26550</v>
      </c>
      <c r="D567" s="37">
        <v>29850</v>
      </c>
      <c r="E567" s="37">
        <v>33150</v>
      </c>
      <c r="F567" s="37">
        <v>35850</v>
      </c>
      <c r="G567" s="37">
        <v>38500</v>
      </c>
      <c r="H567" s="37">
        <v>41150</v>
      </c>
      <c r="I567" s="37">
        <v>43800</v>
      </c>
      <c r="J567" s="54"/>
      <c r="K567" s="54"/>
    </row>
    <row r="568" spans="1:13" x14ac:dyDescent="0.2">
      <c r="A568" s="39">
        <v>0.4</v>
      </c>
      <c r="B568" s="29">
        <f t="shared" ref="B568:I568" si="290">B567*0.8</f>
        <v>18600</v>
      </c>
      <c r="C568" s="29">
        <f t="shared" si="290"/>
        <v>21240</v>
      </c>
      <c r="D568" s="29">
        <f t="shared" si="290"/>
        <v>23880</v>
      </c>
      <c r="E568" s="29">
        <f t="shared" si="290"/>
        <v>26520</v>
      </c>
      <c r="F568" s="29">
        <f t="shared" si="290"/>
        <v>28680</v>
      </c>
      <c r="G568" s="29">
        <f t="shared" si="290"/>
        <v>30800</v>
      </c>
      <c r="H568" s="29">
        <f t="shared" si="290"/>
        <v>32920</v>
      </c>
      <c r="I568" s="29">
        <f t="shared" si="290"/>
        <v>35040</v>
      </c>
      <c r="J568" s="54"/>
      <c r="K568" s="54"/>
    </row>
    <row r="569" spans="1:13" x14ac:dyDescent="0.2">
      <c r="A569" s="39">
        <v>0.3</v>
      </c>
      <c r="B569" s="29">
        <f>B567*0.6</f>
        <v>13950</v>
      </c>
      <c r="C569" s="29">
        <f t="shared" ref="C569:I569" si="291">C567*0.6</f>
        <v>15930</v>
      </c>
      <c r="D569" s="29">
        <f t="shared" si="291"/>
        <v>17910</v>
      </c>
      <c r="E569" s="29">
        <f t="shared" si="291"/>
        <v>19890</v>
      </c>
      <c r="F569" s="29">
        <f t="shared" si="291"/>
        <v>21510</v>
      </c>
      <c r="G569" s="29">
        <f t="shared" si="291"/>
        <v>23100</v>
      </c>
      <c r="H569" s="29">
        <f t="shared" si="291"/>
        <v>24690</v>
      </c>
      <c r="I569" s="29">
        <f t="shared" si="291"/>
        <v>26280</v>
      </c>
      <c r="J569" s="54"/>
      <c r="K569" s="54"/>
    </row>
    <row r="570" spans="1:13" x14ac:dyDescent="0.2">
      <c r="A570" s="39">
        <v>0.2</v>
      </c>
      <c r="B570" s="29">
        <f t="shared" ref="B570:I570" si="292">B567*0.4</f>
        <v>9300</v>
      </c>
      <c r="C570" s="29">
        <f t="shared" si="292"/>
        <v>10620</v>
      </c>
      <c r="D570" s="29">
        <f t="shared" si="292"/>
        <v>11940</v>
      </c>
      <c r="E570" s="29">
        <f t="shared" si="292"/>
        <v>13260</v>
      </c>
      <c r="F570" s="29">
        <f t="shared" si="292"/>
        <v>14340</v>
      </c>
      <c r="G570" s="29">
        <f t="shared" si="292"/>
        <v>15400</v>
      </c>
      <c r="H570" s="29">
        <f t="shared" si="292"/>
        <v>16460</v>
      </c>
      <c r="I570" s="29">
        <f t="shared" si="292"/>
        <v>17520</v>
      </c>
      <c r="J570" s="54"/>
      <c r="K570" s="54"/>
    </row>
    <row r="571" spans="1:13" x14ac:dyDescent="0.2">
      <c r="A571" s="39">
        <v>0.1</v>
      </c>
      <c r="B571" s="29">
        <f t="shared" ref="B571:I571" si="293">B567*0.2</f>
        <v>4650</v>
      </c>
      <c r="C571" s="29">
        <f t="shared" si="293"/>
        <v>5310</v>
      </c>
      <c r="D571" s="29">
        <f t="shared" si="293"/>
        <v>5970</v>
      </c>
      <c r="E571" s="29">
        <f t="shared" si="293"/>
        <v>6630</v>
      </c>
      <c r="F571" s="29">
        <f t="shared" si="293"/>
        <v>7170</v>
      </c>
      <c r="G571" s="29">
        <f t="shared" si="293"/>
        <v>7700</v>
      </c>
      <c r="H571" s="29">
        <f t="shared" si="293"/>
        <v>8230</v>
      </c>
      <c r="I571" s="29">
        <f t="shared" si="293"/>
        <v>8760</v>
      </c>
      <c r="J571" s="54"/>
      <c r="K571" s="54"/>
    </row>
    <row r="572" spans="1:13" x14ac:dyDescent="0.2">
      <c r="A572" s="39"/>
      <c r="B572" s="29"/>
      <c r="C572" s="29"/>
      <c r="D572" s="29"/>
      <c r="E572" s="29"/>
      <c r="F572" s="29"/>
      <c r="G572" s="29"/>
      <c r="H572" s="29"/>
      <c r="I572" s="29"/>
      <c r="J572" s="54"/>
      <c r="K572" s="54"/>
    </row>
    <row r="573" spans="1:13" ht="15.75" x14ac:dyDescent="0.25">
      <c r="A573" s="55" t="s">
        <v>168</v>
      </c>
      <c r="J573" s="54"/>
      <c r="K573" s="54"/>
    </row>
    <row r="574" spans="1:13" x14ac:dyDescent="0.2">
      <c r="A574" s="27" t="s">
        <v>92</v>
      </c>
      <c r="B574" s="29"/>
      <c r="C574" s="29"/>
      <c r="D574" s="29"/>
      <c r="E574" s="29"/>
      <c r="F574" s="29"/>
      <c r="G574" s="29"/>
      <c r="H574" s="29"/>
      <c r="I574" s="29"/>
      <c r="J574" s="28"/>
      <c r="K574" s="28"/>
      <c r="L574" s="27"/>
      <c r="M574" s="27"/>
    </row>
    <row r="575" spans="1:13" x14ac:dyDescent="0.2">
      <c r="A575" s="33" t="s">
        <v>93</v>
      </c>
      <c r="B575" s="29">
        <f>(B578*2.4)</f>
        <v>55800</v>
      </c>
      <c r="C575" s="29">
        <f t="shared" ref="C575:I575" si="294">(C578*2.4)</f>
        <v>63720</v>
      </c>
      <c r="D575" s="29">
        <f t="shared" si="294"/>
        <v>71640</v>
      </c>
      <c r="E575" s="29">
        <f t="shared" si="294"/>
        <v>79560</v>
      </c>
      <c r="F575" s="29">
        <f t="shared" si="294"/>
        <v>86040</v>
      </c>
      <c r="G575" s="29">
        <f t="shared" si="294"/>
        <v>92400</v>
      </c>
      <c r="H575" s="29">
        <f t="shared" si="294"/>
        <v>98760</v>
      </c>
      <c r="I575" s="29">
        <f t="shared" si="294"/>
        <v>105120</v>
      </c>
      <c r="J575" s="35"/>
      <c r="K575" s="35"/>
    </row>
    <row r="576" spans="1:13" x14ac:dyDescent="0.2">
      <c r="A576" s="36">
        <v>0.8</v>
      </c>
      <c r="B576" s="37">
        <v>37150</v>
      </c>
      <c r="C576" s="37">
        <v>42450</v>
      </c>
      <c r="D576" s="37">
        <v>47750</v>
      </c>
      <c r="E576" s="37">
        <v>53050</v>
      </c>
      <c r="F576" s="37">
        <v>57300</v>
      </c>
      <c r="G576" s="37">
        <v>61550</v>
      </c>
      <c r="H576" s="37">
        <v>65800</v>
      </c>
      <c r="I576" s="37">
        <v>70050</v>
      </c>
      <c r="J576" s="29"/>
      <c r="K576" s="29"/>
    </row>
    <row r="577" spans="1:13" x14ac:dyDescent="0.2">
      <c r="A577" s="39">
        <v>0.6</v>
      </c>
      <c r="B577" s="29">
        <f t="shared" ref="B577:I577" si="295">B578*1.2</f>
        <v>27900.000000000004</v>
      </c>
      <c r="C577" s="29">
        <f t="shared" si="295"/>
        <v>31860.000000000004</v>
      </c>
      <c r="D577" s="29">
        <f t="shared" si="295"/>
        <v>35820.000000000007</v>
      </c>
      <c r="E577" s="29">
        <f t="shared" si="295"/>
        <v>39780.000000000007</v>
      </c>
      <c r="F577" s="29">
        <f t="shared" si="295"/>
        <v>43020.000000000007</v>
      </c>
      <c r="G577" s="29">
        <f t="shared" si="295"/>
        <v>46200.000000000007</v>
      </c>
      <c r="H577" s="29">
        <f t="shared" si="295"/>
        <v>49380.000000000007</v>
      </c>
      <c r="I577" s="29">
        <f t="shared" si="295"/>
        <v>52560.000000000007</v>
      </c>
      <c r="J577" s="35"/>
      <c r="K577" s="35"/>
    </row>
    <row r="578" spans="1:13" x14ac:dyDescent="0.2">
      <c r="A578" s="39">
        <v>0.5</v>
      </c>
      <c r="B578" s="37">
        <v>23250</v>
      </c>
      <c r="C578" s="37">
        <v>26550</v>
      </c>
      <c r="D578" s="37">
        <v>29850</v>
      </c>
      <c r="E578" s="37">
        <v>33150</v>
      </c>
      <c r="F578" s="37">
        <v>35850</v>
      </c>
      <c r="G578" s="37">
        <v>38500</v>
      </c>
      <c r="H578" s="37">
        <v>41150</v>
      </c>
      <c r="I578" s="37">
        <v>43800</v>
      </c>
      <c r="J578" s="29"/>
      <c r="K578" s="29"/>
    </row>
    <row r="579" spans="1:13" x14ac:dyDescent="0.2">
      <c r="A579" s="39">
        <v>0.4</v>
      </c>
      <c r="B579" s="29">
        <f t="shared" ref="B579:I579" si="296">B578*0.8</f>
        <v>18600</v>
      </c>
      <c r="C579" s="29">
        <f t="shared" si="296"/>
        <v>21240</v>
      </c>
      <c r="D579" s="29">
        <f t="shared" si="296"/>
        <v>23880</v>
      </c>
      <c r="E579" s="29">
        <f t="shared" si="296"/>
        <v>26520</v>
      </c>
      <c r="F579" s="29">
        <f t="shared" si="296"/>
        <v>28680</v>
      </c>
      <c r="G579" s="29">
        <f t="shared" si="296"/>
        <v>30800</v>
      </c>
      <c r="H579" s="29">
        <f t="shared" si="296"/>
        <v>32920</v>
      </c>
      <c r="I579" s="29">
        <f t="shared" si="296"/>
        <v>35040</v>
      </c>
      <c r="J579" s="35"/>
      <c r="K579" s="35"/>
    </row>
    <row r="580" spans="1:13" x14ac:dyDescent="0.2">
      <c r="A580" s="39">
        <v>0.3</v>
      </c>
      <c r="B580" s="29">
        <f>B578*0.6</f>
        <v>13950</v>
      </c>
      <c r="C580" s="29">
        <f t="shared" ref="C580:I580" si="297">C578*0.6</f>
        <v>15930</v>
      </c>
      <c r="D580" s="29">
        <f t="shared" si="297"/>
        <v>17910</v>
      </c>
      <c r="E580" s="29">
        <f t="shared" si="297"/>
        <v>19890</v>
      </c>
      <c r="F580" s="29">
        <f t="shared" si="297"/>
        <v>21510</v>
      </c>
      <c r="G580" s="29">
        <f t="shared" si="297"/>
        <v>23100</v>
      </c>
      <c r="H580" s="29">
        <f t="shared" si="297"/>
        <v>24690</v>
      </c>
      <c r="I580" s="29">
        <f t="shared" si="297"/>
        <v>26280</v>
      </c>
      <c r="J580" s="35"/>
      <c r="K580" s="35"/>
    </row>
    <row r="581" spans="1:13" x14ac:dyDescent="0.2">
      <c r="A581" s="39">
        <v>0.2</v>
      </c>
      <c r="B581" s="29">
        <f t="shared" ref="B581:I581" si="298">B578*0.4</f>
        <v>9300</v>
      </c>
      <c r="C581" s="29">
        <f t="shared" si="298"/>
        <v>10620</v>
      </c>
      <c r="D581" s="29">
        <f t="shared" si="298"/>
        <v>11940</v>
      </c>
      <c r="E581" s="29">
        <f t="shared" si="298"/>
        <v>13260</v>
      </c>
      <c r="F581" s="29">
        <f t="shared" si="298"/>
        <v>14340</v>
      </c>
      <c r="G581" s="29">
        <f t="shared" si="298"/>
        <v>15400</v>
      </c>
      <c r="H581" s="29">
        <f t="shared" si="298"/>
        <v>16460</v>
      </c>
      <c r="I581" s="29">
        <f t="shared" si="298"/>
        <v>17520</v>
      </c>
      <c r="J581" s="35"/>
      <c r="K581" s="35"/>
    </row>
    <row r="582" spans="1:13" x14ac:dyDescent="0.2">
      <c r="A582" s="39">
        <v>0.1</v>
      </c>
      <c r="B582" s="29">
        <f t="shared" ref="B582:I582" si="299">B578*0.2</f>
        <v>4650</v>
      </c>
      <c r="C582" s="29">
        <f t="shared" si="299"/>
        <v>5310</v>
      </c>
      <c r="D582" s="29">
        <f t="shared" si="299"/>
        <v>5970</v>
      </c>
      <c r="E582" s="29">
        <f t="shared" si="299"/>
        <v>6630</v>
      </c>
      <c r="F582" s="29">
        <f t="shared" si="299"/>
        <v>7170</v>
      </c>
      <c r="G582" s="29">
        <f t="shared" si="299"/>
        <v>7700</v>
      </c>
      <c r="H582" s="29">
        <f t="shared" si="299"/>
        <v>8230</v>
      </c>
      <c r="I582" s="29">
        <f t="shared" si="299"/>
        <v>8760</v>
      </c>
      <c r="J582" s="35"/>
      <c r="K582" s="35"/>
    </row>
    <row r="583" spans="1:13" x14ac:dyDescent="0.2">
      <c r="A583" s="39"/>
      <c r="B583" s="29"/>
      <c r="C583" s="29"/>
      <c r="D583" s="29"/>
      <c r="E583" s="29"/>
      <c r="F583" s="29"/>
      <c r="G583" s="29"/>
      <c r="H583" s="29"/>
      <c r="I583" s="29"/>
      <c r="J583" s="54"/>
      <c r="K583" s="54"/>
    </row>
    <row r="584" spans="1:13" ht="15.75" x14ac:dyDescent="0.25">
      <c r="A584" s="55" t="s">
        <v>169</v>
      </c>
      <c r="J584" s="54"/>
      <c r="K584" s="54"/>
    </row>
    <row r="585" spans="1:13" x14ac:dyDescent="0.2">
      <c r="A585" s="27" t="s">
        <v>92</v>
      </c>
      <c r="B585" s="29"/>
      <c r="C585" s="29"/>
      <c r="D585" s="29"/>
      <c r="E585" s="29"/>
      <c r="F585" s="29"/>
      <c r="G585" s="29"/>
      <c r="H585" s="29"/>
      <c r="I585" s="29"/>
      <c r="J585" s="28"/>
      <c r="K585" s="28"/>
      <c r="L585" s="27"/>
      <c r="M585" s="27"/>
    </row>
    <row r="586" spans="1:13" x14ac:dyDescent="0.2">
      <c r="A586" s="33" t="s">
        <v>93</v>
      </c>
      <c r="B586" s="29">
        <f>(B589*2.4)</f>
        <v>63000</v>
      </c>
      <c r="C586" s="29">
        <f t="shared" ref="C586:I586" si="300">(C589*2.4)</f>
        <v>72000</v>
      </c>
      <c r="D586" s="29">
        <f t="shared" si="300"/>
        <v>81000</v>
      </c>
      <c r="E586" s="29">
        <f t="shared" si="300"/>
        <v>90000</v>
      </c>
      <c r="F586" s="29">
        <f t="shared" si="300"/>
        <v>97200</v>
      </c>
      <c r="G586" s="29">
        <f t="shared" si="300"/>
        <v>104400</v>
      </c>
      <c r="H586" s="29">
        <f t="shared" si="300"/>
        <v>111600</v>
      </c>
      <c r="I586" s="29">
        <f t="shared" si="300"/>
        <v>118800</v>
      </c>
      <c r="J586" s="35"/>
      <c r="K586" s="35"/>
    </row>
    <row r="587" spans="1:13" x14ac:dyDescent="0.2">
      <c r="A587" s="36">
        <v>0.8</v>
      </c>
      <c r="B587" s="37">
        <v>42000</v>
      </c>
      <c r="C587" s="37">
        <v>48000</v>
      </c>
      <c r="D587" s="37">
        <v>54000</v>
      </c>
      <c r="E587" s="37">
        <v>60000</v>
      </c>
      <c r="F587" s="37">
        <v>64800</v>
      </c>
      <c r="G587" s="37">
        <v>69600</v>
      </c>
      <c r="H587" s="37">
        <v>74400</v>
      </c>
      <c r="I587" s="37">
        <v>79200</v>
      </c>
      <c r="J587" s="29"/>
      <c r="K587" s="29"/>
    </row>
    <row r="588" spans="1:13" x14ac:dyDescent="0.2">
      <c r="A588" s="39">
        <v>0.6</v>
      </c>
      <c r="B588" s="29">
        <f t="shared" ref="B588:I588" si="301">B589*1.2</f>
        <v>31500.000000000004</v>
      </c>
      <c r="C588" s="29">
        <f t="shared" si="301"/>
        <v>36000.000000000007</v>
      </c>
      <c r="D588" s="29">
        <f t="shared" si="301"/>
        <v>40500.000000000007</v>
      </c>
      <c r="E588" s="29">
        <f t="shared" si="301"/>
        <v>45000.000000000007</v>
      </c>
      <c r="F588" s="29">
        <f t="shared" si="301"/>
        <v>48600.000000000007</v>
      </c>
      <c r="G588" s="29">
        <f t="shared" si="301"/>
        <v>52200.000000000007</v>
      </c>
      <c r="H588" s="29">
        <f t="shared" si="301"/>
        <v>55800.000000000007</v>
      </c>
      <c r="I588" s="29">
        <f t="shared" si="301"/>
        <v>59400.000000000007</v>
      </c>
      <c r="J588" s="35"/>
      <c r="K588" s="35"/>
    </row>
    <row r="589" spans="1:13" x14ac:dyDescent="0.2">
      <c r="A589" s="39">
        <v>0.5</v>
      </c>
      <c r="B589" s="37">
        <v>26250</v>
      </c>
      <c r="C589" s="37">
        <v>30000</v>
      </c>
      <c r="D589" s="37">
        <v>33750</v>
      </c>
      <c r="E589" s="37">
        <v>37500</v>
      </c>
      <c r="F589" s="37">
        <v>40500</v>
      </c>
      <c r="G589" s="37">
        <v>43500</v>
      </c>
      <c r="H589" s="37">
        <v>46500</v>
      </c>
      <c r="I589" s="37">
        <v>49500</v>
      </c>
      <c r="J589" s="29"/>
      <c r="K589" s="29"/>
    </row>
    <row r="590" spans="1:13" x14ac:dyDescent="0.2">
      <c r="A590" s="39">
        <v>0.4</v>
      </c>
      <c r="B590" s="29">
        <f t="shared" ref="B590:I590" si="302">B589*0.8</f>
        <v>21000</v>
      </c>
      <c r="C590" s="29">
        <f t="shared" si="302"/>
        <v>24000</v>
      </c>
      <c r="D590" s="29">
        <f t="shared" si="302"/>
        <v>27000</v>
      </c>
      <c r="E590" s="29">
        <f t="shared" si="302"/>
        <v>30000</v>
      </c>
      <c r="F590" s="29">
        <f t="shared" si="302"/>
        <v>32400</v>
      </c>
      <c r="G590" s="29">
        <f t="shared" si="302"/>
        <v>34800</v>
      </c>
      <c r="H590" s="29">
        <f t="shared" si="302"/>
        <v>37200</v>
      </c>
      <c r="I590" s="29">
        <f t="shared" si="302"/>
        <v>39600</v>
      </c>
      <c r="J590" s="35"/>
      <c r="K590" s="35"/>
    </row>
    <row r="591" spans="1:13" x14ac:dyDescent="0.2">
      <c r="A591" s="39">
        <v>0.3</v>
      </c>
      <c r="B591" s="29">
        <f>B589*0.6</f>
        <v>15750</v>
      </c>
      <c r="C591" s="29">
        <f t="shared" ref="C591:I591" si="303">C589*0.6</f>
        <v>18000</v>
      </c>
      <c r="D591" s="29">
        <f t="shared" si="303"/>
        <v>20250</v>
      </c>
      <c r="E591" s="29">
        <f t="shared" si="303"/>
        <v>22500</v>
      </c>
      <c r="F591" s="29">
        <f t="shared" si="303"/>
        <v>24300</v>
      </c>
      <c r="G591" s="29">
        <f t="shared" si="303"/>
        <v>26100</v>
      </c>
      <c r="H591" s="29">
        <f t="shared" si="303"/>
        <v>27900</v>
      </c>
      <c r="I591" s="29">
        <f t="shared" si="303"/>
        <v>29700</v>
      </c>
      <c r="J591" s="35"/>
      <c r="K591" s="35"/>
    </row>
    <row r="592" spans="1:13" x14ac:dyDescent="0.2">
      <c r="A592" s="39">
        <v>0.2</v>
      </c>
      <c r="B592" s="29">
        <f t="shared" ref="B592:I592" si="304">B589*0.4</f>
        <v>10500</v>
      </c>
      <c r="C592" s="29">
        <f t="shared" si="304"/>
        <v>12000</v>
      </c>
      <c r="D592" s="29">
        <f t="shared" si="304"/>
        <v>13500</v>
      </c>
      <c r="E592" s="29">
        <f t="shared" si="304"/>
        <v>15000</v>
      </c>
      <c r="F592" s="29">
        <f t="shared" si="304"/>
        <v>16200</v>
      </c>
      <c r="G592" s="29">
        <f t="shared" si="304"/>
        <v>17400</v>
      </c>
      <c r="H592" s="29">
        <f t="shared" si="304"/>
        <v>18600</v>
      </c>
      <c r="I592" s="29">
        <f t="shared" si="304"/>
        <v>19800</v>
      </c>
      <c r="J592" s="35"/>
      <c r="K592" s="35"/>
    </row>
    <row r="593" spans="1:13" x14ac:dyDescent="0.2">
      <c r="A593" s="39">
        <v>0.1</v>
      </c>
      <c r="B593" s="29">
        <f t="shared" ref="B593:I593" si="305">B589*0.2</f>
        <v>5250</v>
      </c>
      <c r="C593" s="29">
        <f t="shared" si="305"/>
        <v>6000</v>
      </c>
      <c r="D593" s="29">
        <f t="shared" si="305"/>
        <v>6750</v>
      </c>
      <c r="E593" s="29">
        <f t="shared" si="305"/>
        <v>7500</v>
      </c>
      <c r="F593" s="29">
        <f t="shared" si="305"/>
        <v>8100</v>
      </c>
      <c r="G593" s="29">
        <f t="shared" si="305"/>
        <v>8700</v>
      </c>
      <c r="H593" s="29">
        <f t="shared" si="305"/>
        <v>9300</v>
      </c>
      <c r="I593" s="29">
        <f t="shared" si="305"/>
        <v>9900</v>
      </c>
      <c r="J593" s="35"/>
      <c r="K593" s="35"/>
    </row>
    <row r="594" spans="1:13" x14ac:dyDescent="0.2">
      <c r="A594" s="28"/>
      <c r="B594" s="29"/>
      <c r="C594" s="29"/>
      <c r="D594" s="29"/>
      <c r="E594" s="29"/>
      <c r="F594" s="29"/>
      <c r="G594" s="29"/>
      <c r="H594" s="29"/>
      <c r="I594" s="29"/>
      <c r="J594" s="28"/>
      <c r="K594" s="28"/>
      <c r="L594" s="27"/>
      <c r="M594" s="27"/>
    </row>
    <row r="595" spans="1:13" ht="15.75" x14ac:dyDescent="0.25">
      <c r="A595" s="55" t="s">
        <v>170</v>
      </c>
      <c r="J595" s="54"/>
      <c r="K595" s="54"/>
    </row>
    <row r="596" spans="1:13" x14ac:dyDescent="0.2">
      <c r="A596" s="27" t="s">
        <v>92</v>
      </c>
      <c r="B596" s="29"/>
      <c r="C596" s="29"/>
      <c r="D596" s="29"/>
      <c r="E596" s="29"/>
      <c r="F596" s="29"/>
      <c r="G596" s="29"/>
      <c r="H596" s="29"/>
      <c r="I596" s="29"/>
      <c r="J596" s="28"/>
      <c r="K596" s="28"/>
      <c r="L596" s="27"/>
      <c r="M596" s="27"/>
    </row>
    <row r="597" spans="1:13" x14ac:dyDescent="0.2">
      <c r="A597" s="33" t="s">
        <v>93</v>
      </c>
      <c r="B597" s="29">
        <f>(B600*2.4)</f>
        <v>55800</v>
      </c>
      <c r="C597" s="29">
        <f t="shared" ref="C597:I597" si="306">(C600*2.4)</f>
        <v>63720</v>
      </c>
      <c r="D597" s="29">
        <f t="shared" si="306"/>
        <v>71640</v>
      </c>
      <c r="E597" s="29">
        <f t="shared" si="306"/>
        <v>79560</v>
      </c>
      <c r="F597" s="29">
        <f t="shared" si="306"/>
        <v>86040</v>
      </c>
      <c r="G597" s="29">
        <f t="shared" si="306"/>
        <v>92400</v>
      </c>
      <c r="H597" s="29">
        <f t="shared" si="306"/>
        <v>98760</v>
      </c>
      <c r="I597" s="29">
        <f t="shared" si="306"/>
        <v>105120</v>
      </c>
      <c r="J597" s="35"/>
      <c r="K597" s="35"/>
      <c r="L597" s="27"/>
      <c r="M597" s="27"/>
    </row>
    <row r="598" spans="1:13" x14ac:dyDescent="0.2">
      <c r="A598" s="36">
        <v>0.8</v>
      </c>
      <c r="B598" s="37">
        <v>37150</v>
      </c>
      <c r="C598" s="37">
        <v>42450</v>
      </c>
      <c r="D598" s="37">
        <v>47750</v>
      </c>
      <c r="E598" s="37">
        <v>53050</v>
      </c>
      <c r="F598" s="37">
        <v>57300</v>
      </c>
      <c r="G598" s="37">
        <v>61550</v>
      </c>
      <c r="H598" s="37">
        <v>65800</v>
      </c>
      <c r="I598" s="37">
        <v>70050</v>
      </c>
      <c r="J598" s="29"/>
      <c r="K598" s="29"/>
      <c r="L598" s="27"/>
      <c r="M598" s="27"/>
    </row>
    <row r="599" spans="1:13" x14ac:dyDescent="0.2">
      <c r="A599" s="39">
        <v>0.6</v>
      </c>
      <c r="B599" s="29">
        <f t="shared" ref="B599:I599" si="307">B600*1.2</f>
        <v>27900.000000000004</v>
      </c>
      <c r="C599" s="29">
        <f t="shared" si="307"/>
        <v>31860.000000000004</v>
      </c>
      <c r="D599" s="29">
        <f t="shared" si="307"/>
        <v>35820.000000000007</v>
      </c>
      <c r="E599" s="29">
        <f t="shared" si="307"/>
        <v>39780.000000000007</v>
      </c>
      <c r="F599" s="29">
        <f t="shared" si="307"/>
        <v>43020.000000000007</v>
      </c>
      <c r="G599" s="29">
        <f t="shared" si="307"/>
        <v>46200.000000000007</v>
      </c>
      <c r="H599" s="29">
        <f t="shared" si="307"/>
        <v>49380.000000000007</v>
      </c>
      <c r="I599" s="29">
        <f t="shared" si="307"/>
        <v>52560.000000000007</v>
      </c>
      <c r="J599" s="35"/>
      <c r="K599" s="35"/>
      <c r="L599" s="27"/>
      <c r="M599" s="27"/>
    </row>
    <row r="600" spans="1:13" x14ac:dyDescent="0.2">
      <c r="A600" s="39">
        <v>0.5</v>
      </c>
      <c r="B600" s="37">
        <v>23250</v>
      </c>
      <c r="C600" s="37">
        <v>26550</v>
      </c>
      <c r="D600" s="37">
        <v>29850</v>
      </c>
      <c r="E600" s="37">
        <v>33150</v>
      </c>
      <c r="F600" s="37">
        <v>35850</v>
      </c>
      <c r="G600" s="37">
        <v>38500</v>
      </c>
      <c r="H600" s="37">
        <v>41150</v>
      </c>
      <c r="I600" s="37">
        <v>43800</v>
      </c>
      <c r="J600" s="29"/>
      <c r="K600" s="29"/>
      <c r="L600" s="27"/>
      <c r="M600" s="27"/>
    </row>
    <row r="601" spans="1:13" x14ac:dyDescent="0.2">
      <c r="A601" s="39">
        <v>0.4</v>
      </c>
      <c r="B601" s="29">
        <f t="shared" ref="B601:I601" si="308">B600*0.8</f>
        <v>18600</v>
      </c>
      <c r="C601" s="29">
        <f t="shared" si="308"/>
        <v>21240</v>
      </c>
      <c r="D601" s="29">
        <f t="shared" si="308"/>
        <v>23880</v>
      </c>
      <c r="E601" s="29">
        <f t="shared" si="308"/>
        <v>26520</v>
      </c>
      <c r="F601" s="29">
        <f t="shared" si="308"/>
        <v>28680</v>
      </c>
      <c r="G601" s="29">
        <f t="shared" si="308"/>
        <v>30800</v>
      </c>
      <c r="H601" s="29">
        <f t="shared" si="308"/>
        <v>32920</v>
      </c>
      <c r="I601" s="29">
        <f t="shared" si="308"/>
        <v>35040</v>
      </c>
      <c r="J601" s="35"/>
      <c r="K601" s="35"/>
      <c r="L601" s="27"/>
      <c r="M601" s="27"/>
    </row>
    <row r="602" spans="1:13" x14ac:dyDescent="0.2">
      <c r="A602" s="39">
        <v>0.3</v>
      </c>
      <c r="B602" s="29">
        <f>B600*0.6</f>
        <v>13950</v>
      </c>
      <c r="C602" s="29">
        <f t="shared" ref="C602:I602" si="309">C600*0.6</f>
        <v>15930</v>
      </c>
      <c r="D602" s="29">
        <f t="shared" si="309"/>
        <v>17910</v>
      </c>
      <c r="E602" s="29">
        <f t="shared" si="309"/>
        <v>19890</v>
      </c>
      <c r="F602" s="29">
        <f t="shared" si="309"/>
        <v>21510</v>
      </c>
      <c r="G602" s="29">
        <f t="shared" si="309"/>
        <v>23100</v>
      </c>
      <c r="H602" s="29">
        <f t="shared" si="309"/>
        <v>24690</v>
      </c>
      <c r="I602" s="29">
        <f t="shared" si="309"/>
        <v>26280</v>
      </c>
      <c r="J602" s="35"/>
      <c r="K602" s="35"/>
      <c r="L602" s="27"/>
      <c r="M602" s="27"/>
    </row>
    <row r="603" spans="1:13" x14ac:dyDescent="0.2">
      <c r="A603" s="39">
        <v>0.2</v>
      </c>
      <c r="B603" s="29">
        <f t="shared" ref="B603:I603" si="310">B600*0.4</f>
        <v>9300</v>
      </c>
      <c r="C603" s="29">
        <f t="shared" si="310"/>
        <v>10620</v>
      </c>
      <c r="D603" s="29">
        <f t="shared" si="310"/>
        <v>11940</v>
      </c>
      <c r="E603" s="29">
        <f t="shared" si="310"/>
        <v>13260</v>
      </c>
      <c r="F603" s="29">
        <f t="shared" si="310"/>
        <v>14340</v>
      </c>
      <c r="G603" s="29">
        <f t="shared" si="310"/>
        <v>15400</v>
      </c>
      <c r="H603" s="29">
        <f t="shared" si="310"/>
        <v>16460</v>
      </c>
      <c r="I603" s="29">
        <f t="shared" si="310"/>
        <v>17520</v>
      </c>
      <c r="J603" s="35"/>
      <c r="K603" s="35"/>
      <c r="L603" s="27"/>
      <c r="M603" s="27"/>
    </row>
    <row r="604" spans="1:13" x14ac:dyDescent="0.2">
      <c r="A604" s="39">
        <v>0.1</v>
      </c>
      <c r="B604" s="29">
        <f t="shared" ref="B604:I604" si="311">B600*0.2</f>
        <v>4650</v>
      </c>
      <c r="C604" s="29">
        <f t="shared" si="311"/>
        <v>5310</v>
      </c>
      <c r="D604" s="29">
        <f t="shared" si="311"/>
        <v>5970</v>
      </c>
      <c r="E604" s="29">
        <f t="shared" si="311"/>
        <v>6630</v>
      </c>
      <c r="F604" s="29">
        <f t="shared" si="311"/>
        <v>7170</v>
      </c>
      <c r="G604" s="29">
        <f t="shared" si="311"/>
        <v>7700</v>
      </c>
      <c r="H604" s="29">
        <f t="shared" si="311"/>
        <v>8230</v>
      </c>
      <c r="I604" s="29">
        <f t="shared" si="311"/>
        <v>8760</v>
      </c>
      <c r="J604" s="35"/>
      <c r="K604" s="35"/>
      <c r="L604" s="27"/>
      <c r="M604" s="27"/>
    </row>
    <row r="605" spans="1:13" x14ac:dyDescent="0.2">
      <c r="A605" s="39"/>
      <c r="B605" s="29"/>
      <c r="C605" s="29"/>
      <c r="D605" s="29"/>
      <c r="E605" s="29"/>
      <c r="F605" s="29"/>
      <c r="G605" s="29"/>
      <c r="H605" s="29"/>
      <c r="I605" s="29"/>
      <c r="J605" s="35"/>
      <c r="K605" s="35"/>
    </row>
    <row r="606" spans="1:13" ht="15.75" x14ac:dyDescent="0.25">
      <c r="A606" s="51" t="s">
        <v>171</v>
      </c>
      <c r="B606" s="29"/>
      <c r="C606" s="29"/>
      <c r="D606" s="29"/>
      <c r="E606" s="29"/>
      <c r="F606" s="29"/>
      <c r="G606" s="29"/>
      <c r="H606" s="29"/>
      <c r="I606" s="29"/>
      <c r="J606" s="54"/>
      <c r="K606" s="54"/>
    </row>
    <row r="607" spans="1:13" x14ac:dyDescent="0.2">
      <c r="A607" s="27" t="s">
        <v>92</v>
      </c>
      <c r="B607" s="29"/>
      <c r="C607" s="29"/>
      <c r="D607" s="29"/>
      <c r="E607" s="29"/>
      <c r="F607" s="29"/>
      <c r="G607" s="29"/>
      <c r="H607" s="29"/>
      <c r="I607" s="29"/>
      <c r="J607" s="28"/>
      <c r="K607" s="28"/>
      <c r="L607" s="27"/>
      <c r="M607" s="27"/>
    </row>
    <row r="608" spans="1:13" x14ac:dyDescent="0.2">
      <c r="A608" s="39" t="s">
        <v>93</v>
      </c>
      <c r="B608" s="29">
        <f>(B611*2.4)</f>
        <v>59640</v>
      </c>
      <c r="C608" s="29">
        <f t="shared" ref="C608:I608" si="312">(C611*2.4)</f>
        <v>68160</v>
      </c>
      <c r="D608" s="29">
        <f t="shared" si="312"/>
        <v>76680</v>
      </c>
      <c r="E608" s="29">
        <f t="shared" si="312"/>
        <v>85080</v>
      </c>
      <c r="F608" s="29">
        <f t="shared" si="312"/>
        <v>91920</v>
      </c>
      <c r="G608" s="29">
        <f t="shared" si="312"/>
        <v>98760</v>
      </c>
      <c r="H608" s="29">
        <f t="shared" si="312"/>
        <v>105600</v>
      </c>
      <c r="I608" s="29">
        <f t="shared" si="312"/>
        <v>112320</v>
      </c>
      <c r="J608" s="54"/>
      <c r="K608" s="54"/>
    </row>
    <row r="609" spans="1:13" x14ac:dyDescent="0.2">
      <c r="A609" s="36">
        <v>0.8</v>
      </c>
      <c r="B609" s="37">
        <v>39700</v>
      </c>
      <c r="C609" s="37">
        <v>45400</v>
      </c>
      <c r="D609" s="37">
        <v>51050</v>
      </c>
      <c r="E609" s="37">
        <v>56700</v>
      </c>
      <c r="F609" s="37">
        <v>61250</v>
      </c>
      <c r="G609" s="37">
        <v>65800</v>
      </c>
      <c r="H609" s="37">
        <v>70350</v>
      </c>
      <c r="I609" s="37">
        <v>74850</v>
      </c>
      <c r="J609" s="29"/>
      <c r="K609" s="29"/>
    </row>
    <row r="610" spans="1:13" x14ac:dyDescent="0.2">
      <c r="A610" s="57">
        <v>0.6</v>
      </c>
      <c r="B610" s="29">
        <f t="shared" ref="B610:I610" si="313">B611*1.2</f>
        <v>29820.000000000004</v>
      </c>
      <c r="C610" s="29">
        <f t="shared" si="313"/>
        <v>34080.000000000007</v>
      </c>
      <c r="D610" s="29">
        <f t="shared" si="313"/>
        <v>38340.000000000007</v>
      </c>
      <c r="E610" s="29">
        <f t="shared" si="313"/>
        <v>42540.000000000007</v>
      </c>
      <c r="F610" s="29">
        <f t="shared" si="313"/>
        <v>45960.000000000007</v>
      </c>
      <c r="G610" s="29">
        <f t="shared" si="313"/>
        <v>49380.000000000007</v>
      </c>
      <c r="H610" s="29">
        <f t="shared" si="313"/>
        <v>52800.000000000007</v>
      </c>
      <c r="I610" s="29">
        <f t="shared" si="313"/>
        <v>56160.000000000007</v>
      </c>
      <c r="J610" s="54"/>
      <c r="K610" s="54"/>
    </row>
    <row r="611" spans="1:13" x14ac:dyDescent="0.2">
      <c r="A611" s="39">
        <v>0.5</v>
      </c>
      <c r="B611" s="37">
        <v>24850</v>
      </c>
      <c r="C611" s="37">
        <v>28400</v>
      </c>
      <c r="D611" s="37">
        <v>31950</v>
      </c>
      <c r="E611" s="37">
        <v>35450</v>
      </c>
      <c r="F611" s="37">
        <v>38300</v>
      </c>
      <c r="G611" s="37">
        <v>41150</v>
      </c>
      <c r="H611" s="37">
        <v>44000</v>
      </c>
      <c r="I611" s="37">
        <v>46800</v>
      </c>
      <c r="J611" s="29"/>
      <c r="K611" s="29"/>
    </row>
    <row r="612" spans="1:13" x14ac:dyDescent="0.2">
      <c r="A612" s="36">
        <v>0.4</v>
      </c>
      <c r="B612" s="29">
        <f t="shared" ref="B612:I612" si="314">B611*0.8</f>
        <v>19880</v>
      </c>
      <c r="C612" s="29">
        <f t="shared" si="314"/>
        <v>22720</v>
      </c>
      <c r="D612" s="29">
        <f t="shared" si="314"/>
        <v>25560</v>
      </c>
      <c r="E612" s="29">
        <f t="shared" si="314"/>
        <v>28360</v>
      </c>
      <c r="F612" s="29">
        <f t="shared" si="314"/>
        <v>30640</v>
      </c>
      <c r="G612" s="29">
        <f t="shared" si="314"/>
        <v>32920</v>
      </c>
      <c r="H612" s="29">
        <f t="shared" si="314"/>
        <v>35200</v>
      </c>
      <c r="I612" s="29">
        <f t="shared" si="314"/>
        <v>37440</v>
      </c>
      <c r="J612" s="29"/>
      <c r="K612" s="29"/>
    </row>
    <row r="613" spans="1:13" x14ac:dyDescent="0.2">
      <c r="A613" s="39">
        <v>0.3</v>
      </c>
      <c r="B613" s="29">
        <f>B611*0.6</f>
        <v>14910</v>
      </c>
      <c r="C613" s="29">
        <f t="shared" ref="C613:I613" si="315">C611*0.6</f>
        <v>17040</v>
      </c>
      <c r="D613" s="29">
        <f t="shared" si="315"/>
        <v>19170</v>
      </c>
      <c r="E613" s="29">
        <f t="shared" si="315"/>
        <v>21270</v>
      </c>
      <c r="F613" s="29">
        <f t="shared" si="315"/>
        <v>22980</v>
      </c>
      <c r="G613" s="29">
        <f t="shared" si="315"/>
        <v>24690</v>
      </c>
      <c r="H613" s="29">
        <f t="shared" si="315"/>
        <v>26400</v>
      </c>
      <c r="I613" s="29">
        <f t="shared" si="315"/>
        <v>28080</v>
      </c>
      <c r="J613" s="35"/>
      <c r="K613" s="35"/>
    </row>
    <row r="614" spans="1:13" x14ac:dyDescent="0.2">
      <c r="A614" s="39">
        <v>0.2</v>
      </c>
      <c r="B614" s="29">
        <f t="shared" ref="B614:I614" si="316">B611*0.4</f>
        <v>9940</v>
      </c>
      <c r="C614" s="29">
        <f t="shared" si="316"/>
        <v>11360</v>
      </c>
      <c r="D614" s="29">
        <f t="shared" si="316"/>
        <v>12780</v>
      </c>
      <c r="E614" s="29">
        <f t="shared" si="316"/>
        <v>14180</v>
      </c>
      <c r="F614" s="29">
        <f t="shared" si="316"/>
        <v>15320</v>
      </c>
      <c r="G614" s="29">
        <f t="shared" si="316"/>
        <v>16460</v>
      </c>
      <c r="H614" s="29">
        <f t="shared" si="316"/>
        <v>17600</v>
      </c>
      <c r="I614" s="29">
        <f t="shared" si="316"/>
        <v>18720</v>
      </c>
      <c r="J614" s="29"/>
      <c r="K614" s="29"/>
    </row>
    <row r="615" spans="1:13" x14ac:dyDescent="0.2">
      <c r="A615" s="39">
        <v>0.1</v>
      </c>
      <c r="B615" s="29">
        <f t="shared" ref="B615:I615" si="317">B611*0.2</f>
        <v>4970</v>
      </c>
      <c r="C615" s="29">
        <f t="shared" si="317"/>
        <v>5680</v>
      </c>
      <c r="D615" s="29">
        <f t="shared" si="317"/>
        <v>6390</v>
      </c>
      <c r="E615" s="29">
        <f t="shared" si="317"/>
        <v>7090</v>
      </c>
      <c r="F615" s="29">
        <f t="shared" si="317"/>
        <v>7660</v>
      </c>
      <c r="G615" s="29">
        <f t="shared" si="317"/>
        <v>8230</v>
      </c>
      <c r="H615" s="29">
        <f t="shared" si="317"/>
        <v>8800</v>
      </c>
      <c r="I615" s="29">
        <f t="shared" si="317"/>
        <v>9360</v>
      </c>
      <c r="J615" s="35"/>
      <c r="K615" s="35"/>
    </row>
    <row r="616" spans="1:13" x14ac:dyDescent="0.2">
      <c r="A616" s="39"/>
      <c r="B616" s="29"/>
      <c r="C616" s="29"/>
      <c r="D616" s="29"/>
      <c r="E616" s="29"/>
      <c r="F616" s="29"/>
      <c r="G616" s="29"/>
      <c r="H616" s="29"/>
      <c r="I616" s="29"/>
      <c r="J616" s="35"/>
      <c r="K616" s="35"/>
    </row>
    <row r="617" spans="1:13" ht="15.75" x14ac:dyDescent="0.25">
      <c r="A617" s="51" t="s">
        <v>172</v>
      </c>
      <c r="B617" s="29"/>
      <c r="C617" s="29"/>
      <c r="D617" s="29"/>
      <c r="E617" s="29"/>
      <c r="F617" s="29"/>
      <c r="G617" s="29"/>
      <c r="H617" s="29"/>
      <c r="I617" s="29"/>
      <c r="J617" s="35"/>
      <c r="K617" s="35"/>
    </row>
    <row r="618" spans="1:13" x14ac:dyDescent="0.2">
      <c r="A618" s="27" t="s">
        <v>92</v>
      </c>
      <c r="B618" s="29"/>
      <c r="C618" s="29"/>
      <c r="D618" s="29"/>
      <c r="E618" s="29"/>
      <c r="F618" s="29"/>
      <c r="G618" s="29"/>
      <c r="H618" s="29"/>
      <c r="I618" s="29"/>
      <c r="J618" s="28"/>
      <c r="K618" s="28"/>
      <c r="L618" s="27"/>
      <c r="M618" s="27"/>
    </row>
    <row r="619" spans="1:13" x14ac:dyDescent="0.2">
      <c r="A619" s="39" t="s">
        <v>93</v>
      </c>
      <c r="B619" s="29">
        <f>(B622*2.4)</f>
        <v>61800</v>
      </c>
      <c r="C619" s="29">
        <f t="shared" ref="C619:I619" si="318">(C622*2.4)</f>
        <v>70560</v>
      </c>
      <c r="D619" s="29">
        <f t="shared" si="318"/>
        <v>79440</v>
      </c>
      <c r="E619" s="29">
        <f t="shared" si="318"/>
        <v>88200</v>
      </c>
      <c r="F619" s="29">
        <f t="shared" si="318"/>
        <v>95280</v>
      </c>
      <c r="G619" s="29">
        <f t="shared" si="318"/>
        <v>102360</v>
      </c>
      <c r="H619" s="29">
        <f t="shared" si="318"/>
        <v>109440</v>
      </c>
      <c r="I619" s="29">
        <f t="shared" si="318"/>
        <v>116520</v>
      </c>
      <c r="J619" s="35"/>
      <c r="K619" s="35"/>
    </row>
    <row r="620" spans="1:13" x14ac:dyDescent="0.2">
      <c r="A620" s="36">
        <v>0.8</v>
      </c>
      <c r="B620" s="37">
        <v>41200</v>
      </c>
      <c r="C620" s="37">
        <v>47050</v>
      </c>
      <c r="D620" s="37">
        <v>52950</v>
      </c>
      <c r="E620" s="37">
        <v>58800</v>
      </c>
      <c r="F620" s="37">
        <v>63550</v>
      </c>
      <c r="G620" s="37">
        <v>68250</v>
      </c>
      <c r="H620" s="37">
        <v>72950</v>
      </c>
      <c r="I620" s="37">
        <v>77650</v>
      </c>
      <c r="J620" s="29"/>
      <c r="K620" s="29"/>
    </row>
    <row r="621" spans="1:13" x14ac:dyDescent="0.2">
      <c r="A621" s="39">
        <v>0.6</v>
      </c>
      <c r="B621" s="29">
        <f t="shared" ref="B621:I621" si="319">B622*1.2</f>
        <v>30900.000000000004</v>
      </c>
      <c r="C621" s="29">
        <f t="shared" si="319"/>
        <v>35280.000000000007</v>
      </c>
      <c r="D621" s="29">
        <f t="shared" si="319"/>
        <v>39720.000000000007</v>
      </c>
      <c r="E621" s="29">
        <f t="shared" si="319"/>
        <v>44100.000000000007</v>
      </c>
      <c r="F621" s="29">
        <f t="shared" si="319"/>
        <v>47640.000000000007</v>
      </c>
      <c r="G621" s="29">
        <f t="shared" si="319"/>
        <v>51180.000000000007</v>
      </c>
      <c r="H621" s="29">
        <f t="shared" si="319"/>
        <v>54720.000000000007</v>
      </c>
      <c r="I621" s="29">
        <f t="shared" si="319"/>
        <v>58260.000000000007</v>
      </c>
      <c r="J621" s="54"/>
      <c r="K621" s="54"/>
    </row>
    <row r="622" spans="1:13" x14ac:dyDescent="0.2">
      <c r="A622" s="39">
        <v>0.5</v>
      </c>
      <c r="B622" s="37">
        <v>25750</v>
      </c>
      <c r="C622" s="37">
        <v>29400</v>
      </c>
      <c r="D622" s="37">
        <v>33100</v>
      </c>
      <c r="E622" s="37">
        <v>36750</v>
      </c>
      <c r="F622" s="37">
        <v>39700</v>
      </c>
      <c r="G622" s="37">
        <v>42650</v>
      </c>
      <c r="H622" s="37">
        <v>45600</v>
      </c>
      <c r="I622" s="37">
        <v>48550</v>
      </c>
      <c r="J622" s="29"/>
      <c r="K622" s="29"/>
    </row>
    <row r="623" spans="1:13" x14ac:dyDescent="0.2">
      <c r="A623" s="52">
        <v>0.4</v>
      </c>
      <c r="B623" s="29">
        <f t="shared" ref="B623:I623" si="320">B622*0.8</f>
        <v>20600</v>
      </c>
      <c r="C623" s="29">
        <f t="shared" si="320"/>
        <v>23520</v>
      </c>
      <c r="D623" s="29">
        <f t="shared" si="320"/>
        <v>26480</v>
      </c>
      <c r="E623" s="29">
        <f t="shared" si="320"/>
        <v>29400</v>
      </c>
      <c r="F623" s="29">
        <f t="shared" si="320"/>
        <v>31760</v>
      </c>
      <c r="G623" s="29">
        <f t="shared" si="320"/>
        <v>34120</v>
      </c>
      <c r="H623" s="29">
        <f t="shared" si="320"/>
        <v>36480</v>
      </c>
      <c r="I623" s="29">
        <f t="shared" si="320"/>
        <v>38840</v>
      </c>
      <c r="J623" s="35"/>
      <c r="K623" s="35"/>
    </row>
    <row r="624" spans="1:13" x14ac:dyDescent="0.2">
      <c r="A624" s="36">
        <v>0.3</v>
      </c>
      <c r="B624" s="29">
        <f>B622*0.6</f>
        <v>15450</v>
      </c>
      <c r="C624" s="29">
        <f t="shared" ref="C624:I624" si="321">C622*0.6</f>
        <v>17640</v>
      </c>
      <c r="D624" s="29">
        <f t="shared" si="321"/>
        <v>19860</v>
      </c>
      <c r="E624" s="29">
        <f t="shared" si="321"/>
        <v>22050</v>
      </c>
      <c r="F624" s="29">
        <f t="shared" si="321"/>
        <v>23820</v>
      </c>
      <c r="G624" s="29">
        <f t="shared" si="321"/>
        <v>25590</v>
      </c>
      <c r="H624" s="29">
        <f t="shared" si="321"/>
        <v>27360</v>
      </c>
      <c r="I624" s="29">
        <f t="shared" si="321"/>
        <v>29130</v>
      </c>
      <c r="J624" s="29"/>
      <c r="K624" s="29"/>
    </row>
    <row r="625" spans="1:13" x14ac:dyDescent="0.2">
      <c r="A625" s="39">
        <v>0.2</v>
      </c>
      <c r="B625" s="29">
        <f t="shared" ref="B625:I625" si="322">B622*0.4</f>
        <v>10300</v>
      </c>
      <c r="C625" s="29">
        <f t="shared" si="322"/>
        <v>11760</v>
      </c>
      <c r="D625" s="29">
        <f t="shared" si="322"/>
        <v>13240</v>
      </c>
      <c r="E625" s="29">
        <f t="shared" si="322"/>
        <v>14700</v>
      </c>
      <c r="F625" s="29">
        <f t="shared" si="322"/>
        <v>15880</v>
      </c>
      <c r="G625" s="29">
        <f t="shared" si="322"/>
        <v>17060</v>
      </c>
      <c r="H625" s="29">
        <f t="shared" si="322"/>
        <v>18240</v>
      </c>
      <c r="I625" s="29">
        <f t="shared" si="322"/>
        <v>19420</v>
      </c>
      <c r="J625" s="35"/>
      <c r="K625" s="35"/>
    </row>
    <row r="626" spans="1:13" x14ac:dyDescent="0.2">
      <c r="A626" s="39">
        <v>0.1</v>
      </c>
      <c r="B626" s="29">
        <f t="shared" ref="B626:I626" si="323">B622*0.2</f>
        <v>5150</v>
      </c>
      <c r="C626" s="29">
        <f t="shared" si="323"/>
        <v>5880</v>
      </c>
      <c r="D626" s="29">
        <f t="shared" si="323"/>
        <v>6620</v>
      </c>
      <c r="E626" s="29">
        <f t="shared" si="323"/>
        <v>7350</v>
      </c>
      <c r="F626" s="29">
        <f t="shared" si="323"/>
        <v>7940</v>
      </c>
      <c r="G626" s="29">
        <f t="shared" si="323"/>
        <v>8530</v>
      </c>
      <c r="H626" s="29">
        <f t="shared" si="323"/>
        <v>9120</v>
      </c>
      <c r="I626" s="29">
        <f t="shared" si="323"/>
        <v>9710</v>
      </c>
      <c r="J626" s="29"/>
      <c r="K626" s="29"/>
    </row>
    <row r="627" spans="1:13" x14ac:dyDescent="0.2">
      <c r="A627" s="28"/>
      <c r="B627" s="29"/>
      <c r="C627" s="29"/>
      <c r="D627" s="29"/>
      <c r="E627" s="29"/>
      <c r="F627" s="29"/>
      <c r="G627" s="29"/>
      <c r="H627" s="29"/>
      <c r="I627" s="29"/>
      <c r="J627" s="28"/>
      <c r="K627" s="28"/>
      <c r="L627" s="27"/>
      <c r="M627" s="27"/>
    </row>
    <row r="628" spans="1:13" ht="15.75" x14ac:dyDescent="0.25">
      <c r="A628" s="55" t="s">
        <v>173</v>
      </c>
      <c r="J628" s="54"/>
      <c r="K628" s="54"/>
    </row>
    <row r="629" spans="1:13" x14ac:dyDescent="0.2">
      <c r="A629" s="27" t="s">
        <v>92</v>
      </c>
      <c r="B629" s="29"/>
      <c r="C629" s="29"/>
      <c r="D629" s="29"/>
      <c r="E629" s="29"/>
      <c r="F629" s="29"/>
      <c r="G629" s="29"/>
      <c r="H629" s="29"/>
      <c r="I629" s="29"/>
      <c r="J629" s="28"/>
      <c r="K629" s="28"/>
      <c r="L629" s="27"/>
      <c r="M629" s="27"/>
    </row>
    <row r="630" spans="1:13" x14ac:dyDescent="0.2">
      <c r="A630" s="33" t="s">
        <v>93</v>
      </c>
      <c r="B630" s="29">
        <f>(B633*2.4)</f>
        <v>57840</v>
      </c>
      <c r="C630" s="29">
        <f t="shared" ref="C630:I630" si="324">(C633*2.4)</f>
        <v>66120</v>
      </c>
      <c r="D630" s="29">
        <f t="shared" si="324"/>
        <v>74400</v>
      </c>
      <c r="E630" s="29">
        <f t="shared" si="324"/>
        <v>82560</v>
      </c>
      <c r="F630" s="29">
        <f t="shared" si="324"/>
        <v>89280</v>
      </c>
      <c r="G630" s="29">
        <f t="shared" si="324"/>
        <v>95880</v>
      </c>
      <c r="H630" s="29">
        <f t="shared" si="324"/>
        <v>102480</v>
      </c>
      <c r="I630" s="29">
        <f t="shared" si="324"/>
        <v>109080</v>
      </c>
      <c r="J630" s="35"/>
      <c r="K630" s="35"/>
    </row>
    <row r="631" spans="1:13" x14ac:dyDescent="0.2">
      <c r="A631" s="36">
        <v>0.8</v>
      </c>
      <c r="B631" s="37">
        <v>38550</v>
      </c>
      <c r="C631" s="37">
        <v>44050</v>
      </c>
      <c r="D631" s="37">
        <v>49550</v>
      </c>
      <c r="E631" s="37">
        <v>55050</v>
      </c>
      <c r="F631" s="37">
        <v>59500</v>
      </c>
      <c r="G631" s="37">
        <v>63900</v>
      </c>
      <c r="H631" s="37">
        <v>68300</v>
      </c>
      <c r="I631" s="37">
        <v>72700</v>
      </c>
      <c r="J631" s="29"/>
      <c r="K631" s="29"/>
    </row>
    <row r="632" spans="1:13" x14ac:dyDescent="0.2">
      <c r="A632" s="39">
        <v>0.6</v>
      </c>
      <c r="B632" s="29">
        <f t="shared" ref="B632:I632" si="325">B633*1.2</f>
        <v>28920.000000000004</v>
      </c>
      <c r="C632" s="29">
        <f t="shared" si="325"/>
        <v>33060.000000000007</v>
      </c>
      <c r="D632" s="29">
        <f t="shared" si="325"/>
        <v>37200.000000000007</v>
      </c>
      <c r="E632" s="29">
        <f t="shared" si="325"/>
        <v>41280.000000000007</v>
      </c>
      <c r="F632" s="29">
        <f t="shared" si="325"/>
        <v>44640.000000000007</v>
      </c>
      <c r="G632" s="29">
        <f t="shared" si="325"/>
        <v>47940.000000000007</v>
      </c>
      <c r="H632" s="29">
        <f t="shared" si="325"/>
        <v>51240.000000000007</v>
      </c>
      <c r="I632" s="29">
        <f t="shared" si="325"/>
        <v>54540.000000000007</v>
      </c>
      <c r="J632" s="35"/>
      <c r="K632" s="35"/>
    </row>
    <row r="633" spans="1:13" x14ac:dyDescent="0.2">
      <c r="A633" s="39">
        <v>0.5</v>
      </c>
      <c r="B633" s="37">
        <v>24100</v>
      </c>
      <c r="C633" s="37">
        <v>27550</v>
      </c>
      <c r="D633" s="37">
        <v>31000</v>
      </c>
      <c r="E633" s="37">
        <v>34400</v>
      </c>
      <c r="F633" s="37">
        <v>37200</v>
      </c>
      <c r="G633" s="37">
        <v>39950</v>
      </c>
      <c r="H633" s="37">
        <v>42700</v>
      </c>
      <c r="I633" s="37">
        <v>45450</v>
      </c>
      <c r="J633" s="29"/>
      <c r="K633" s="29"/>
    </row>
    <row r="634" spans="1:13" x14ac:dyDescent="0.2">
      <c r="A634" s="39">
        <v>0.4</v>
      </c>
      <c r="B634" s="29">
        <f t="shared" ref="B634:I634" si="326">B633*0.8</f>
        <v>19280</v>
      </c>
      <c r="C634" s="29">
        <f t="shared" si="326"/>
        <v>22040</v>
      </c>
      <c r="D634" s="29">
        <f t="shared" si="326"/>
        <v>24800</v>
      </c>
      <c r="E634" s="29">
        <f t="shared" si="326"/>
        <v>27520</v>
      </c>
      <c r="F634" s="29">
        <f t="shared" si="326"/>
        <v>29760</v>
      </c>
      <c r="G634" s="29">
        <f t="shared" si="326"/>
        <v>31960</v>
      </c>
      <c r="H634" s="29">
        <f t="shared" si="326"/>
        <v>34160</v>
      </c>
      <c r="I634" s="29">
        <f t="shared" si="326"/>
        <v>36360</v>
      </c>
      <c r="J634" s="35"/>
      <c r="K634" s="35"/>
    </row>
    <row r="635" spans="1:13" x14ac:dyDescent="0.2">
      <c r="A635" s="39">
        <v>0.3</v>
      </c>
      <c r="B635" s="29">
        <f>B633*0.6</f>
        <v>14460</v>
      </c>
      <c r="C635" s="29">
        <f t="shared" ref="C635:I635" si="327">C633*0.6</f>
        <v>16530</v>
      </c>
      <c r="D635" s="29">
        <f t="shared" si="327"/>
        <v>18600</v>
      </c>
      <c r="E635" s="29">
        <f t="shared" si="327"/>
        <v>20640</v>
      </c>
      <c r="F635" s="29">
        <f t="shared" si="327"/>
        <v>22320</v>
      </c>
      <c r="G635" s="29">
        <f t="shared" si="327"/>
        <v>23970</v>
      </c>
      <c r="H635" s="29">
        <f t="shared" si="327"/>
        <v>25620</v>
      </c>
      <c r="I635" s="29">
        <f t="shared" si="327"/>
        <v>27270</v>
      </c>
      <c r="J635" s="35"/>
      <c r="K635" s="35"/>
    </row>
    <row r="636" spans="1:13" x14ac:dyDescent="0.2">
      <c r="A636" s="39">
        <v>0.2</v>
      </c>
      <c r="B636" s="29">
        <f t="shared" ref="B636:I636" si="328">B633*0.4</f>
        <v>9640</v>
      </c>
      <c r="C636" s="29">
        <f t="shared" si="328"/>
        <v>11020</v>
      </c>
      <c r="D636" s="29">
        <f t="shared" si="328"/>
        <v>12400</v>
      </c>
      <c r="E636" s="29">
        <f t="shared" si="328"/>
        <v>13760</v>
      </c>
      <c r="F636" s="29">
        <f t="shared" si="328"/>
        <v>14880</v>
      </c>
      <c r="G636" s="29">
        <f t="shared" si="328"/>
        <v>15980</v>
      </c>
      <c r="H636" s="29">
        <f t="shared" si="328"/>
        <v>17080</v>
      </c>
      <c r="I636" s="29">
        <f t="shared" si="328"/>
        <v>18180</v>
      </c>
      <c r="J636" s="35"/>
      <c r="K636" s="35"/>
    </row>
    <row r="637" spans="1:13" x14ac:dyDescent="0.2">
      <c r="A637" s="39">
        <v>0.1</v>
      </c>
      <c r="B637" s="29">
        <f t="shared" ref="B637:I637" si="329">B633*0.2</f>
        <v>4820</v>
      </c>
      <c r="C637" s="29">
        <f t="shared" si="329"/>
        <v>5510</v>
      </c>
      <c r="D637" s="29">
        <f t="shared" si="329"/>
        <v>6200</v>
      </c>
      <c r="E637" s="29">
        <f t="shared" si="329"/>
        <v>6880</v>
      </c>
      <c r="F637" s="29">
        <f t="shared" si="329"/>
        <v>7440</v>
      </c>
      <c r="G637" s="29">
        <f t="shared" si="329"/>
        <v>7990</v>
      </c>
      <c r="H637" s="29">
        <f t="shared" si="329"/>
        <v>8540</v>
      </c>
      <c r="I637" s="29">
        <f t="shared" si="329"/>
        <v>9090</v>
      </c>
      <c r="J637" s="35"/>
      <c r="K637" s="35"/>
    </row>
    <row r="638" spans="1:13" x14ac:dyDescent="0.2">
      <c r="A638" s="28"/>
      <c r="B638" s="29"/>
      <c r="C638" s="29"/>
      <c r="D638" s="29"/>
      <c r="E638" s="29"/>
      <c r="F638" s="29"/>
      <c r="G638" s="29"/>
      <c r="H638" s="29"/>
      <c r="I638" s="29"/>
      <c r="J638" s="28"/>
      <c r="K638" s="28"/>
      <c r="L638" s="27"/>
      <c r="M638" s="27"/>
    </row>
    <row r="639" spans="1:13" ht="15.75" x14ac:dyDescent="0.25">
      <c r="A639" s="58" t="s">
        <v>174</v>
      </c>
      <c r="B639" s="29"/>
      <c r="C639" s="29"/>
      <c r="D639" s="29"/>
      <c r="E639" s="29"/>
      <c r="F639" s="29"/>
      <c r="G639" s="29"/>
      <c r="H639" s="29"/>
      <c r="I639" s="29"/>
      <c r="J639" s="54"/>
      <c r="K639" s="54"/>
    </row>
    <row r="640" spans="1:13" x14ac:dyDescent="0.2">
      <c r="A640" s="27" t="s">
        <v>92</v>
      </c>
      <c r="B640" s="29"/>
      <c r="C640" s="29"/>
      <c r="D640" s="29"/>
      <c r="E640" s="29"/>
      <c r="F640" s="29"/>
      <c r="G640" s="29"/>
      <c r="H640" s="29"/>
      <c r="I640" s="29"/>
      <c r="J640" s="28"/>
      <c r="K640" s="28"/>
      <c r="L640" s="27"/>
      <c r="M640" s="27"/>
    </row>
    <row r="641" spans="1:13" x14ac:dyDescent="0.2">
      <c r="A641" s="33" t="s">
        <v>93</v>
      </c>
      <c r="B641" s="29">
        <f>(B644*2.4)</f>
        <v>55800</v>
      </c>
      <c r="C641" s="29">
        <f t="shared" ref="C641:I641" si="330">(C644*2.4)</f>
        <v>63720</v>
      </c>
      <c r="D641" s="29">
        <f t="shared" si="330"/>
        <v>71640</v>
      </c>
      <c r="E641" s="29">
        <f t="shared" si="330"/>
        <v>79560</v>
      </c>
      <c r="F641" s="29">
        <f t="shared" si="330"/>
        <v>86040</v>
      </c>
      <c r="G641" s="29">
        <f t="shared" si="330"/>
        <v>92400</v>
      </c>
      <c r="H641" s="29">
        <f t="shared" si="330"/>
        <v>98760</v>
      </c>
      <c r="I641" s="29">
        <f t="shared" si="330"/>
        <v>105120</v>
      </c>
      <c r="J641" s="35"/>
      <c r="K641" s="35"/>
      <c r="L641" s="27"/>
      <c r="M641" s="27"/>
    </row>
    <row r="642" spans="1:13" x14ac:dyDescent="0.2">
      <c r="A642" s="36">
        <v>0.8</v>
      </c>
      <c r="B642" s="37">
        <v>37150</v>
      </c>
      <c r="C642" s="37">
        <v>42450</v>
      </c>
      <c r="D642" s="37">
        <v>47750</v>
      </c>
      <c r="E642" s="37">
        <v>53050</v>
      </c>
      <c r="F642" s="37">
        <v>57300</v>
      </c>
      <c r="G642" s="37">
        <v>61550</v>
      </c>
      <c r="H642" s="37">
        <v>65800</v>
      </c>
      <c r="I642" s="37">
        <v>70050</v>
      </c>
      <c r="J642" s="29"/>
      <c r="K642" s="29"/>
      <c r="L642" s="27"/>
      <c r="M642" s="27"/>
    </row>
    <row r="643" spans="1:13" x14ac:dyDescent="0.2">
      <c r="A643" s="39">
        <v>0.6</v>
      </c>
      <c r="B643" s="29">
        <f t="shared" ref="B643:I643" si="331">B644*1.2</f>
        <v>27900.000000000004</v>
      </c>
      <c r="C643" s="29">
        <f t="shared" si="331"/>
        <v>31860.000000000004</v>
      </c>
      <c r="D643" s="29">
        <f t="shared" si="331"/>
        <v>35820.000000000007</v>
      </c>
      <c r="E643" s="29">
        <f t="shared" si="331"/>
        <v>39780.000000000007</v>
      </c>
      <c r="F643" s="29">
        <f t="shared" si="331"/>
        <v>43020.000000000007</v>
      </c>
      <c r="G643" s="29">
        <f t="shared" si="331"/>
        <v>46200.000000000007</v>
      </c>
      <c r="H643" s="29">
        <f t="shared" si="331"/>
        <v>49380.000000000007</v>
      </c>
      <c r="I643" s="29">
        <f t="shared" si="331"/>
        <v>52560.000000000007</v>
      </c>
      <c r="J643" s="35"/>
      <c r="K643" s="35"/>
      <c r="L643" s="27"/>
      <c r="M643" s="27"/>
    </row>
    <row r="644" spans="1:13" x14ac:dyDescent="0.2">
      <c r="A644" s="39">
        <v>0.5</v>
      </c>
      <c r="B644" s="37">
        <v>23250</v>
      </c>
      <c r="C644" s="37">
        <v>26550</v>
      </c>
      <c r="D644" s="37">
        <v>29850</v>
      </c>
      <c r="E644" s="37">
        <v>33150</v>
      </c>
      <c r="F644" s="37">
        <v>35850</v>
      </c>
      <c r="G644" s="37">
        <v>38500</v>
      </c>
      <c r="H644" s="37">
        <v>41150</v>
      </c>
      <c r="I644" s="37">
        <v>43800</v>
      </c>
      <c r="J644" s="29"/>
      <c r="K644" s="29"/>
      <c r="L644" s="27"/>
      <c r="M644" s="27"/>
    </row>
    <row r="645" spans="1:13" x14ac:dyDescent="0.2">
      <c r="A645" s="39">
        <v>0.4</v>
      </c>
      <c r="B645" s="29">
        <f t="shared" ref="B645:I645" si="332">B644*0.8</f>
        <v>18600</v>
      </c>
      <c r="C645" s="29">
        <f t="shared" si="332"/>
        <v>21240</v>
      </c>
      <c r="D645" s="29">
        <f t="shared" si="332"/>
        <v>23880</v>
      </c>
      <c r="E645" s="29">
        <f t="shared" si="332"/>
        <v>26520</v>
      </c>
      <c r="F645" s="29">
        <f t="shared" si="332"/>
        <v>28680</v>
      </c>
      <c r="G645" s="29">
        <f t="shared" si="332"/>
        <v>30800</v>
      </c>
      <c r="H645" s="29">
        <f t="shared" si="332"/>
        <v>32920</v>
      </c>
      <c r="I645" s="29">
        <f t="shared" si="332"/>
        <v>35040</v>
      </c>
      <c r="J645" s="35"/>
      <c r="K645" s="35"/>
      <c r="L645" s="27"/>
      <c r="M645" s="27"/>
    </row>
    <row r="646" spans="1:13" x14ac:dyDescent="0.2">
      <c r="A646" s="39">
        <v>0.3</v>
      </c>
      <c r="B646" s="29">
        <f>B644*0.6</f>
        <v>13950</v>
      </c>
      <c r="C646" s="29">
        <f t="shared" ref="C646:I646" si="333">C644*0.6</f>
        <v>15930</v>
      </c>
      <c r="D646" s="29">
        <f t="shared" si="333"/>
        <v>17910</v>
      </c>
      <c r="E646" s="29">
        <f t="shared" si="333"/>
        <v>19890</v>
      </c>
      <c r="F646" s="29">
        <f t="shared" si="333"/>
        <v>21510</v>
      </c>
      <c r="G646" s="29">
        <f t="shared" si="333"/>
        <v>23100</v>
      </c>
      <c r="H646" s="29">
        <f t="shared" si="333"/>
        <v>24690</v>
      </c>
      <c r="I646" s="29">
        <f t="shared" si="333"/>
        <v>26280</v>
      </c>
      <c r="J646" s="35"/>
      <c r="K646" s="35"/>
      <c r="L646" s="27"/>
      <c r="M646" s="27"/>
    </row>
    <row r="647" spans="1:13" x14ac:dyDescent="0.2">
      <c r="A647" s="39">
        <v>0.2</v>
      </c>
      <c r="B647" s="29">
        <f t="shared" ref="B647:I647" si="334">B644*0.4</f>
        <v>9300</v>
      </c>
      <c r="C647" s="29">
        <f t="shared" si="334"/>
        <v>10620</v>
      </c>
      <c r="D647" s="29">
        <f t="shared" si="334"/>
        <v>11940</v>
      </c>
      <c r="E647" s="29">
        <f t="shared" si="334"/>
        <v>13260</v>
      </c>
      <c r="F647" s="29">
        <f t="shared" si="334"/>
        <v>14340</v>
      </c>
      <c r="G647" s="29">
        <f t="shared" si="334"/>
        <v>15400</v>
      </c>
      <c r="H647" s="29">
        <f t="shared" si="334"/>
        <v>16460</v>
      </c>
      <c r="I647" s="29">
        <f t="shared" si="334"/>
        <v>17520</v>
      </c>
      <c r="J647" s="35"/>
      <c r="K647" s="35"/>
      <c r="L647" s="27"/>
      <c r="M647" s="27"/>
    </row>
    <row r="648" spans="1:13" x14ac:dyDescent="0.2">
      <c r="A648" s="39">
        <v>0.1</v>
      </c>
      <c r="B648" s="29">
        <f t="shared" ref="B648:I648" si="335">B644*0.2</f>
        <v>4650</v>
      </c>
      <c r="C648" s="29">
        <f t="shared" si="335"/>
        <v>5310</v>
      </c>
      <c r="D648" s="29">
        <f t="shared" si="335"/>
        <v>5970</v>
      </c>
      <c r="E648" s="29">
        <f t="shared" si="335"/>
        <v>6630</v>
      </c>
      <c r="F648" s="29">
        <f t="shared" si="335"/>
        <v>7170</v>
      </c>
      <c r="G648" s="29">
        <f t="shared" si="335"/>
        <v>7700</v>
      </c>
      <c r="H648" s="29">
        <f t="shared" si="335"/>
        <v>8230</v>
      </c>
      <c r="I648" s="29">
        <f t="shared" si="335"/>
        <v>8760</v>
      </c>
      <c r="J648" s="35"/>
      <c r="K648" s="35"/>
      <c r="L648" s="27"/>
      <c r="M648" s="27"/>
    </row>
    <row r="649" spans="1:13" x14ac:dyDescent="0.2">
      <c r="A649" s="28"/>
      <c r="B649" s="29"/>
      <c r="C649" s="29"/>
      <c r="D649" s="29"/>
      <c r="E649" s="29"/>
      <c r="F649" s="29"/>
      <c r="G649" s="29"/>
      <c r="H649" s="29"/>
      <c r="I649" s="29"/>
      <c r="J649" s="28"/>
      <c r="K649" s="28"/>
      <c r="L649" s="27"/>
      <c r="M649" s="27"/>
    </row>
    <row r="650" spans="1:13" ht="15.75" x14ac:dyDescent="0.25">
      <c r="A650" s="55" t="s">
        <v>175</v>
      </c>
      <c r="J650" s="54"/>
      <c r="K650" s="54"/>
    </row>
    <row r="651" spans="1:13" x14ac:dyDescent="0.2">
      <c r="A651" s="27" t="s">
        <v>92</v>
      </c>
      <c r="B651" s="29"/>
      <c r="C651" s="29"/>
      <c r="D651" s="29"/>
      <c r="E651" s="29"/>
      <c r="F651" s="29"/>
      <c r="G651" s="29"/>
      <c r="H651" s="29"/>
      <c r="I651" s="29"/>
      <c r="J651" s="28"/>
      <c r="K651" s="28"/>
      <c r="L651" s="27"/>
      <c r="M651" s="27"/>
    </row>
    <row r="652" spans="1:13" x14ac:dyDescent="0.2">
      <c r="A652" s="33" t="s">
        <v>93</v>
      </c>
      <c r="B652" s="29">
        <f>(B655*2.4)</f>
        <v>55800</v>
      </c>
      <c r="C652" s="29">
        <f t="shared" ref="C652:I652" si="336">(C655*2.4)</f>
        <v>63720</v>
      </c>
      <c r="D652" s="29">
        <f t="shared" si="336"/>
        <v>71640</v>
      </c>
      <c r="E652" s="29">
        <f t="shared" si="336"/>
        <v>79560</v>
      </c>
      <c r="F652" s="29">
        <f t="shared" si="336"/>
        <v>86040</v>
      </c>
      <c r="G652" s="29">
        <f t="shared" si="336"/>
        <v>92400</v>
      </c>
      <c r="H652" s="29">
        <f t="shared" si="336"/>
        <v>98760</v>
      </c>
      <c r="I652" s="29">
        <f t="shared" si="336"/>
        <v>105120</v>
      </c>
      <c r="J652" s="35"/>
      <c r="K652" s="35"/>
      <c r="L652" s="27"/>
      <c r="M652" s="27"/>
    </row>
    <row r="653" spans="1:13" x14ac:dyDescent="0.2">
      <c r="A653" s="36">
        <v>0.8</v>
      </c>
      <c r="B653" s="37">
        <v>37150</v>
      </c>
      <c r="C653" s="37">
        <v>42450</v>
      </c>
      <c r="D653" s="37">
        <v>47750</v>
      </c>
      <c r="E653" s="37">
        <v>53050</v>
      </c>
      <c r="F653" s="37">
        <v>57300</v>
      </c>
      <c r="G653" s="37">
        <v>61550</v>
      </c>
      <c r="H653" s="37">
        <v>65800</v>
      </c>
      <c r="I653" s="37">
        <v>70050</v>
      </c>
      <c r="J653" s="29"/>
      <c r="K653" s="29"/>
      <c r="L653" s="27"/>
      <c r="M653" s="27"/>
    </row>
    <row r="654" spans="1:13" x14ac:dyDescent="0.2">
      <c r="A654" s="39">
        <v>0.6</v>
      </c>
      <c r="B654" s="29">
        <f t="shared" ref="B654:I654" si="337">B655*1.2</f>
        <v>27900.000000000004</v>
      </c>
      <c r="C654" s="29">
        <f t="shared" si="337"/>
        <v>31860.000000000004</v>
      </c>
      <c r="D654" s="29">
        <f t="shared" si="337"/>
        <v>35820.000000000007</v>
      </c>
      <c r="E654" s="29">
        <f t="shared" si="337"/>
        <v>39780.000000000007</v>
      </c>
      <c r="F654" s="29">
        <f t="shared" si="337"/>
        <v>43020.000000000007</v>
      </c>
      <c r="G654" s="29">
        <f t="shared" si="337"/>
        <v>46200.000000000007</v>
      </c>
      <c r="H654" s="29">
        <f t="shared" si="337"/>
        <v>49380.000000000007</v>
      </c>
      <c r="I654" s="29">
        <f t="shared" si="337"/>
        <v>52560.000000000007</v>
      </c>
      <c r="J654" s="35"/>
      <c r="K654" s="35"/>
      <c r="L654" s="27"/>
      <c r="M654" s="27"/>
    </row>
    <row r="655" spans="1:13" x14ac:dyDescent="0.2">
      <c r="A655" s="39">
        <v>0.5</v>
      </c>
      <c r="B655" s="37">
        <v>23250</v>
      </c>
      <c r="C655" s="37">
        <v>26550</v>
      </c>
      <c r="D655" s="37">
        <v>29850</v>
      </c>
      <c r="E655" s="37">
        <v>33150</v>
      </c>
      <c r="F655" s="37">
        <v>35850</v>
      </c>
      <c r="G655" s="37">
        <v>38500</v>
      </c>
      <c r="H655" s="37">
        <v>41150</v>
      </c>
      <c r="I655" s="37">
        <v>43800</v>
      </c>
      <c r="J655" s="29"/>
      <c r="K655" s="29"/>
      <c r="L655" s="27"/>
      <c r="M655" s="27"/>
    </row>
    <row r="656" spans="1:13" x14ac:dyDescent="0.2">
      <c r="A656" s="39">
        <v>0.4</v>
      </c>
      <c r="B656" s="29">
        <f t="shared" ref="B656:I656" si="338">B655*0.8</f>
        <v>18600</v>
      </c>
      <c r="C656" s="29">
        <f t="shared" si="338"/>
        <v>21240</v>
      </c>
      <c r="D656" s="29">
        <f t="shared" si="338"/>
        <v>23880</v>
      </c>
      <c r="E656" s="29">
        <f t="shared" si="338"/>
        <v>26520</v>
      </c>
      <c r="F656" s="29">
        <f t="shared" si="338"/>
        <v>28680</v>
      </c>
      <c r="G656" s="29">
        <f t="shared" si="338"/>
        <v>30800</v>
      </c>
      <c r="H656" s="29">
        <f t="shared" si="338"/>
        <v>32920</v>
      </c>
      <c r="I656" s="29">
        <f t="shared" si="338"/>
        <v>35040</v>
      </c>
      <c r="J656" s="35"/>
      <c r="K656" s="35"/>
      <c r="L656" s="27"/>
      <c r="M656" s="27"/>
    </row>
    <row r="657" spans="1:13" x14ac:dyDescent="0.2">
      <c r="A657" s="39">
        <v>0.3</v>
      </c>
      <c r="B657" s="29">
        <f>B655*0.6</f>
        <v>13950</v>
      </c>
      <c r="C657" s="29">
        <f t="shared" ref="C657:I657" si="339">C655*0.6</f>
        <v>15930</v>
      </c>
      <c r="D657" s="29">
        <f t="shared" si="339"/>
        <v>17910</v>
      </c>
      <c r="E657" s="29">
        <f t="shared" si="339"/>
        <v>19890</v>
      </c>
      <c r="F657" s="29">
        <f t="shared" si="339"/>
        <v>21510</v>
      </c>
      <c r="G657" s="29">
        <f t="shared" si="339"/>
        <v>23100</v>
      </c>
      <c r="H657" s="29">
        <f t="shared" si="339"/>
        <v>24690</v>
      </c>
      <c r="I657" s="29">
        <f t="shared" si="339"/>
        <v>26280</v>
      </c>
      <c r="J657" s="35"/>
      <c r="K657" s="35"/>
      <c r="L657" s="27"/>
      <c r="M657" s="27"/>
    </row>
    <row r="658" spans="1:13" x14ac:dyDescent="0.2">
      <c r="A658" s="39">
        <v>0.2</v>
      </c>
      <c r="B658" s="29">
        <f t="shared" ref="B658:I658" si="340">B655*0.4</f>
        <v>9300</v>
      </c>
      <c r="C658" s="29">
        <f t="shared" si="340"/>
        <v>10620</v>
      </c>
      <c r="D658" s="29">
        <f t="shared" si="340"/>
        <v>11940</v>
      </c>
      <c r="E658" s="29">
        <f t="shared" si="340"/>
        <v>13260</v>
      </c>
      <c r="F658" s="29">
        <f t="shared" si="340"/>
        <v>14340</v>
      </c>
      <c r="G658" s="29">
        <f t="shared" si="340"/>
        <v>15400</v>
      </c>
      <c r="H658" s="29">
        <f t="shared" si="340"/>
        <v>16460</v>
      </c>
      <c r="I658" s="29">
        <f t="shared" si="340"/>
        <v>17520</v>
      </c>
      <c r="J658" s="35"/>
      <c r="K658" s="35"/>
      <c r="L658" s="27"/>
      <c r="M658" s="27"/>
    </row>
    <row r="659" spans="1:13" x14ac:dyDescent="0.2">
      <c r="A659" s="39">
        <v>0.1</v>
      </c>
      <c r="B659" s="29">
        <f t="shared" ref="B659:I659" si="341">B655*0.2</f>
        <v>4650</v>
      </c>
      <c r="C659" s="29">
        <f t="shared" si="341"/>
        <v>5310</v>
      </c>
      <c r="D659" s="29">
        <f t="shared" si="341"/>
        <v>5970</v>
      </c>
      <c r="E659" s="29">
        <f t="shared" si="341"/>
        <v>6630</v>
      </c>
      <c r="F659" s="29">
        <f t="shared" si="341"/>
        <v>7170</v>
      </c>
      <c r="G659" s="29">
        <f t="shared" si="341"/>
        <v>7700</v>
      </c>
      <c r="H659" s="29">
        <f t="shared" si="341"/>
        <v>8230</v>
      </c>
      <c r="I659" s="29">
        <f t="shared" si="341"/>
        <v>8760</v>
      </c>
      <c r="J659" s="35"/>
      <c r="K659" s="35"/>
      <c r="L659" s="27"/>
      <c r="M659" s="27"/>
    </row>
    <row r="660" spans="1:13" x14ac:dyDescent="0.2">
      <c r="A660" s="28"/>
      <c r="B660" s="29"/>
      <c r="C660" s="29"/>
      <c r="D660" s="29"/>
      <c r="E660" s="29"/>
      <c r="F660" s="29"/>
      <c r="G660" s="29"/>
      <c r="H660" s="29"/>
      <c r="I660" s="29"/>
      <c r="J660" s="28"/>
      <c r="K660" s="28"/>
      <c r="L660" s="27"/>
      <c r="M660" s="27"/>
    </row>
    <row r="661" spans="1:13" ht="15.75" x14ac:dyDescent="0.25">
      <c r="A661" s="55" t="s">
        <v>176</v>
      </c>
      <c r="J661" s="54"/>
      <c r="K661" s="54"/>
    </row>
    <row r="662" spans="1:13" x14ac:dyDescent="0.2">
      <c r="A662" s="27" t="s">
        <v>92</v>
      </c>
      <c r="B662" s="29"/>
      <c r="C662" s="29"/>
      <c r="D662" s="29"/>
      <c r="E662" s="29"/>
      <c r="F662" s="29"/>
      <c r="G662" s="29"/>
      <c r="H662" s="29"/>
      <c r="I662" s="29"/>
      <c r="J662" s="28"/>
      <c r="K662" s="28"/>
      <c r="L662" s="27"/>
      <c r="M662" s="27"/>
    </row>
    <row r="663" spans="1:13" x14ac:dyDescent="0.2">
      <c r="A663" s="33" t="s">
        <v>93</v>
      </c>
      <c r="B663" s="29">
        <f>(B666*2.4)</f>
        <v>55800</v>
      </c>
      <c r="C663" s="29">
        <f t="shared" ref="C663:I663" si="342">(C666*2.4)</f>
        <v>63720</v>
      </c>
      <c r="D663" s="29">
        <f t="shared" si="342"/>
        <v>71640</v>
      </c>
      <c r="E663" s="29">
        <f t="shared" si="342"/>
        <v>79560</v>
      </c>
      <c r="F663" s="29">
        <f t="shared" si="342"/>
        <v>86040</v>
      </c>
      <c r="G663" s="29">
        <f t="shared" si="342"/>
        <v>92400</v>
      </c>
      <c r="H663" s="29">
        <f t="shared" si="342"/>
        <v>98760</v>
      </c>
      <c r="I663" s="29">
        <f t="shared" si="342"/>
        <v>105120</v>
      </c>
      <c r="J663" s="35"/>
      <c r="K663" s="35"/>
      <c r="L663" s="27"/>
      <c r="M663" s="27"/>
    </row>
    <row r="664" spans="1:13" x14ac:dyDescent="0.2">
      <c r="A664" s="36">
        <v>0.8</v>
      </c>
      <c r="B664" s="37">
        <v>37150</v>
      </c>
      <c r="C664" s="37">
        <v>42450</v>
      </c>
      <c r="D664" s="37">
        <v>47750</v>
      </c>
      <c r="E664" s="37">
        <v>53050</v>
      </c>
      <c r="F664" s="37">
        <v>57300</v>
      </c>
      <c r="G664" s="37">
        <v>61550</v>
      </c>
      <c r="H664" s="37">
        <v>65800</v>
      </c>
      <c r="I664" s="37">
        <v>70050</v>
      </c>
      <c r="J664" s="29"/>
      <c r="K664" s="29"/>
      <c r="L664" s="27"/>
      <c r="M664" s="27"/>
    </row>
    <row r="665" spans="1:13" x14ac:dyDescent="0.2">
      <c r="A665" s="39">
        <v>0.6</v>
      </c>
      <c r="B665" s="29">
        <f t="shared" ref="B665:I665" si="343">B666*1.2</f>
        <v>27900.000000000004</v>
      </c>
      <c r="C665" s="29">
        <f t="shared" si="343"/>
        <v>31860.000000000004</v>
      </c>
      <c r="D665" s="29">
        <f t="shared" si="343"/>
        <v>35820.000000000007</v>
      </c>
      <c r="E665" s="29">
        <f t="shared" si="343"/>
        <v>39780.000000000007</v>
      </c>
      <c r="F665" s="29">
        <f t="shared" si="343"/>
        <v>43020.000000000007</v>
      </c>
      <c r="G665" s="29">
        <f t="shared" si="343"/>
        <v>46200.000000000007</v>
      </c>
      <c r="H665" s="29">
        <f t="shared" si="343"/>
        <v>49380.000000000007</v>
      </c>
      <c r="I665" s="29">
        <f t="shared" si="343"/>
        <v>52560.000000000007</v>
      </c>
      <c r="J665" s="35"/>
      <c r="K665" s="35"/>
      <c r="L665" s="27"/>
      <c r="M665" s="27"/>
    </row>
    <row r="666" spans="1:13" x14ac:dyDescent="0.2">
      <c r="A666" s="39">
        <v>0.5</v>
      </c>
      <c r="B666" s="37">
        <v>23250</v>
      </c>
      <c r="C666" s="37">
        <v>26550</v>
      </c>
      <c r="D666" s="37">
        <v>29850</v>
      </c>
      <c r="E666" s="37">
        <v>33150</v>
      </c>
      <c r="F666" s="37">
        <v>35850</v>
      </c>
      <c r="G666" s="37">
        <v>38500</v>
      </c>
      <c r="H666" s="37">
        <v>41150</v>
      </c>
      <c r="I666" s="37">
        <v>43800</v>
      </c>
      <c r="J666" s="29"/>
      <c r="K666" s="29"/>
      <c r="L666" s="27"/>
      <c r="M666" s="27"/>
    </row>
    <row r="667" spans="1:13" x14ac:dyDescent="0.2">
      <c r="A667" s="39">
        <v>0.4</v>
      </c>
      <c r="B667" s="29">
        <f t="shared" ref="B667:I667" si="344">B666*0.8</f>
        <v>18600</v>
      </c>
      <c r="C667" s="29">
        <f t="shared" si="344"/>
        <v>21240</v>
      </c>
      <c r="D667" s="29">
        <f t="shared" si="344"/>
        <v>23880</v>
      </c>
      <c r="E667" s="29">
        <f t="shared" si="344"/>
        <v>26520</v>
      </c>
      <c r="F667" s="29">
        <f t="shared" si="344"/>
        <v>28680</v>
      </c>
      <c r="G667" s="29">
        <f t="shared" si="344"/>
        <v>30800</v>
      </c>
      <c r="H667" s="29">
        <f t="shared" si="344"/>
        <v>32920</v>
      </c>
      <c r="I667" s="29">
        <f t="shared" si="344"/>
        <v>35040</v>
      </c>
      <c r="J667" s="35"/>
      <c r="K667" s="35"/>
      <c r="L667" s="27"/>
      <c r="M667" s="27"/>
    </row>
    <row r="668" spans="1:13" x14ac:dyDescent="0.2">
      <c r="A668" s="39">
        <v>0.3</v>
      </c>
      <c r="B668" s="29">
        <f>B666*0.6</f>
        <v>13950</v>
      </c>
      <c r="C668" s="29">
        <f t="shared" ref="C668:I668" si="345">C666*0.6</f>
        <v>15930</v>
      </c>
      <c r="D668" s="29">
        <f t="shared" si="345"/>
        <v>17910</v>
      </c>
      <c r="E668" s="29">
        <f t="shared" si="345"/>
        <v>19890</v>
      </c>
      <c r="F668" s="29">
        <f t="shared" si="345"/>
        <v>21510</v>
      </c>
      <c r="G668" s="29">
        <f t="shared" si="345"/>
        <v>23100</v>
      </c>
      <c r="H668" s="29">
        <f t="shared" si="345"/>
        <v>24690</v>
      </c>
      <c r="I668" s="29">
        <f t="shared" si="345"/>
        <v>26280</v>
      </c>
      <c r="J668" s="35"/>
      <c r="K668" s="35"/>
      <c r="L668" s="27"/>
      <c r="M668" s="27"/>
    </row>
    <row r="669" spans="1:13" x14ac:dyDescent="0.2">
      <c r="A669" s="39">
        <v>0.2</v>
      </c>
      <c r="B669" s="29">
        <f t="shared" ref="B669:I669" si="346">B666*0.4</f>
        <v>9300</v>
      </c>
      <c r="C669" s="29">
        <f t="shared" si="346"/>
        <v>10620</v>
      </c>
      <c r="D669" s="29">
        <f t="shared" si="346"/>
        <v>11940</v>
      </c>
      <c r="E669" s="29">
        <f t="shared" si="346"/>
        <v>13260</v>
      </c>
      <c r="F669" s="29">
        <f t="shared" si="346"/>
        <v>14340</v>
      </c>
      <c r="G669" s="29">
        <f t="shared" si="346"/>
        <v>15400</v>
      </c>
      <c r="H669" s="29">
        <f t="shared" si="346"/>
        <v>16460</v>
      </c>
      <c r="I669" s="29">
        <f t="shared" si="346"/>
        <v>17520</v>
      </c>
      <c r="J669" s="35"/>
      <c r="K669" s="35"/>
      <c r="L669" s="27"/>
      <c r="M669" s="27"/>
    </row>
    <row r="670" spans="1:13" x14ac:dyDescent="0.2">
      <c r="A670" s="39">
        <v>0.1</v>
      </c>
      <c r="B670" s="29">
        <f t="shared" ref="B670:I670" si="347">B666*0.2</f>
        <v>4650</v>
      </c>
      <c r="C670" s="29">
        <f t="shared" si="347"/>
        <v>5310</v>
      </c>
      <c r="D670" s="29">
        <f t="shared" si="347"/>
        <v>5970</v>
      </c>
      <c r="E670" s="29">
        <f t="shared" si="347"/>
        <v>6630</v>
      </c>
      <c r="F670" s="29">
        <f t="shared" si="347"/>
        <v>7170</v>
      </c>
      <c r="G670" s="29">
        <f t="shared" si="347"/>
        <v>7700</v>
      </c>
      <c r="H670" s="29">
        <f t="shared" si="347"/>
        <v>8230</v>
      </c>
      <c r="I670" s="29">
        <f t="shared" si="347"/>
        <v>8760</v>
      </c>
      <c r="J670" s="35"/>
      <c r="K670" s="35"/>
      <c r="L670" s="27"/>
      <c r="M670" s="27"/>
    </row>
    <row r="671" spans="1:13" x14ac:dyDescent="0.2">
      <c r="A671" s="28"/>
      <c r="B671" s="29"/>
      <c r="C671" s="29"/>
      <c r="D671" s="29"/>
      <c r="E671" s="29"/>
      <c r="F671" s="29"/>
      <c r="G671" s="29"/>
      <c r="H671" s="29"/>
      <c r="I671" s="29"/>
      <c r="J671" s="28"/>
      <c r="K671" s="28"/>
      <c r="L671" s="27"/>
      <c r="M671" s="27"/>
    </row>
    <row r="672" spans="1:13" ht="15.75" x14ac:dyDescent="0.25">
      <c r="A672" s="58" t="s">
        <v>177</v>
      </c>
      <c r="B672" s="29"/>
      <c r="C672" s="29"/>
      <c r="D672" s="29"/>
      <c r="E672" s="29"/>
      <c r="F672" s="29"/>
      <c r="G672" s="29"/>
      <c r="H672" s="29"/>
      <c r="I672" s="29"/>
      <c r="J672" s="54"/>
      <c r="K672" s="54"/>
    </row>
    <row r="673" spans="1:13" x14ac:dyDescent="0.2">
      <c r="A673" s="27" t="s">
        <v>92</v>
      </c>
      <c r="B673" s="29"/>
      <c r="C673" s="29"/>
      <c r="D673" s="29"/>
      <c r="E673" s="29"/>
      <c r="F673" s="29"/>
      <c r="G673" s="29"/>
      <c r="H673" s="29"/>
      <c r="I673" s="29"/>
      <c r="J673" s="28"/>
      <c r="K673" s="28"/>
      <c r="L673" s="27"/>
      <c r="M673" s="27"/>
    </row>
    <row r="674" spans="1:13" x14ac:dyDescent="0.2">
      <c r="A674" s="33" t="s">
        <v>93</v>
      </c>
      <c r="B674" s="29">
        <f>(B677*2.4)</f>
        <v>58200</v>
      </c>
      <c r="C674" s="29">
        <f t="shared" ref="C674:I674" si="348">(C677*2.4)</f>
        <v>66480</v>
      </c>
      <c r="D674" s="29">
        <f t="shared" si="348"/>
        <v>74760</v>
      </c>
      <c r="E674" s="29">
        <f t="shared" si="348"/>
        <v>83040</v>
      </c>
      <c r="F674" s="29">
        <f t="shared" si="348"/>
        <v>89760</v>
      </c>
      <c r="G674" s="29">
        <f t="shared" si="348"/>
        <v>96360</v>
      </c>
      <c r="H674" s="29">
        <f t="shared" si="348"/>
        <v>103080</v>
      </c>
      <c r="I674" s="29">
        <f t="shared" si="348"/>
        <v>109680</v>
      </c>
      <c r="J674" s="35"/>
      <c r="K674" s="35"/>
      <c r="L674" s="27"/>
      <c r="M674" s="27"/>
    </row>
    <row r="675" spans="1:13" x14ac:dyDescent="0.2">
      <c r="A675" s="36">
        <v>0.8</v>
      </c>
      <c r="B675" s="37">
        <v>38750</v>
      </c>
      <c r="C675" s="37">
        <v>44300</v>
      </c>
      <c r="D675" s="37">
        <v>49850</v>
      </c>
      <c r="E675" s="37">
        <v>55350</v>
      </c>
      <c r="F675" s="37">
        <v>59800</v>
      </c>
      <c r="G675" s="37">
        <v>64250</v>
      </c>
      <c r="H675" s="37">
        <v>68650</v>
      </c>
      <c r="I675" s="37">
        <v>73100</v>
      </c>
      <c r="J675" s="29"/>
      <c r="K675" s="29"/>
      <c r="L675" s="27"/>
      <c r="M675" s="27"/>
    </row>
    <row r="676" spans="1:13" x14ac:dyDescent="0.2">
      <c r="A676" s="39">
        <v>0.6</v>
      </c>
      <c r="B676" s="29">
        <f t="shared" ref="B676:I676" si="349">B677*1.2</f>
        <v>29100.000000000004</v>
      </c>
      <c r="C676" s="29">
        <f t="shared" si="349"/>
        <v>33240.000000000007</v>
      </c>
      <c r="D676" s="29">
        <f t="shared" si="349"/>
        <v>37380.000000000007</v>
      </c>
      <c r="E676" s="29">
        <f t="shared" si="349"/>
        <v>41520.000000000007</v>
      </c>
      <c r="F676" s="29">
        <f t="shared" si="349"/>
        <v>44880.000000000007</v>
      </c>
      <c r="G676" s="29">
        <f t="shared" si="349"/>
        <v>48180.000000000007</v>
      </c>
      <c r="H676" s="29">
        <f t="shared" si="349"/>
        <v>51540.000000000007</v>
      </c>
      <c r="I676" s="29">
        <f t="shared" si="349"/>
        <v>54840.000000000007</v>
      </c>
      <c r="J676" s="35"/>
      <c r="K676" s="35"/>
      <c r="L676" s="27"/>
      <c r="M676" s="27"/>
    </row>
    <row r="677" spans="1:13" x14ac:dyDescent="0.2">
      <c r="A677" s="39">
        <v>0.5</v>
      </c>
      <c r="B677" s="37">
        <v>24250</v>
      </c>
      <c r="C677" s="37">
        <v>27700</v>
      </c>
      <c r="D677" s="37">
        <v>31150</v>
      </c>
      <c r="E677" s="37">
        <v>34600</v>
      </c>
      <c r="F677" s="37">
        <v>37400</v>
      </c>
      <c r="G677" s="37">
        <v>40150</v>
      </c>
      <c r="H677" s="37">
        <v>42950</v>
      </c>
      <c r="I677" s="37">
        <v>45700</v>
      </c>
      <c r="J677" s="29"/>
      <c r="K677" s="29"/>
      <c r="L677" s="27"/>
      <c r="M677" s="27"/>
    </row>
    <row r="678" spans="1:13" x14ac:dyDescent="0.2">
      <c r="A678" s="39">
        <v>0.4</v>
      </c>
      <c r="B678" s="29">
        <f t="shared" ref="B678:I678" si="350">B677*0.8</f>
        <v>19400</v>
      </c>
      <c r="C678" s="29">
        <f t="shared" si="350"/>
        <v>22160</v>
      </c>
      <c r="D678" s="29">
        <f t="shared" si="350"/>
        <v>24920</v>
      </c>
      <c r="E678" s="29">
        <f t="shared" si="350"/>
        <v>27680</v>
      </c>
      <c r="F678" s="29">
        <f t="shared" si="350"/>
        <v>29920</v>
      </c>
      <c r="G678" s="29">
        <f t="shared" si="350"/>
        <v>32120</v>
      </c>
      <c r="H678" s="29">
        <f t="shared" si="350"/>
        <v>34360</v>
      </c>
      <c r="I678" s="29">
        <f t="shared" si="350"/>
        <v>36560</v>
      </c>
      <c r="J678" s="35"/>
      <c r="K678" s="35"/>
      <c r="L678" s="27"/>
      <c r="M678" s="27"/>
    </row>
    <row r="679" spans="1:13" x14ac:dyDescent="0.2">
      <c r="A679" s="39">
        <v>0.3</v>
      </c>
      <c r="B679" s="29">
        <f>B677*0.6</f>
        <v>14550</v>
      </c>
      <c r="C679" s="29">
        <f t="shared" ref="C679:I679" si="351">C677*0.6</f>
        <v>16620</v>
      </c>
      <c r="D679" s="29">
        <f t="shared" si="351"/>
        <v>18690</v>
      </c>
      <c r="E679" s="29">
        <f t="shared" si="351"/>
        <v>20760</v>
      </c>
      <c r="F679" s="29">
        <f t="shared" si="351"/>
        <v>22440</v>
      </c>
      <c r="G679" s="29">
        <f t="shared" si="351"/>
        <v>24090</v>
      </c>
      <c r="H679" s="29">
        <f t="shared" si="351"/>
        <v>25770</v>
      </c>
      <c r="I679" s="29">
        <f t="shared" si="351"/>
        <v>27420</v>
      </c>
      <c r="J679" s="35"/>
      <c r="K679" s="35"/>
      <c r="L679" s="27"/>
      <c r="M679" s="27"/>
    </row>
    <row r="680" spans="1:13" x14ac:dyDescent="0.2">
      <c r="A680" s="39">
        <v>0.2</v>
      </c>
      <c r="B680" s="29">
        <f t="shared" ref="B680:I680" si="352">B677*0.4</f>
        <v>9700</v>
      </c>
      <c r="C680" s="29">
        <f t="shared" si="352"/>
        <v>11080</v>
      </c>
      <c r="D680" s="29">
        <f t="shared" si="352"/>
        <v>12460</v>
      </c>
      <c r="E680" s="29">
        <f t="shared" si="352"/>
        <v>13840</v>
      </c>
      <c r="F680" s="29">
        <f t="shared" si="352"/>
        <v>14960</v>
      </c>
      <c r="G680" s="29">
        <f t="shared" si="352"/>
        <v>16060</v>
      </c>
      <c r="H680" s="29">
        <f t="shared" si="352"/>
        <v>17180</v>
      </c>
      <c r="I680" s="29">
        <f t="shared" si="352"/>
        <v>18280</v>
      </c>
      <c r="J680" s="35"/>
      <c r="K680" s="35"/>
      <c r="L680" s="27"/>
      <c r="M680" s="27"/>
    </row>
    <row r="681" spans="1:13" x14ac:dyDescent="0.2">
      <c r="A681" s="39">
        <v>0.1</v>
      </c>
      <c r="B681" s="29">
        <f t="shared" ref="B681:I681" si="353">B677*0.2</f>
        <v>4850</v>
      </c>
      <c r="C681" s="29">
        <f t="shared" si="353"/>
        <v>5540</v>
      </c>
      <c r="D681" s="29">
        <f t="shared" si="353"/>
        <v>6230</v>
      </c>
      <c r="E681" s="29">
        <f t="shared" si="353"/>
        <v>6920</v>
      </c>
      <c r="F681" s="29">
        <f t="shared" si="353"/>
        <v>7480</v>
      </c>
      <c r="G681" s="29">
        <f t="shared" si="353"/>
        <v>8030</v>
      </c>
      <c r="H681" s="29">
        <f t="shared" si="353"/>
        <v>8590</v>
      </c>
      <c r="I681" s="29">
        <f t="shared" si="353"/>
        <v>9140</v>
      </c>
      <c r="J681" s="35"/>
      <c r="K681" s="35"/>
      <c r="L681" s="27"/>
      <c r="M681" s="27"/>
    </row>
    <row r="682" spans="1:13" x14ac:dyDescent="0.2">
      <c r="A682" s="28"/>
      <c r="B682" s="29"/>
      <c r="C682" s="29"/>
      <c r="D682" s="29"/>
      <c r="E682" s="29"/>
      <c r="F682" s="29"/>
      <c r="G682" s="29"/>
      <c r="H682" s="29"/>
      <c r="I682" s="29"/>
      <c r="J682" s="28"/>
      <c r="K682" s="28"/>
      <c r="L682" s="27"/>
      <c r="M682" s="27"/>
    </row>
    <row r="683" spans="1:13" ht="15.75" x14ac:dyDescent="0.25">
      <c r="A683" s="58" t="s">
        <v>178</v>
      </c>
      <c r="B683" s="29"/>
      <c r="C683" s="29"/>
      <c r="D683" s="29"/>
      <c r="E683" s="29"/>
      <c r="F683" s="29"/>
      <c r="G683" s="29"/>
      <c r="H683" s="29"/>
      <c r="I683" s="29"/>
      <c r="J683" s="54"/>
      <c r="K683" s="54"/>
    </row>
    <row r="684" spans="1:13" x14ac:dyDescent="0.2">
      <c r="A684" s="27" t="s">
        <v>92</v>
      </c>
      <c r="B684" s="29"/>
      <c r="C684" s="29"/>
      <c r="D684" s="29"/>
      <c r="E684" s="29"/>
      <c r="F684" s="29"/>
      <c r="G684" s="29"/>
      <c r="H684" s="29"/>
      <c r="I684" s="29"/>
      <c r="J684" s="28"/>
      <c r="K684" s="28"/>
      <c r="L684" s="27"/>
      <c r="M684" s="27"/>
    </row>
    <row r="685" spans="1:13" x14ac:dyDescent="0.2">
      <c r="A685" s="33" t="s">
        <v>93</v>
      </c>
      <c r="B685" s="29">
        <f>(B688*2.4)</f>
        <v>55800</v>
      </c>
      <c r="C685" s="29">
        <f t="shared" ref="C685:I685" si="354">(C688*2.4)</f>
        <v>63720</v>
      </c>
      <c r="D685" s="29">
        <f t="shared" si="354"/>
        <v>71640</v>
      </c>
      <c r="E685" s="29">
        <f t="shared" si="354"/>
        <v>79560</v>
      </c>
      <c r="F685" s="29">
        <f t="shared" si="354"/>
        <v>86040</v>
      </c>
      <c r="G685" s="29">
        <f t="shared" si="354"/>
        <v>92400</v>
      </c>
      <c r="H685" s="29">
        <f t="shared" si="354"/>
        <v>98760</v>
      </c>
      <c r="I685" s="29">
        <f t="shared" si="354"/>
        <v>105120</v>
      </c>
      <c r="J685" s="35"/>
      <c r="K685" s="35"/>
      <c r="L685" s="27"/>
      <c r="M685" s="27"/>
    </row>
    <row r="686" spans="1:13" x14ac:dyDescent="0.2">
      <c r="A686" s="36">
        <v>0.8</v>
      </c>
      <c r="B686" s="37">
        <v>37150</v>
      </c>
      <c r="C686" s="37">
        <v>42450</v>
      </c>
      <c r="D686" s="37">
        <v>47750</v>
      </c>
      <c r="E686" s="37">
        <v>53050</v>
      </c>
      <c r="F686" s="37">
        <v>57300</v>
      </c>
      <c r="G686" s="37">
        <v>61550</v>
      </c>
      <c r="H686" s="37">
        <v>65800</v>
      </c>
      <c r="I686" s="37">
        <v>70050</v>
      </c>
      <c r="J686" s="29"/>
      <c r="K686" s="29"/>
      <c r="L686" s="27"/>
      <c r="M686" s="27"/>
    </row>
    <row r="687" spans="1:13" x14ac:dyDescent="0.2">
      <c r="A687" s="39">
        <v>0.6</v>
      </c>
      <c r="B687" s="29">
        <f t="shared" ref="B687:I687" si="355">B688*1.2</f>
        <v>27900.000000000004</v>
      </c>
      <c r="C687" s="29">
        <f t="shared" si="355"/>
        <v>31860.000000000004</v>
      </c>
      <c r="D687" s="29">
        <f t="shared" si="355"/>
        <v>35820.000000000007</v>
      </c>
      <c r="E687" s="29">
        <f t="shared" si="355"/>
        <v>39780.000000000007</v>
      </c>
      <c r="F687" s="29">
        <f t="shared" si="355"/>
        <v>43020.000000000007</v>
      </c>
      <c r="G687" s="29">
        <f t="shared" si="355"/>
        <v>46200.000000000007</v>
      </c>
      <c r="H687" s="29">
        <f t="shared" si="355"/>
        <v>49380.000000000007</v>
      </c>
      <c r="I687" s="29">
        <f t="shared" si="355"/>
        <v>52560.000000000007</v>
      </c>
      <c r="J687" s="35"/>
      <c r="K687" s="35"/>
      <c r="L687" s="27"/>
      <c r="M687" s="27"/>
    </row>
    <row r="688" spans="1:13" x14ac:dyDescent="0.2">
      <c r="A688" s="39">
        <v>0.5</v>
      </c>
      <c r="B688" s="37">
        <v>23250</v>
      </c>
      <c r="C688" s="37">
        <v>26550</v>
      </c>
      <c r="D688" s="37">
        <v>29850</v>
      </c>
      <c r="E688" s="37">
        <v>33150</v>
      </c>
      <c r="F688" s="37">
        <v>35850</v>
      </c>
      <c r="G688" s="37">
        <v>38500</v>
      </c>
      <c r="H688" s="37">
        <v>41150</v>
      </c>
      <c r="I688" s="37">
        <v>43800</v>
      </c>
      <c r="J688" s="29"/>
      <c r="K688" s="29"/>
      <c r="L688" s="27"/>
      <c r="M688" s="27"/>
    </row>
    <row r="689" spans="1:13" x14ac:dyDescent="0.2">
      <c r="A689" s="39">
        <v>0.4</v>
      </c>
      <c r="B689" s="29">
        <f t="shared" ref="B689:I689" si="356">B688*0.8</f>
        <v>18600</v>
      </c>
      <c r="C689" s="29">
        <f t="shared" si="356"/>
        <v>21240</v>
      </c>
      <c r="D689" s="29">
        <f t="shared" si="356"/>
        <v>23880</v>
      </c>
      <c r="E689" s="29">
        <f t="shared" si="356"/>
        <v>26520</v>
      </c>
      <c r="F689" s="29">
        <f t="shared" si="356"/>
        <v>28680</v>
      </c>
      <c r="G689" s="29">
        <f t="shared" si="356"/>
        <v>30800</v>
      </c>
      <c r="H689" s="29">
        <f t="shared" si="356"/>
        <v>32920</v>
      </c>
      <c r="I689" s="29">
        <f t="shared" si="356"/>
        <v>35040</v>
      </c>
      <c r="J689" s="35"/>
      <c r="K689" s="35"/>
      <c r="L689" s="27"/>
      <c r="M689" s="27"/>
    </row>
    <row r="690" spans="1:13" x14ac:dyDescent="0.2">
      <c r="A690" s="39">
        <v>0.3</v>
      </c>
      <c r="B690" s="29">
        <f>B688*0.6</f>
        <v>13950</v>
      </c>
      <c r="C690" s="29">
        <f t="shared" ref="C690:I690" si="357">C688*0.6</f>
        <v>15930</v>
      </c>
      <c r="D690" s="29">
        <f t="shared" si="357"/>
        <v>17910</v>
      </c>
      <c r="E690" s="29">
        <f t="shared" si="357"/>
        <v>19890</v>
      </c>
      <c r="F690" s="29">
        <f t="shared" si="357"/>
        <v>21510</v>
      </c>
      <c r="G690" s="29">
        <f t="shared" si="357"/>
        <v>23100</v>
      </c>
      <c r="H690" s="29">
        <f t="shared" si="357"/>
        <v>24690</v>
      </c>
      <c r="I690" s="29">
        <f t="shared" si="357"/>
        <v>26280</v>
      </c>
      <c r="J690" s="35"/>
      <c r="K690" s="35"/>
      <c r="L690" s="27"/>
      <c r="M690" s="27"/>
    </row>
    <row r="691" spans="1:13" x14ac:dyDescent="0.2">
      <c r="A691" s="39">
        <v>0.2</v>
      </c>
      <c r="B691" s="29">
        <f t="shared" ref="B691:I691" si="358">B688*0.4</f>
        <v>9300</v>
      </c>
      <c r="C691" s="29">
        <f t="shared" si="358"/>
        <v>10620</v>
      </c>
      <c r="D691" s="29">
        <f t="shared" si="358"/>
        <v>11940</v>
      </c>
      <c r="E691" s="29">
        <f t="shared" si="358"/>
        <v>13260</v>
      </c>
      <c r="F691" s="29">
        <f t="shared" si="358"/>
        <v>14340</v>
      </c>
      <c r="G691" s="29">
        <f t="shared" si="358"/>
        <v>15400</v>
      </c>
      <c r="H691" s="29">
        <f t="shared" si="358"/>
        <v>16460</v>
      </c>
      <c r="I691" s="29">
        <f t="shared" si="358"/>
        <v>17520</v>
      </c>
      <c r="J691" s="35"/>
      <c r="K691" s="35"/>
      <c r="L691" s="27"/>
      <c r="M691" s="27"/>
    </row>
    <row r="692" spans="1:13" x14ac:dyDescent="0.2">
      <c r="A692" s="39">
        <v>0.1</v>
      </c>
      <c r="B692" s="29">
        <f t="shared" ref="B692:I692" si="359">B688*0.2</f>
        <v>4650</v>
      </c>
      <c r="C692" s="29">
        <f t="shared" si="359"/>
        <v>5310</v>
      </c>
      <c r="D692" s="29">
        <f t="shared" si="359"/>
        <v>5970</v>
      </c>
      <c r="E692" s="29">
        <f t="shared" si="359"/>
        <v>6630</v>
      </c>
      <c r="F692" s="29">
        <f t="shared" si="359"/>
        <v>7170</v>
      </c>
      <c r="G692" s="29">
        <f t="shared" si="359"/>
        <v>7700</v>
      </c>
      <c r="H692" s="29">
        <f t="shared" si="359"/>
        <v>8230</v>
      </c>
      <c r="I692" s="29">
        <f t="shared" si="359"/>
        <v>8760</v>
      </c>
      <c r="J692" s="35"/>
      <c r="K692" s="35"/>
      <c r="L692" s="27"/>
      <c r="M692" s="27"/>
    </row>
    <row r="693" spans="1:13" x14ac:dyDescent="0.2">
      <c r="A693" s="28"/>
      <c r="B693" s="29"/>
      <c r="C693" s="29"/>
      <c r="D693" s="29"/>
      <c r="E693" s="29"/>
      <c r="F693" s="29"/>
      <c r="G693" s="29"/>
      <c r="H693" s="29"/>
      <c r="I693" s="29"/>
      <c r="J693" s="28"/>
      <c r="K693" s="28"/>
      <c r="L693" s="27"/>
      <c r="M693" s="27"/>
    </row>
    <row r="694" spans="1:13" ht="15.75" x14ac:dyDescent="0.25">
      <c r="A694" s="55" t="s">
        <v>179</v>
      </c>
      <c r="J694" s="54"/>
      <c r="K694" s="54"/>
    </row>
    <row r="695" spans="1:13" x14ac:dyDescent="0.2">
      <c r="A695" s="27" t="s">
        <v>92</v>
      </c>
      <c r="B695" s="29"/>
      <c r="C695" s="29"/>
      <c r="D695" s="29"/>
      <c r="E695" s="29"/>
      <c r="F695" s="29"/>
      <c r="G695" s="29"/>
      <c r="H695" s="29"/>
      <c r="I695" s="29"/>
      <c r="J695" s="28"/>
      <c r="K695" s="28"/>
      <c r="L695" s="27"/>
      <c r="M695" s="27"/>
    </row>
    <row r="696" spans="1:13" x14ac:dyDescent="0.2">
      <c r="A696" s="54" t="s">
        <v>93</v>
      </c>
      <c r="B696" s="29">
        <f>(B699*2.4)</f>
        <v>55800</v>
      </c>
      <c r="C696" s="29">
        <f t="shared" ref="C696:I696" si="360">(C699*2.4)</f>
        <v>63720</v>
      </c>
      <c r="D696" s="29">
        <f t="shared" si="360"/>
        <v>71640</v>
      </c>
      <c r="E696" s="29">
        <f t="shared" si="360"/>
        <v>79560</v>
      </c>
      <c r="F696" s="29">
        <f t="shared" si="360"/>
        <v>86040</v>
      </c>
      <c r="G696" s="29">
        <f t="shared" si="360"/>
        <v>92400</v>
      </c>
      <c r="H696" s="29">
        <f t="shared" si="360"/>
        <v>98760</v>
      </c>
      <c r="I696" s="29">
        <f t="shared" si="360"/>
        <v>105120</v>
      </c>
      <c r="J696" s="54"/>
      <c r="K696" s="54"/>
    </row>
    <row r="697" spans="1:13" x14ac:dyDescent="0.2">
      <c r="A697" s="36">
        <v>0.8</v>
      </c>
      <c r="B697" s="37">
        <v>37150</v>
      </c>
      <c r="C697" s="37">
        <v>42450</v>
      </c>
      <c r="D697" s="37">
        <v>47750</v>
      </c>
      <c r="E697" s="37">
        <v>53050</v>
      </c>
      <c r="F697" s="37">
        <v>57300</v>
      </c>
      <c r="G697" s="37">
        <v>61550</v>
      </c>
      <c r="H697" s="37">
        <v>65800</v>
      </c>
      <c r="I697" s="37">
        <v>70050</v>
      </c>
      <c r="J697" s="29"/>
      <c r="K697" s="29"/>
    </row>
    <row r="698" spans="1:13" x14ac:dyDescent="0.2">
      <c r="A698" s="57">
        <v>0.6</v>
      </c>
      <c r="B698" s="29">
        <f t="shared" ref="B698:I698" si="361">B699*1.2</f>
        <v>27900.000000000004</v>
      </c>
      <c r="C698" s="29">
        <f t="shared" si="361"/>
        <v>31860.000000000004</v>
      </c>
      <c r="D698" s="29">
        <f t="shared" si="361"/>
        <v>35820.000000000007</v>
      </c>
      <c r="E698" s="29">
        <f t="shared" si="361"/>
        <v>39780.000000000007</v>
      </c>
      <c r="F698" s="29">
        <f t="shared" si="361"/>
        <v>43020.000000000007</v>
      </c>
      <c r="G698" s="29">
        <f t="shared" si="361"/>
        <v>46200.000000000007</v>
      </c>
      <c r="H698" s="29">
        <f t="shared" si="361"/>
        <v>49380.000000000007</v>
      </c>
      <c r="I698" s="29">
        <f t="shared" si="361"/>
        <v>52560.000000000007</v>
      </c>
      <c r="J698" s="29"/>
      <c r="K698" s="29"/>
    </row>
    <row r="699" spans="1:13" x14ac:dyDescent="0.2">
      <c r="A699" s="39">
        <v>0.5</v>
      </c>
      <c r="B699" s="37">
        <v>23250</v>
      </c>
      <c r="C699" s="37">
        <v>26550</v>
      </c>
      <c r="D699" s="37">
        <v>29850</v>
      </c>
      <c r="E699" s="37">
        <v>33150</v>
      </c>
      <c r="F699" s="37">
        <v>35850</v>
      </c>
      <c r="G699" s="37">
        <v>38500</v>
      </c>
      <c r="H699" s="37">
        <v>41150</v>
      </c>
      <c r="I699" s="37">
        <v>43800</v>
      </c>
      <c r="J699" s="29"/>
      <c r="K699" s="29"/>
    </row>
    <row r="700" spans="1:13" x14ac:dyDescent="0.2">
      <c r="A700" s="36">
        <v>0.4</v>
      </c>
      <c r="B700" s="29">
        <f t="shared" ref="B700:I700" si="362">B699*0.8</f>
        <v>18600</v>
      </c>
      <c r="C700" s="29">
        <f t="shared" si="362"/>
        <v>21240</v>
      </c>
      <c r="D700" s="29">
        <f t="shared" si="362"/>
        <v>23880</v>
      </c>
      <c r="E700" s="29">
        <f t="shared" si="362"/>
        <v>26520</v>
      </c>
      <c r="F700" s="29">
        <f t="shared" si="362"/>
        <v>28680</v>
      </c>
      <c r="G700" s="29">
        <f t="shared" si="362"/>
        <v>30800</v>
      </c>
      <c r="H700" s="29">
        <f t="shared" si="362"/>
        <v>32920</v>
      </c>
      <c r="I700" s="29">
        <f t="shared" si="362"/>
        <v>35040</v>
      </c>
      <c r="J700" s="29"/>
      <c r="K700" s="29"/>
    </row>
    <row r="701" spans="1:13" x14ac:dyDescent="0.2">
      <c r="A701" s="39">
        <v>0.3</v>
      </c>
      <c r="B701" s="29">
        <f>B699*0.6</f>
        <v>13950</v>
      </c>
      <c r="C701" s="29">
        <f t="shared" ref="C701:I701" si="363">C699*0.6</f>
        <v>15930</v>
      </c>
      <c r="D701" s="29">
        <f t="shared" si="363"/>
        <v>17910</v>
      </c>
      <c r="E701" s="29">
        <f t="shared" si="363"/>
        <v>19890</v>
      </c>
      <c r="F701" s="29">
        <f t="shared" si="363"/>
        <v>21510</v>
      </c>
      <c r="G701" s="29">
        <f t="shared" si="363"/>
        <v>23100</v>
      </c>
      <c r="H701" s="29">
        <f t="shared" si="363"/>
        <v>24690</v>
      </c>
      <c r="I701" s="29">
        <f t="shared" si="363"/>
        <v>26280</v>
      </c>
      <c r="J701" s="35"/>
      <c r="K701" s="35"/>
    </row>
    <row r="702" spans="1:13" x14ac:dyDescent="0.2">
      <c r="A702" s="39">
        <v>0.2</v>
      </c>
      <c r="B702" s="29">
        <f t="shared" ref="B702:I702" si="364">B699*0.4</f>
        <v>9300</v>
      </c>
      <c r="C702" s="29">
        <f t="shared" si="364"/>
        <v>10620</v>
      </c>
      <c r="D702" s="29">
        <f t="shared" si="364"/>
        <v>11940</v>
      </c>
      <c r="E702" s="29">
        <f t="shared" si="364"/>
        <v>13260</v>
      </c>
      <c r="F702" s="29">
        <f t="shared" si="364"/>
        <v>14340</v>
      </c>
      <c r="G702" s="29">
        <f t="shared" si="364"/>
        <v>15400</v>
      </c>
      <c r="H702" s="29">
        <f t="shared" si="364"/>
        <v>16460</v>
      </c>
      <c r="I702" s="29">
        <f t="shared" si="364"/>
        <v>17520</v>
      </c>
      <c r="J702" s="35"/>
      <c r="K702" s="35"/>
    </row>
    <row r="703" spans="1:13" x14ac:dyDescent="0.2">
      <c r="A703" s="39">
        <v>0.1</v>
      </c>
      <c r="B703" s="29">
        <f t="shared" ref="B703:I703" si="365">B699*0.2</f>
        <v>4650</v>
      </c>
      <c r="C703" s="29">
        <f t="shared" si="365"/>
        <v>5310</v>
      </c>
      <c r="D703" s="29">
        <f t="shared" si="365"/>
        <v>5970</v>
      </c>
      <c r="E703" s="29">
        <f t="shared" si="365"/>
        <v>6630</v>
      </c>
      <c r="F703" s="29">
        <f t="shared" si="365"/>
        <v>7170</v>
      </c>
      <c r="G703" s="29">
        <f t="shared" si="365"/>
        <v>7700</v>
      </c>
      <c r="H703" s="29">
        <f t="shared" si="365"/>
        <v>8230</v>
      </c>
      <c r="I703" s="29">
        <f t="shared" si="365"/>
        <v>8760</v>
      </c>
      <c r="J703" s="35"/>
      <c r="K703" s="35"/>
    </row>
    <row r="704" spans="1:13" x14ac:dyDescent="0.2">
      <c r="A704" s="28"/>
      <c r="B704" s="29"/>
      <c r="C704" s="29"/>
      <c r="D704" s="29"/>
      <c r="E704" s="29"/>
      <c r="F704" s="29"/>
      <c r="G704" s="29"/>
      <c r="H704" s="29"/>
      <c r="I704" s="29"/>
      <c r="J704" s="28"/>
      <c r="K704" s="28"/>
      <c r="L704" s="27"/>
      <c r="M704" s="27"/>
    </row>
    <row r="705" spans="1:13" ht="15.75" x14ac:dyDescent="0.25">
      <c r="A705" s="55" t="s">
        <v>180</v>
      </c>
      <c r="J705" s="54"/>
      <c r="K705" s="54"/>
    </row>
    <row r="706" spans="1:13" x14ac:dyDescent="0.2">
      <c r="A706" s="27" t="s">
        <v>92</v>
      </c>
      <c r="B706" s="29"/>
      <c r="C706" s="29"/>
      <c r="D706" s="29"/>
      <c r="E706" s="29"/>
      <c r="F706" s="29"/>
      <c r="G706" s="29"/>
      <c r="H706" s="29"/>
      <c r="I706" s="29"/>
      <c r="J706" s="28"/>
      <c r="K706" s="28"/>
      <c r="L706" s="27"/>
      <c r="M706" s="27"/>
    </row>
    <row r="707" spans="1:13" x14ac:dyDescent="0.2">
      <c r="A707" s="33" t="s">
        <v>93</v>
      </c>
      <c r="B707" s="29">
        <f>(B710*2.4)</f>
        <v>55800</v>
      </c>
      <c r="C707" s="29">
        <f t="shared" ref="C707:I707" si="366">(C710*2.4)</f>
        <v>63720</v>
      </c>
      <c r="D707" s="29">
        <f t="shared" si="366"/>
        <v>71640</v>
      </c>
      <c r="E707" s="29">
        <f t="shared" si="366"/>
        <v>79560</v>
      </c>
      <c r="F707" s="29">
        <f t="shared" si="366"/>
        <v>86040</v>
      </c>
      <c r="G707" s="29">
        <f t="shared" si="366"/>
        <v>92400</v>
      </c>
      <c r="H707" s="29">
        <f t="shared" si="366"/>
        <v>98760</v>
      </c>
      <c r="I707" s="29">
        <f t="shared" si="366"/>
        <v>105120</v>
      </c>
      <c r="J707" s="35"/>
      <c r="K707" s="35"/>
    </row>
    <row r="708" spans="1:13" x14ac:dyDescent="0.2">
      <c r="A708" s="36">
        <v>0.8</v>
      </c>
      <c r="B708" s="37">
        <v>37150</v>
      </c>
      <c r="C708" s="37">
        <v>42450</v>
      </c>
      <c r="D708" s="37">
        <v>47750</v>
      </c>
      <c r="E708" s="37">
        <v>53050</v>
      </c>
      <c r="F708" s="37">
        <v>57300</v>
      </c>
      <c r="G708" s="37">
        <v>61550</v>
      </c>
      <c r="H708" s="37">
        <v>65800</v>
      </c>
      <c r="I708" s="37">
        <v>70050</v>
      </c>
      <c r="J708" s="29"/>
      <c r="K708" s="29"/>
    </row>
    <row r="709" spans="1:13" x14ac:dyDescent="0.2">
      <c r="A709" s="39">
        <v>0.6</v>
      </c>
      <c r="B709" s="29">
        <f t="shared" ref="B709:I709" si="367">B710*1.2</f>
        <v>27900.000000000004</v>
      </c>
      <c r="C709" s="29">
        <f t="shared" si="367"/>
        <v>31860.000000000004</v>
      </c>
      <c r="D709" s="29">
        <f t="shared" si="367"/>
        <v>35820.000000000007</v>
      </c>
      <c r="E709" s="29">
        <f t="shared" si="367"/>
        <v>39780.000000000007</v>
      </c>
      <c r="F709" s="29">
        <f t="shared" si="367"/>
        <v>43020.000000000007</v>
      </c>
      <c r="G709" s="29">
        <f t="shared" si="367"/>
        <v>46200.000000000007</v>
      </c>
      <c r="H709" s="29">
        <f t="shared" si="367"/>
        <v>49380.000000000007</v>
      </c>
      <c r="I709" s="29">
        <f t="shared" si="367"/>
        <v>52560.000000000007</v>
      </c>
      <c r="J709" s="35"/>
      <c r="K709" s="35"/>
    </row>
    <row r="710" spans="1:13" x14ac:dyDescent="0.2">
      <c r="A710" s="39">
        <v>0.5</v>
      </c>
      <c r="B710" s="37">
        <v>23250</v>
      </c>
      <c r="C710" s="37">
        <v>26550</v>
      </c>
      <c r="D710" s="37">
        <v>29850</v>
      </c>
      <c r="E710" s="37">
        <v>33150</v>
      </c>
      <c r="F710" s="37">
        <v>35850</v>
      </c>
      <c r="G710" s="37">
        <v>38500</v>
      </c>
      <c r="H710" s="37">
        <v>41150</v>
      </c>
      <c r="I710" s="37">
        <v>43800</v>
      </c>
      <c r="J710" s="29"/>
      <c r="K710" s="29"/>
    </row>
    <row r="711" spans="1:13" x14ac:dyDescent="0.2">
      <c r="A711" s="39">
        <v>0.4</v>
      </c>
      <c r="B711" s="29">
        <f t="shared" ref="B711:I711" si="368">B710*0.8</f>
        <v>18600</v>
      </c>
      <c r="C711" s="29">
        <f t="shared" si="368"/>
        <v>21240</v>
      </c>
      <c r="D711" s="29">
        <f t="shared" si="368"/>
        <v>23880</v>
      </c>
      <c r="E711" s="29">
        <f t="shared" si="368"/>
        <v>26520</v>
      </c>
      <c r="F711" s="29">
        <f t="shared" si="368"/>
        <v>28680</v>
      </c>
      <c r="G711" s="29">
        <f t="shared" si="368"/>
        <v>30800</v>
      </c>
      <c r="H711" s="29">
        <f t="shared" si="368"/>
        <v>32920</v>
      </c>
      <c r="I711" s="29">
        <f t="shared" si="368"/>
        <v>35040</v>
      </c>
      <c r="J711" s="35"/>
      <c r="K711" s="35"/>
    </row>
    <row r="712" spans="1:13" x14ac:dyDescent="0.2">
      <c r="A712" s="39">
        <v>0.3</v>
      </c>
      <c r="B712" s="29">
        <f>B710*0.6</f>
        <v>13950</v>
      </c>
      <c r="C712" s="29">
        <f t="shared" ref="C712:I712" si="369">C710*0.6</f>
        <v>15930</v>
      </c>
      <c r="D712" s="29">
        <f t="shared" si="369"/>
        <v>17910</v>
      </c>
      <c r="E712" s="29">
        <f t="shared" si="369"/>
        <v>19890</v>
      </c>
      <c r="F712" s="29">
        <f t="shared" si="369"/>
        <v>21510</v>
      </c>
      <c r="G712" s="29">
        <f t="shared" si="369"/>
        <v>23100</v>
      </c>
      <c r="H712" s="29">
        <f t="shared" si="369"/>
        <v>24690</v>
      </c>
      <c r="I712" s="29">
        <f t="shared" si="369"/>
        <v>26280</v>
      </c>
      <c r="J712" s="35"/>
      <c r="K712" s="35"/>
    </row>
    <row r="713" spans="1:13" x14ac:dyDescent="0.2">
      <c r="A713" s="39">
        <v>0.2</v>
      </c>
      <c r="B713" s="29">
        <f t="shared" ref="B713:I713" si="370">B710*0.4</f>
        <v>9300</v>
      </c>
      <c r="C713" s="29">
        <f t="shared" si="370"/>
        <v>10620</v>
      </c>
      <c r="D713" s="29">
        <f t="shared" si="370"/>
        <v>11940</v>
      </c>
      <c r="E713" s="29">
        <f t="shared" si="370"/>
        <v>13260</v>
      </c>
      <c r="F713" s="29">
        <f t="shared" si="370"/>
        <v>14340</v>
      </c>
      <c r="G713" s="29">
        <f t="shared" si="370"/>
        <v>15400</v>
      </c>
      <c r="H713" s="29">
        <f t="shared" si="370"/>
        <v>16460</v>
      </c>
      <c r="I713" s="29">
        <f t="shared" si="370"/>
        <v>17520</v>
      </c>
      <c r="J713" s="35"/>
      <c r="K713" s="35"/>
    </row>
    <row r="714" spans="1:13" x14ac:dyDescent="0.2">
      <c r="A714" s="39">
        <v>0.1</v>
      </c>
      <c r="B714" s="29">
        <f t="shared" ref="B714:I714" si="371">B710*0.2</f>
        <v>4650</v>
      </c>
      <c r="C714" s="29">
        <f t="shared" si="371"/>
        <v>5310</v>
      </c>
      <c r="D714" s="29">
        <f t="shared" si="371"/>
        <v>5970</v>
      </c>
      <c r="E714" s="29">
        <f t="shared" si="371"/>
        <v>6630</v>
      </c>
      <c r="F714" s="29">
        <f t="shared" si="371"/>
        <v>7170</v>
      </c>
      <c r="G714" s="29">
        <f t="shared" si="371"/>
        <v>7700</v>
      </c>
      <c r="H714" s="29">
        <f t="shared" si="371"/>
        <v>8230</v>
      </c>
      <c r="I714" s="29">
        <f t="shared" si="371"/>
        <v>8760</v>
      </c>
      <c r="J714" s="35"/>
      <c r="K714" s="35"/>
    </row>
    <row r="715" spans="1:13" x14ac:dyDescent="0.2">
      <c r="A715" s="28"/>
      <c r="B715" s="29"/>
      <c r="C715" s="29"/>
      <c r="D715" s="29"/>
      <c r="E715" s="29"/>
      <c r="F715" s="29"/>
      <c r="G715" s="29"/>
      <c r="H715" s="29"/>
      <c r="I715" s="29"/>
      <c r="J715" s="28"/>
      <c r="K715" s="28"/>
      <c r="L715" s="27"/>
      <c r="M715" s="27"/>
    </row>
    <row r="716" spans="1:13" ht="15.75" x14ac:dyDescent="0.25">
      <c r="A716" s="55" t="s">
        <v>181</v>
      </c>
      <c r="J716" s="54"/>
      <c r="K716" s="54"/>
    </row>
    <row r="717" spans="1:13" x14ac:dyDescent="0.2">
      <c r="A717" s="27" t="s">
        <v>92</v>
      </c>
      <c r="B717" s="29"/>
      <c r="C717" s="29"/>
      <c r="D717" s="29"/>
      <c r="E717" s="29"/>
      <c r="F717" s="29"/>
      <c r="G717" s="29"/>
      <c r="H717" s="29"/>
      <c r="I717" s="29"/>
      <c r="J717" s="28"/>
      <c r="K717" s="28"/>
      <c r="L717" s="27"/>
      <c r="M717" s="27"/>
    </row>
    <row r="718" spans="1:13" x14ac:dyDescent="0.2">
      <c r="A718" s="54" t="s">
        <v>93</v>
      </c>
      <c r="B718" s="29">
        <f>(B721*2.4)</f>
        <v>61680</v>
      </c>
      <c r="C718" s="29">
        <f t="shared" ref="C718:I718" si="372">(C721*2.4)</f>
        <v>70560</v>
      </c>
      <c r="D718" s="29">
        <f t="shared" si="372"/>
        <v>79320</v>
      </c>
      <c r="E718" s="29">
        <f t="shared" si="372"/>
        <v>88080</v>
      </c>
      <c r="F718" s="29">
        <f t="shared" si="372"/>
        <v>95160</v>
      </c>
      <c r="G718" s="29">
        <f t="shared" si="372"/>
        <v>102240</v>
      </c>
      <c r="H718" s="29">
        <f t="shared" si="372"/>
        <v>109320</v>
      </c>
      <c r="I718" s="29">
        <f t="shared" si="372"/>
        <v>116280</v>
      </c>
      <c r="J718" s="54"/>
      <c r="K718" s="54"/>
    </row>
    <row r="719" spans="1:13" x14ac:dyDescent="0.2">
      <c r="A719" s="36">
        <v>0.8</v>
      </c>
      <c r="B719" s="37">
        <v>41100</v>
      </c>
      <c r="C719" s="37">
        <v>47000</v>
      </c>
      <c r="D719" s="37">
        <v>52850</v>
      </c>
      <c r="E719" s="37">
        <v>58700</v>
      </c>
      <c r="F719" s="37">
        <v>63400</v>
      </c>
      <c r="G719" s="37">
        <v>68100</v>
      </c>
      <c r="H719" s="37">
        <v>72800</v>
      </c>
      <c r="I719" s="37">
        <v>77500</v>
      </c>
      <c r="J719" s="29"/>
      <c r="K719" s="29"/>
    </row>
    <row r="720" spans="1:13" x14ac:dyDescent="0.2">
      <c r="A720" s="57">
        <v>0.6</v>
      </c>
      <c r="B720" s="29">
        <f t="shared" ref="B720:I720" si="373">B721*1.2</f>
        <v>30840.000000000004</v>
      </c>
      <c r="C720" s="29">
        <f t="shared" si="373"/>
        <v>35280.000000000007</v>
      </c>
      <c r="D720" s="29">
        <f t="shared" si="373"/>
        <v>39660.000000000007</v>
      </c>
      <c r="E720" s="29">
        <f t="shared" si="373"/>
        <v>44040.000000000007</v>
      </c>
      <c r="F720" s="29">
        <f t="shared" si="373"/>
        <v>47580.000000000007</v>
      </c>
      <c r="G720" s="29">
        <f t="shared" si="373"/>
        <v>51120.000000000007</v>
      </c>
      <c r="H720" s="29">
        <f t="shared" si="373"/>
        <v>54660.000000000007</v>
      </c>
      <c r="I720" s="29">
        <f t="shared" si="373"/>
        <v>58140.000000000007</v>
      </c>
      <c r="J720" s="29"/>
      <c r="K720" s="29"/>
    </row>
    <row r="721" spans="1:13" x14ac:dyDescent="0.2">
      <c r="A721" s="39">
        <v>0.5</v>
      </c>
      <c r="B721" s="37">
        <v>25700</v>
      </c>
      <c r="C721" s="37">
        <v>29400</v>
      </c>
      <c r="D721" s="37">
        <v>33050</v>
      </c>
      <c r="E721" s="37">
        <v>36700</v>
      </c>
      <c r="F721" s="37">
        <v>39650</v>
      </c>
      <c r="G721" s="37">
        <v>42600</v>
      </c>
      <c r="H721" s="37">
        <v>45550</v>
      </c>
      <c r="I721" s="37">
        <v>48450</v>
      </c>
      <c r="J721" s="29"/>
      <c r="K721" s="29"/>
    </row>
    <row r="722" spans="1:13" x14ac:dyDescent="0.2">
      <c r="A722" s="36">
        <v>0.4</v>
      </c>
      <c r="B722" s="29">
        <f t="shared" ref="B722:I722" si="374">B721*0.8</f>
        <v>20560</v>
      </c>
      <c r="C722" s="29">
        <f t="shared" si="374"/>
        <v>23520</v>
      </c>
      <c r="D722" s="29">
        <f t="shared" si="374"/>
        <v>26440</v>
      </c>
      <c r="E722" s="29">
        <f t="shared" si="374"/>
        <v>29360</v>
      </c>
      <c r="F722" s="29">
        <f t="shared" si="374"/>
        <v>31720</v>
      </c>
      <c r="G722" s="29">
        <f t="shared" si="374"/>
        <v>34080</v>
      </c>
      <c r="H722" s="29">
        <f t="shared" si="374"/>
        <v>36440</v>
      </c>
      <c r="I722" s="29">
        <f t="shared" si="374"/>
        <v>38760</v>
      </c>
      <c r="J722" s="29"/>
      <c r="K722" s="29"/>
    </row>
    <row r="723" spans="1:13" x14ac:dyDescent="0.2">
      <c r="A723" s="39">
        <v>0.3</v>
      </c>
      <c r="B723" s="29">
        <f>B721*0.6</f>
        <v>15420</v>
      </c>
      <c r="C723" s="29">
        <f t="shared" ref="C723:I723" si="375">C721*0.6</f>
        <v>17640</v>
      </c>
      <c r="D723" s="29">
        <f t="shared" si="375"/>
        <v>19830</v>
      </c>
      <c r="E723" s="29">
        <f t="shared" si="375"/>
        <v>22020</v>
      </c>
      <c r="F723" s="29">
        <f t="shared" si="375"/>
        <v>23790</v>
      </c>
      <c r="G723" s="29">
        <f t="shared" si="375"/>
        <v>25560</v>
      </c>
      <c r="H723" s="29">
        <f t="shared" si="375"/>
        <v>27330</v>
      </c>
      <c r="I723" s="29">
        <f t="shared" si="375"/>
        <v>29070</v>
      </c>
      <c r="J723" s="35"/>
      <c r="K723" s="35"/>
    </row>
    <row r="724" spans="1:13" x14ac:dyDescent="0.2">
      <c r="A724" s="39">
        <v>0.2</v>
      </c>
      <c r="B724" s="29">
        <f t="shared" ref="B724:I724" si="376">B721*0.4</f>
        <v>10280</v>
      </c>
      <c r="C724" s="29">
        <f t="shared" si="376"/>
        <v>11760</v>
      </c>
      <c r="D724" s="29">
        <f t="shared" si="376"/>
        <v>13220</v>
      </c>
      <c r="E724" s="29">
        <f t="shared" si="376"/>
        <v>14680</v>
      </c>
      <c r="F724" s="29">
        <f t="shared" si="376"/>
        <v>15860</v>
      </c>
      <c r="G724" s="29">
        <f t="shared" si="376"/>
        <v>17040</v>
      </c>
      <c r="H724" s="29">
        <f t="shared" si="376"/>
        <v>18220</v>
      </c>
      <c r="I724" s="29">
        <f t="shared" si="376"/>
        <v>19380</v>
      </c>
      <c r="J724" s="35"/>
      <c r="K724" s="35"/>
    </row>
    <row r="725" spans="1:13" x14ac:dyDescent="0.2">
      <c r="A725" s="39">
        <v>0.1</v>
      </c>
      <c r="B725" s="29">
        <f t="shared" ref="B725:I725" si="377">B721*0.2</f>
        <v>5140</v>
      </c>
      <c r="C725" s="29">
        <f t="shared" si="377"/>
        <v>5880</v>
      </c>
      <c r="D725" s="29">
        <f t="shared" si="377"/>
        <v>6610</v>
      </c>
      <c r="E725" s="29">
        <f t="shared" si="377"/>
        <v>7340</v>
      </c>
      <c r="F725" s="29">
        <f t="shared" si="377"/>
        <v>7930</v>
      </c>
      <c r="G725" s="29">
        <f t="shared" si="377"/>
        <v>8520</v>
      </c>
      <c r="H725" s="29">
        <f t="shared" si="377"/>
        <v>9110</v>
      </c>
      <c r="I725" s="29">
        <f t="shared" si="377"/>
        <v>9690</v>
      </c>
      <c r="J725" s="35"/>
      <c r="K725" s="35"/>
    </row>
    <row r="726" spans="1:13" x14ac:dyDescent="0.2">
      <c r="A726" s="28"/>
      <c r="B726" s="29"/>
      <c r="C726" s="29"/>
      <c r="D726" s="29"/>
      <c r="E726" s="29"/>
      <c r="F726" s="29"/>
      <c r="G726" s="29"/>
      <c r="H726" s="29"/>
      <c r="I726" s="29"/>
      <c r="J726" s="28"/>
      <c r="K726" s="28"/>
      <c r="L726" s="27"/>
      <c r="M726" s="27"/>
    </row>
    <row r="727" spans="1:13" ht="15.75" x14ac:dyDescent="0.25">
      <c r="A727" s="55" t="s">
        <v>182</v>
      </c>
      <c r="J727" s="54"/>
      <c r="K727" s="54"/>
    </row>
    <row r="728" spans="1:13" x14ac:dyDescent="0.2">
      <c r="A728" s="27" t="s">
        <v>92</v>
      </c>
      <c r="B728" s="29"/>
      <c r="C728" s="29"/>
      <c r="D728" s="29"/>
      <c r="E728" s="29"/>
      <c r="F728" s="29"/>
      <c r="G728" s="29"/>
      <c r="H728" s="29"/>
      <c r="I728" s="29"/>
      <c r="J728" s="28"/>
      <c r="K728" s="28"/>
      <c r="L728" s="27"/>
      <c r="M728" s="27"/>
    </row>
    <row r="729" spans="1:13" x14ac:dyDescent="0.2">
      <c r="A729" s="33" t="s">
        <v>93</v>
      </c>
      <c r="B729" s="29">
        <f>(B732*2.4)</f>
        <v>55800</v>
      </c>
      <c r="C729" s="29">
        <f t="shared" ref="C729:I729" si="378">(C732*2.4)</f>
        <v>63720</v>
      </c>
      <c r="D729" s="29">
        <f t="shared" si="378"/>
        <v>71640</v>
      </c>
      <c r="E729" s="29">
        <f t="shared" si="378"/>
        <v>79560</v>
      </c>
      <c r="F729" s="29">
        <f t="shared" si="378"/>
        <v>86040</v>
      </c>
      <c r="G729" s="29">
        <f t="shared" si="378"/>
        <v>92400</v>
      </c>
      <c r="H729" s="29">
        <f t="shared" si="378"/>
        <v>98760</v>
      </c>
      <c r="I729" s="29">
        <f t="shared" si="378"/>
        <v>105120</v>
      </c>
      <c r="J729" s="35"/>
      <c r="K729" s="35"/>
      <c r="L729" s="27"/>
      <c r="M729" s="27"/>
    </row>
    <row r="730" spans="1:13" x14ac:dyDescent="0.2">
      <c r="A730" s="36">
        <v>0.8</v>
      </c>
      <c r="B730" s="37">
        <v>37150</v>
      </c>
      <c r="C730" s="37">
        <v>42450</v>
      </c>
      <c r="D730" s="37">
        <v>47750</v>
      </c>
      <c r="E730" s="37">
        <v>53050</v>
      </c>
      <c r="F730" s="37">
        <v>57300</v>
      </c>
      <c r="G730" s="37">
        <v>61550</v>
      </c>
      <c r="H730" s="37">
        <v>65800</v>
      </c>
      <c r="I730" s="37">
        <v>70050</v>
      </c>
      <c r="J730" s="29"/>
      <c r="K730" s="29"/>
      <c r="L730" s="27"/>
      <c r="M730" s="27"/>
    </row>
    <row r="731" spans="1:13" x14ac:dyDescent="0.2">
      <c r="A731" s="39">
        <v>0.6</v>
      </c>
      <c r="B731" s="29">
        <f t="shared" ref="B731:I731" si="379">B732*1.2</f>
        <v>27900.000000000004</v>
      </c>
      <c r="C731" s="29">
        <f t="shared" si="379"/>
        <v>31860.000000000004</v>
      </c>
      <c r="D731" s="29">
        <f t="shared" si="379"/>
        <v>35820.000000000007</v>
      </c>
      <c r="E731" s="29">
        <f t="shared" si="379"/>
        <v>39780.000000000007</v>
      </c>
      <c r="F731" s="29">
        <f t="shared" si="379"/>
        <v>43020.000000000007</v>
      </c>
      <c r="G731" s="29">
        <f t="shared" si="379"/>
        <v>46200.000000000007</v>
      </c>
      <c r="H731" s="29">
        <f t="shared" si="379"/>
        <v>49380.000000000007</v>
      </c>
      <c r="I731" s="29">
        <f t="shared" si="379"/>
        <v>52560.000000000007</v>
      </c>
      <c r="J731" s="35"/>
      <c r="K731" s="35"/>
      <c r="L731" s="27"/>
      <c r="M731" s="27"/>
    </row>
    <row r="732" spans="1:13" x14ac:dyDescent="0.2">
      <c r="A732" s="39">
        <v>0.5</v>
      </c>
      <c r="B732" s="37">
        <v>23250</v>
      </c>
      <c r="C732" s="37">
        <v>26550</v>
      </c>
      <c r="D732" s="37">
        <v>29850</v>
      </c>
      <c r="E732" s="37">
        <v>33150</v>
      </c>
      <c r="F732" s="37">
        <v>35850</v>
      </c>
      <c r="G732" s="37">
        <v>38500</v>
      </c>
      <c r="H732" s="37">
        <v>41150</v>
      </c>
      <c r="I732" s="37">
        <v>43800</v>
      </c>
      <c r="J732" s="29"/>
      <c r="K732" s="29"/>
      <c r="L732" s="27"/>
      <c r="M732" s="27"/>
    </row>
    <row r="733" spans="1:13" x14ac:dyDescent="0.2">
      <c r="A733" s="39">
        <v>0.4</v>
      </c>
      <c r="B733" s="29">
        <f t="shared" ref="B733:I733" si="380">B732*0.8</f>
        <v>18600</v>
      </c>
      <c r="C733" s="29">
        <f t="shared" si="380"/>
        <v>21240</v>
      </c>
      <c r="D733" s="29">
        <f t="shared" si="380"/>
        <v>23880</v>
      </c>
      <c r="E733" s="29">
        <f t="shared" si="380"/>
        <v>26520</v>
      </c>
      <c r="F733" s="29">
        <f t="shared" si="380"/>
        <v>28680</v>
      </c>
      <c r="G733" s="29">
        <f t="shared" si="380"/>
        <v>30800</v>
      </c>
      <c r="H733" s="29">
        <f t="shared" si="380"/>
        <v>32920</v>
      </c>
      <c r="I733" s="29">
        <f t="shared" si="380"/>
        <v>35040</v>
      </c>
      <c r="J733" s="35"/>
      <c r="K733" s="35"/>
      <c r="L733" s="27"/>
      <c r="M733" s="27"/>
    </row>
    <row r="734" spans="1:13" x14ac:dyDescent="0.2">
      <c r="A734" s="39">
        <v>0.3</v>
      </c>
      <c r="B734" s="29">
        <f>B732*0.6</f>
        <v>13950</v>
      </c>
      <c r="C734" s="29">
        <f t="shared" ref="C734:I734" si="381">C732*0.6</f>
        <v>15930</v>
      </c>
      <c r="D734" s="29">
        <f t="shared" si="381"/>
        <v>17910</v>
      </c>
      <c r="E734" s="29">
        <f t="shared" si="381"/>
        <v>19890</v>
      </c>
      <c r="F734" s="29">
        <f t="shared" si="381"/>
        <v>21510</v>
      </c>
      <c r="G734" s="29">
        <f t="shared" si="381"/>
        <v>23100</v>
      </c>
      <c r="H734" s="29">
        <f t="shared" si="381"/>
        <v>24690</v>
      </c>
      <c r="I734" s="29">
        <f t="shared" si="381"/>
        <v>26280</v>
      </c>
      <c r="J734" s="35"/>
      <c r="K734" s="35"/>
      <c r="L734" s="27"/>
      <c r="M734" s="27"/>
    </row>
    <row r="735" spans="1:13" x14ac:dyDescent="0.2">
      <c r="A735" s="39">
        <v>0.2</v>
      </c>
      <c r="B735" s="29">
        <f t="shared" ref="B735:I735" si="382">B732*0.4</f>
        <v>9300</v>
      </c>
      <c r="C735" s="29">
        <f t="shared" si="382"/>
        <v>10620</v>
      </c>
      <c r="D735" s="29">
        <f t="shared" si="382"/>
        <v>11940</v>
      </c>
      <c r="E735" s="29">
        <f t="shared" si="382"/>
        <v>13260</v>
      </c>
      <c r="F735" s="29">
        <f t="shared" si="382"/>
        <v>14340</v>
      </c>
      <c r="G735" s="29">
        <f t="shared" si="382"/>
        <v>15400</v>
      </c>
      <c r="H735" s="29">
        <f t="shared" si="382"/>
        <v>16460</v>
      </c>
      <c r="I735" s="29">
        <f t="shared" si="382"/>
        <v>17520</v>
      </c>
      <c r="J735" s="35"/>
      <c r="K735" s="35"/>
      <c r="L735" s="27"/>
      <c r="M735" s="27"/>
    </row>
    <row r="736" spans="1:13" x14ac:dyDescent="0.2">
      <c r="A736" s="39">
        <v>0.1</v>
      </c>
      <c r="B736" s="29">
        <f t="shared" ref="B736:I736" si="383">B732*0.2</f>
        <v>4650</v>
      </c>
      <c r="C736" s="29">
        <f t="shared" si="383"/>
        <v>5310</v>
      </c>
      <c r="D736" s="29">
        <f t="shared" si="383"/>
        <v>5970</v>
      </c>
      <c r="E736" s="29">
        <f t="shared" si="383"/>
        <v>6630</v>
      </c>
      <c r="F736" s="29">
        <f t="shared" si="383"/>
        <v>7170</v>
      </c>
      <c r="G736" s="29">
        <f t="shared" si="383"/>
        <v>7700</v>
      </c>
      <c r="H736" s="29">
        <f t="shared" si="383"/>
        <v>8230</v>
      </c>
      <c r="I736" s="29">
        <f t="shared" si="383"/>
        <v>8760</v>
      </c>
      <c r="J736" s="35"/>
      <c r="K736" s="35"/>
      <c r="L736" s="27"/>
      <c r="M736" s="27"/>
    </row>
    <row r="737" spans="1:13" x14ac:dyDescent="0.2">
      <c r="A737" s="28"/>
      <c r="B737" s="29"/>
      <c r="C737" s="29"/>
      <c r="D737" s="29"/>
      <c r="E737" s="29"/>
      <c r="F737" s="29"/>
      <c r="G737" s="29"/>
      <c r="H737" s="29"/>
      <c r="I737" s="29"/>
      <c r="J737" s="28"/>
      <c r="K737" s="28"/>
      <c r="L737" s="27"/>
      <c r="M737" s="27"/>
    </row>
    <row r="738" spans="1:13" ht="15.75" x14ac:dyDescent="0.25">
      <c r="A738" s="55" t="s">
        <v>183</v>
      </c>
      <c r="J738" s="54"/>
      <c r="K738" s="54"/>
    </row>
    <row r="739" spans="1:13" x14ac:dyDescent="0.2">
      <c r="A739" s="27" t="s">
        <v>92</v>
      </c>
      <c r="B739" s="29"/>
      <c r="C739" s="29"/>
      <c r="D739" s="29"/>
      <c r="E739" s="29"/>
      <c r="F739" s="29"/>
      <c r="G739" s="29"/>
      <c r="H739" s="29"/>
      <c r="I739" s="29"/>
      <c r="J739" s="28"/>
      <c r="K739" s="28"/>
      <c r="L739" s="27"/>
      <c r="M739" s="27"/>
    </row>
    <row r="740" spans="1:13" x14ac:dyDescent="0.2">
      <c r="A740" s="33" t="s">
        <v>93</v>
      </c>
      <c r="B740" s="29">
        <f>(B743*2.4)</f>
        <v>55800</v>
      </c>
      <c r="C740" s="29">
        <f t="shared" ref="C740:I740" si="384">(C743*2.4)</f>
        <v>63720</v>
      </c>
      <c r="D740" s="29">
        <f t="shared" si="384"/>
        <v>71640</v>
      </c>
      <c r="E740" s="29">
        <f t="shared" si="384"/>
        <v>79560</v>
      </c>
      <c r="F740" s="29">
        <f t="shared" si="384"/>
        <v>86040</v>
      </c>
      <c r="G740" s="29">
        <f t="shared" si="384"/>
        <v>92400</v>
      </c>
      <c r="H740" s="29">
        <f t="shared" si="384"/>
        <v>98760</v>
      </c>
      <c r="I740" s="29">
        <f t="shared" si="384"/>
        <v>105120</v>
      </c>
      <c r="J740" s="35"/>
      <c r="K740" s="35"/>
      <c r="L740" s="27"/>
      <c r="M740" s="27"/>
    </row>
    <row r="741" spans="1:13" x14ac:dyDescent="0.2">
      <c r="A741" s="36">
        <v>0.8</v>
      </c>
      <c r="B741" s="37">
        <v>37150</v>
      </c>
      <c r="C741" s="37">
        <v>42450</v>
      </c>
      <c r="D741" s="37">
        <v>47750</v>
      </c>
      <c r="E741" s="37">
        <v>53050</v>
      </c>
      <c r="F741" s="37">
        <v>57300</v>
      </c>
      <c r="G741" s="37">
        <v>61550</v>
      </c>
      <c r="H741" s="37">
        <v>65800</v>
      </c>
      <c r="I741" s="37">
        <v>70050</v>
      </c>
      <c r="J741" s="29"/>
      <c r="K741" s="29"/>
      <c r="L741" s="27"/>
      <c r="M741" s="27"/>
    </row>
    <row r="742" spans="1:13" x14ac:dyDescent="0.2">
      <c r="A742" s="39">
        <v>0.6</v>
      </c>
      <c r="B742" s="29">
        <f t="shared" ref="B742:I742" si="385">B743*1.2</f>
        <v>27900.000000000004</v>
      </c>
      <c r="C742" s="29">
        <f t="shared" si="385"/>
        <v>31860.000000000004</v>
      </c>
      <c r="D742" s="29">
        <f t="shared" si="385"/>
        <v>35820.000000000007</v>
      </c>
      <c r="E742" s="29">
        <f t="shared" si="385"/>
        <v>39780.000000000007</v>
      </c>
      <c r="F742" s="29">
        <f t="shared" si="385"/>
        <v>43020.000000000007</v>
      </c>
      <c r="G742" s="29">
        <f t="shared" si="385"/>
        <v>46200.000000000007</v>
      </c>
      <c r="H742" s="29">
        <f t="shared" si="385"/>
        <v>49380.000000000007</v>
      </c>
      <c r="I742" s="29">
        <f t="shared" si="385"/>
        <v>52560.000000000007</v>
      </c>
      <c r="J742" s="35"/>
      <c r="K742" s="35"/>
      <c r="L742" s="27"/>
      <c r="M742" s="27"/>
    </row>
    <row r="743" spans="1:13" x14ac:dyDescent="0.2">
      <c r="A743" s="39">
        <v>0.5</v>
      </c>
      <c r="B743" s="37">
        <v>23250</v>
      </c>
      <c r="C743" s="37">
        <v>26550</v>
      </c>
      <c r="D743" s="37">
        <v>29850</v>
      </c>
      <c r="E743" s="37">
        <v>33150</v>
      </c>
      <c r="F743" s="37">
        <v>35850</v>
      </c>
      <c r="G743" s="37">
        <v>38500</v>
      </c>
      <c r="H743" s="37">
        <v>41150</v>
      </c>
      <c r="I743" s="37">
        <v>43800</v>
      </c>
      <c r="J743" s="29"/>
      <c r="K743" s="29"/>
      <c r="L743" s="27"/>
      <c r="M743" s="27"/>
    </row>
    <row r="744" spans="1:13" x14ac:dyDescent="0.2">
      <c r="A744" s="39">
        <v>0.4</v>
      </c>
      <c r="B744" s="29">
        <f t="shared" ref="B744:I744" si="386">B743*0.8</f>
        <v>18600</v>
      </c>
      <c r="C744" s="29">
        <f t="shared" si="386"/>
        <v>21240</v>
      </c>
      <c r="D744" s="29">
        <f t="shared" si="386"/>
        <v>23880</v>
      </c>
      <c r="E744" s="29">
        <f t="shared" si="386"/>
        <v>26520</v>
      </c>
      <c r="F744" s="29">
        <f t="shared" si="386"/>
        <v>28680</v>
      </c>
      <c r="G744" s="29">
        <f t="shared" si="386"/>
        <v>30800</v>
      </c>
      <c r="H744" s="29">
        <f t="shared" si="386"/>
        <v>32920</v>
      </c>
      <c r="I744" s="29">
        <f t="shared" si="386"/>
        <v>35040</v>
      </c>
      <c r="J744" s="35"/>
      <c r="K744" s="35"/>
      <c r="L744" s="27"/>
      <c r="M744" s="27"/>
    </row>
    <row r="745" spans="1:13" x14ac:dyDescent="0.2">
      <c r="A745" s="39">
        <v>0.3</v>
      </c>
      <c r="B745" s="29">
        <f>B743*0.6</f>
        <v>13950</v>
      </c>
      <c r="C745" s="29">
        <f t="shared" ref="C745:I745" si="387">C743*0.6</f>
        <v>15930</v>
      </c>
      <c r="D745" s="29">
        <f t="shared" si="387"/>
        <v>17910</v>
      </c>
      <c r="E745" s="29">
        <f t="shared" si="387"/>
        <v>19890</v>
      </c>
      <c r="F745" s="29">
        <f t="shared" si="387"/>
        <v>21510</v>
      </c>
      <c r="G745" s="29">
        <f t="shared" si="387"/>
        <v>23100</v>
      </c>
      <c r="H745" s="29">
        <f t="shared" si="387"/>
        <v>24690</v>
      </c>
      <c r="I745" s="29">
        <f t="shared" si="387"/>
        <v>26280</v>
      </c>
      <c r="J745" s="35"/>
      <c r="K745" s="35"/>
      <c r="L745" s="27"/>
      <c r="M745" s="27"/>
    </row>
    <row r="746" spans="1:13" x14ac:dyDescent="0.2">
      <c r="A746" s="39">
        <v>0.2</v>
      </c>
      <c r="B746" s="29">
        <f t="shared" ref="B746:I746" si="388">B743*0.4</f>
        <v>9300</v>
      </c>
      <c r="C746" s="29">
        <f t="shared" si="388"/>
        <v>10620</v>
      </c>
      <c r="D746" s="29">
        <f t="shared" si="388"/>
        <v>11940</v>
      </c>
      <c r="E746" s="29">
        <f t="shared" si="388"/>
        <v>13260</v>
      </c>
      <c r="F746" s="29">
        <f t="shared" si="388"/>
        <v>14340</v>
      </c>
      <c r="G746" s="29">
        <f t="shared" si="388"/>
        <v>15400</v>
      </c>
      <c r="H746" s="29">
        <f t="shared" si="388"/>
        <v>16460</v>
      </c>
      <c r="I746" s="29">
        <f t="shared" si="388"/>
        <v>17520</v>
      </c>
      <c r="J746" s="35"/>
      <c r="K746" s="35"/>
      <c r="L746" s="27"/>
      <c r="M746" s="27"/>
    </row>
    <row r="747" spans="1:13" x14ac:dyDescent="0.2">
      <c r="A747" s="39">
        <v>0.1</v>
      </c>
      <c r="B747" s="29">
        <f t="shared" ref="B747:I747" si="389">B743*0.2</f>
        <v>4650</v>
      </c>
      <c r="C747" s="29">
        <f t="shared" si="389"/>
        <v>5310</v>
      </c>
      <c r="D747" s="29">
        <f t="shared" si="389"/>
        <v>5970</v>
      </c>
      <c r="E747" s="29">
        <f t="shared" si="389"/>
        <v>6630</v>
      </c>
      <c r="F747" s="29">
        <f t="shared" si="389"/>
        <v>7170</v>
      </c>
      <c r="G747" s="29">
        <f t="shared" si="389"/>
        <v>7700</v>
      </c>
      <c r="H747" s="29">
        <f t="shared" si="389"/>
        <v>8230</v>
      </c>
      <c r="I747" s="29">
        <f t="shared" si="389"/>
        <v>8760</v>
      </c>
      <c r="J747" s="35"/>
      <c r="K747" s="35"/>
      <c r="L747" s="27"/>
      <c r="M747" s="27"/>
    </row>
    <row r="748" spans="1:13" x14ac:dyDescent="0.2">
      <c r="A748" s="28"/>
      <c r="B748" s="29"/>
      <c r="C748" s="29"/>
      <c r="D748" s="29"/>
      <c r="E748" s="29"/>
      <c r="F748" s="29"/>
      <c r="G748" s="29"/>
      <c r="H748" s="29"/>
      <c r="I748" s="29"/>
      <c r="J748" s="28"/>
      <c r="K748" s="28"/>
      <c r="L748" s="27"/>
      <c r="M748" s="27"/>
    </row>
    <row r="749" spans="1:13" ht="15.75" x14ac:dyDescent="0.25">
      <c r="A749" s="55" t="s">
        <v>184</v>
      </c>
      <c r="J749" s="54"/>
      <c r="K749" s="54"/>
    </row>
    <row r="750" spans="1:13" x14ac:dyDescent="0.2">
      <c r="A750" s="27" t="s">
        <v>92</v>
      </c>
      <c r="B750" s="29"/>
      <c r="C750" s="29"/>
      <c r="D750" s="29"/>
      <c r="E750" s="29"/>
      <c r="F750" s="29"/>
      <c r="G750" s="29"/>
      <c r="H750" s="29"/>
      <c r="I750" s="29"/>
      <c r="J750" s="28"/>
      <c r="K750" s="28"/>
      <c r="L750" s="27"/>
      <c r="M750" s="27"/>
    </row>
    <row r="751" spans="1:13" x14ac:dyDescent="0.2">
      <c r="A751" s="33" t="s">
        <v>93</v>
      </c>
      <c r="B751" s="29">
        <f>(B754*2.4)</f>
        <v>55800</v>
      </c>
      <c r="C751" s="29">
        <f t="shared" ref="C751:I751" si="390">(C754*2.4)</f>
        <v>63720</v>
      </c>
      <c r="D751" s="29">
        <f t="shared" si="390"/>
        <v>71640</v>
      </c>
      <c r="E751" s="29">
        <f t="shared" si="390"/>
        <v>79560</v>
      </c>
      <c r="F751" s="29">
        <f t="shared" si="390"/>
        <v>86040</v>
      </c>
      <c r="G751" s="29">
        <f t="shared" si="390"/>
        <v>92400</v>
      </c>
      <c r="H751" s="29">
        <f t="shared" si="390"/>
        <v>98760</v>
      </c>
      <c r="I751" s="29">
        <f t="shared" si="390"/>
        <v>105120</v>
      </c>
      <c r="J751" s="35"/>
      <c r="K751" s="35"/>
      <c r="L751" s="27"/>
      <c r="M751" s="27"/>
    </row>
    <row r="752" spans="1:13" x14ac:dyDescent="0.2">
      <c r="A752" s="36">
        <v>0.8</v>
      </c>
      <c r="B752" s="37">
        <v>37150</v>
      </c>
      <c r="C752" s="37">
        <v>42450</v>
      </c>
      <c r="D752" s="37">
        <v>47750</v>
      </c>
      <c r="E752" s="37">
        <v>53050</v>
      </c>
      <c r="F752" s="37">
        <v>57300</v>
      </c>
      <c r="G752" s="37">
        <v>61550</v>
      </c>
      <c r="H752" s="37">
        <v>65800</v>
      </c>
      <c r="I752" s="37">
        <v>70050</v>
      </c>
      <c r="J752" s="29"/>
      <c r="K752" s="29"/>
      <c r="L752" s="27"/>
      <c r="M752" s="27"/>
    </row>
    <row r="753" spans="1:13" x14ac:dyDescent="0.2">
      <c r="A753" s="39">
        <v>0.6</v>
      </c>
      <c r="B753" s="29">
        <f t="shared" ref="B753:I753" si="391">B754*1.2</f>
        <v>27900.000000000004</v>
      </c>
      <c r="C753" s="29">
        <f t="shared" si="391"/>
        <v>31860.000000000004</v>
      </c>
      <c r="D753" s="29">
        <f t="shared" si="391"/>
        <v>35820.000000000007</v>
      </c>
      <c r="E753" s="29">
        <f t="shared" si="391"/>
        <v>39780.000000000007</v>
      </c>
      <c r="F753" s="29">
        <f t="shared" si="391"/>
        <v>43020.000000000007</v>
      </c>
      <c r="G753" s="29">
        <f t="shared" si="391"/>
        <v>46200.000000000007</v>
      </c>
      <c r="H753" s="29">
        <f t="shared" si="391"/>
        <v>49380.000000000007</v>
      </c>
      <c r="I753" s="29">
        <f t="shared" si="391"/>
        <v>52560.000000000007</v>
      </c>
      <c r="J753" s="35"/>
      <c r="K753" s="35"/>
      <c r="L753" s="27"/>
      <c r="M753" s="27"/>
    </row>
    <row r="754" spans="1:13" x14ac:dyDescent="0.2">
      <c r="A754" s="39">
        <v>0.5</v>
      </c>
      <c r="B754" s="37">
        <v>23250</v>
      </c>
      <c r="C754" s="37">
        <v>26550</v>
      </c>
      <c r="D754" s="37">
        <v>29850</v>
      </c>
      <c r="E754" s="37">
        <v>33150</v>
      </c>
      <c r="F754" s="37">
        <v>35850</v>
      </c>
      <c r="G754" s="37">
        <v>38500</v>
      </c>
      <c r="H754" s="37">
        <v>41150</v>
      </c>
      <c r="I754" s="37">
        <v>43800</v>
      </c>
      <c r="J754" s="29"/>
      <c r="K754" s="29"/>
      <c r="L754" s="27"/>
      <c r="M754" s="27"/>
    </row>
    <row r="755" spans="1:13" x14ac:dyDescent="0.2">
      <c r="A755" s="39">
        <v>0.4</v>
      </c>
      <c r="B755" s="29">
        <f t="shared" ref="B755:I755" si="392">B754*0.8</f>
        <v>18600</v>
      </c>
      <c r="C755" s="29">
        <f t="shared" si="392"/>
        <v>21240</v>
      </c>
      <c r="D755" s="29">
        <f t="shared" si="392"/>
        <v>23880</v>
      </c>
      <c r="E755" s="29">
        <f t="shared" si="392"/>
        <v>26520</v>
      </c>
      <c r="F755" s="29">
        <f t="shared" si="392"/>
        <v>28680</v>
      </c>
      <c r="G755" s="29">
        <f t="shared" si="392"/>
        <v>30800</v>
      </c>
      <c r="H755" s="29">
        <f t="shared" si="392"/>
        <v>32920</v>
      </c>
      <c r="I755" s="29">
        <f t="shared" si="392"/>
        <v>35040</v>
      </c>
      <c r="J755" s="35"/>
      <c r="K755" s="35"/>
      <c r="L755" s="27"/>
      <c r="M755" s="27"/>
    </row>
    <row r="756" spans="1:13" x14ac:dyDescent="0.2">
      <c r="A756" s="39">
        <v>0.3</v>
      </c>
      <c r="B756" s="29">
        <f>B754*0.6</f>
        <v>13950</v>
      </c>
      <c r="C756" s="29">
        <f t="shared" ref="C756:I756" si="393">C754*0.6</f>
        <v>15930</v>
      </c>
      <c r="D756" s="29">
        <f t="shared" si="393"/>
        <v>17910</v>
      </c>
      <c r="E756" s="29">
        <f t="shared" si="393"/>
        <v>19890</v>
      </c>
      <c r="F756" s="29">
        <f t="shared" si="393"/>
        <v>21510</v>
      </c>
      <c r="G756" s="29">
        <f t="shared" si="393"/>
        <v>23100</v>
      </c>
      <c r="H756" s="29">
        <f t="shared" si="393"/>
        <v>24690</v>
      </c>
      <c r="I756" s="29">
        <f t="shared" si="393"/>
        <v>26280</v>
      </c>
      <c r="J756" s="35"/>
      <c r="K756" s="35"/>
      <c r="L756" s="27"/>
      <c r="M756" s="27"/>
    </row>
    <row r="757" spans="1:13" x14ac:dyDescent="0.2">
      <c r="A757" s="39">
        <v>0.2</v>
      </c>
      <c r="B757" s="29">
        <f t="shared" ref="B757:I757" si="394">B754*0.4</f>
        <v>9300</v>
      </c>
      <c r="C757" s="29">
        <f t="shared" si="394"/>
        <v>10620</v>
      </c>
      <c r="D757" s="29">
        <f t="shared" si="394"/>
        <v>11940</v>
      </c>
      <c r="E757" s="29">
        <f t="shared" si="394"/>
        <v>13260</v>
      </c>
      <c r="F757" s="29">
        <f t="shared" si="394"/>
        <v>14340</v>
      </c>
      <c r="G757" s="29">
        <f t="shared" si="394"/>
        <v>15400</v>
      </c>
      <c r="H757" s="29">
        <f t="shared" si="394"/>
        <v>16460</v>
      </c>
      <c r="I757" s="29">
        <f t="shared" si="394"/>
        <v>17520</v>
      </c>
      <c r="J757" s="35"/>
      <c r="K757" s="35"/>
      <c r="L757" s="27"/>
      <c r="M757" s="27"/>
    </row>
    <row r="758" spans="1:13" x14ac:dyDescent="0.2">
      <c r="A758" s="39">
        <v>0.1</v>
      </c>
      <c r="B758" s="29">
        <f t="shared" ref="B758:I758" si="395">B754*0.2</f>
        <v>4650</v>
      </c>
      <c r="C758" s="29">
        <f t="shared" si="395"/>
        <v>5310</v>
      </c>
      <c r="D758" s="29">
        <f t="shared" si="395"/>
        <v>5970</v>
      </c>
      <c r="E758" s="29">
        <f t="shared" si="395"/>
        <v>6630</v>
      </c>
      <c r="F758" s="29">
        <f t="shared" si="395"/>
        <v>7170</v>
      </c>
      <c r="G758" s="29">
        <f t="shared" si="395"/>
        <v>7700</v>
      </c>
      <c r="H758" s="29">
        <f t="shared" si="395"/>
        <v>8230</v>
      </c>
      <c r="I758" s="29">
        <f t="shared" si="395"/>
        <v>8760</v>
      </c>
      <c r="J758" s="35"/>
      <c r="K758" s="35"/>
      <c r="L758" s="27"/>
      <c r="M758" s="27"/>
    </row>
    <row r="759" spans="1:13" x14ac:dyDescent="0.2">
      <c r="A759" s="28"/>
      <c r="B759" s="29"/>
      <c r="C759" s="29"/>
      <c r="D759" s="29"/>
      <c r="E759" s="29"/>
      <c r="F759" s="29"/>
      <c r="G759" s="29"/>
      <c r="H759" s="29"/>
      <c r="I759" s="29"/>
      <c r="J759" s="28"/>
      <c r="K759" s="28"/>
      <c r="L759" s="27"/>
      <c r="M759" s="27"/>
    </row>
    <row r="760" spans="1:13" ht="15.75" x14ac:dyDescent="0.25">
      <c r="A760" s="55" t="s">
        <v>185</v>
      </c>
      <c r="J760" s="54"/>
      <c r="K760" s="54"/>
    </row>
    <row r="761" spans="1:13" x14ac:dyDescent="0.2">
      <c r="A761" s="27" t="s">
        <v>92</v>
      </c>
      <c r="B761" s="29"/>
      <c r="C761" s="29"/>
      <c r="D761" s="29"/>
      <c r="E761" s="29"/>
      <c r="F761" s="29"/>
      <c r="G761" s="29"/>
      <c r="H761" s="29"/>
      <c r="I761" s="29"/>
      <c r="J761" s="28"/>
      <c r="K761" s="28"/>
      <c r="L761" s="27"/>
      <c r="M761" s="27"/>
    </row>
    <row r="762" spans="1:13" x14ac:dyDescent="0.2">
      <c r="A762" s="33" t="s">
        <v>93</v>
      </c>
      <c r="B762" s="29">
        <f>(B765*2.4)</f>
        <v>55800</v>
      </c>
      <c r="C762" s="29">
        <f t="shared" ref="C762:I762" si="396">(C765*2.4)</f>
        <v>63720</v>
      </c>
      <c r="D762" s="29">
        <f t="shared" si="396"/>
        <v>71640</v>
      </c>
      <c r="E762" s="29">
        <f t="shared" si="396"/>
        <v>79560</v>
      </c>
      <c r="F762" s="29">
        <f t="shared" si="396"/>
        <v>86040</v>
      </c>
      <c r="G762" s="29">
        <f t="shared" si="396"/>
        <v>92400</v>
      </c>
      <c r="H762" s="29">
        <f t="shared" si="396"/>
        <v>98760</v>
      </c>
      <c r="I762" s="29">
        <f t="shared" si="396"/>
        <v>105120</v>
      </c>
      <c r="J762" s="35"/>
      <c r="K762" s="35"/>
      <c r="L762" s="27"/>
      <c r="M762" s="27"/>
    </row>
    <row r="763" spans="1:13" x14ac:dyDescent="0.2">
      <c r="A763" s="36">
        <v>0.8</v>
      </c>
      <c r="B763" s="37">
        <v>37150</v>
      </c>
      <c r="C763" s="37">
        <v>42450</v>
      </c>
      <c r="D763" s="37">
        <v>47750</v>
      </c>
      <c r="E763" s="37">
        <v>53050</v>
      </c>
      <c r="F763" s="37">
        <v>57300</v>
      </c>
      <c r="G763" s="37">
        <v>61550</v>
      </c>
      <c r="H763" s="37">
        <v>65800</v>
      </c>
      <c r="I763" s="37">
        <v>70050</v>
      </c>
      <c r="J763" s="29"/>
      <c r="K763" s="29"/>
      <c r="L763" s="27"/>
      <c r="M763" s="27"/>
    </row>
    <row r="764" spans="1:13" x14ac:dyDescent="0.2">
      <c r="A764" s="39">
        <v>0.6</v>
      </c>
      <c r="B764" s="29">
        <f t="shared" ref="B764:I764" si="397">B765*1.2</f>
        <v>27900.000000000004</v>
      </c>
      <c r="C764" s="29">
        <f t="shared" si="397"/>
        <v>31860.000000000004</v>
      </c>
      <c r="D764" s="29">
        <f t="shared" si="397"/>
        <v>35820.000000000007</v>
      </c>
      <c r="E764" s="29">
        <f t="shared" si="397"/>
        <v>39780.000000000007</v>
      </c>
      <c r="F764" s="29">
        <f t="shared" si="397"/>
        <v>43020.000000000007</v>
      </c>
      <c r="G764" s="29">
        <f t="shared" si="397"/>
        <v>46200.000000000007</v>
      </c>
      <c r="H764" s="29">
        <f t="shared" si="397"/>
        <v>49380.000000000007</v>
      </c>
      <c r="I764" s="29">
        <f t="shared" si="397"/>
        <v>52560.000000000007</v>
      </c>
      <c r="J764" s="35"/>
      <c r="K764" s="35"/>
      <c r="L764" s="27"/>
      <c r="M764" s="27"/>
    </row>
    <row r="765" spans="1:13" x14ac:dyDescent="0.2">
      <c r="A765" s="39">
        <v>0.5</v>
      </c>
      <c r="B765" s="37">
        <v>23250</v>
      </c>
      <c r="C765" s="37">
        <v>26550</v>
      </c>
      <c r="D765" s="37">
        <v>29850</v>
      </c>
      <c r="E765" s="37">
        <v>33150</v>
      </c>
      <c r="F765" s="37">
        <v>35850</v>
      </c>
      <c r="G765" s="37">
        <v>38500</v>
      </c>
      <c r="H765" s="37">
        <v>41150</v>
      </c>
      <c r="I765" s="37">
        <v>43800</v>
      </c>
      <c r="J765" s="29"/>
      <c r="K765" s="29"/>
      <c r="L765" s="27"/>
      <c r="M765" s="27"/>
    </row>
    <row r="766" spans="1:13" x14ac:dyDescent="0.2">
      <c r="A766" s="39">
        <v>0.4</v>
      </c>
      <c r="B766" s="29">
        <f t="shared" ref="B766:I766" si="398">B765*0.8</f>
        <v>18600</v>
      </c>
      <c r="C766" s="29">
        <f t="shared" si="398"/>
        <v>21240</v>
      </c>
      <c r="D766" s="29">
        <f t="shared" si="398"/>
        <v>23880</v>
      </c>
      <c r="E766" s="29">
        <f t="shared" si="398"/>
        <v>26520</v>
      </c>
      <c r="F766" s="29">
        <f t="shared" si="398"/>
        <v>28680</v>
      </c>
      <c r="G766" s="29">
        <f t="shared" si="398"/>
        <v>30800</v>
      </c>
      <c r="H766" s="29">
        <f t="shared" si="398"/>
        <v>32920</v>
      </c>
      <c r="I766" s="29">
        <f t="shared" si="398"/>
        <v>35040</v>
      </c>
      <c r="J766" s="35"/>
      <c r="K766" s="35"/>
      <c r="L766" s="27"/>
      <c r="M766" s="27"/>
    </row>
    <row r="767" spans="1:13" x14ac:dyDescent="0.2">
      <c r="A767" s="39">
        <v>0.3</v>
      </c>
      <c r="B767" s="29">
        <f>B765*0.6</f>
        <v>13950</v>
      </c>
      <c r="C767" s="29">
        <f t="shared" ref="C767:I767" si="399">C765*0.6</f>
        <v>15930</v>
      </c>
      <c r="D767" s="29">
        <f t="shared" si="399"/>
        <v>17910</v>
      </c>
      <c r="E767" s="29">
        <f t="shared" si="399"/>
        <v>19890</v>
      </c>
      <c r="F767" s="29">
        <f t="shared" si="399"/>
        <v>21510</v>
      </c>
      <c r="G767" s="29">
        <f t="shared" si="399"/>
        <v>23100</v>
      </c>
      <c r="H767" s="29">
        <f t="shared" si="399"/>
        <v>24690</v>
      </c>
      <c r="I767" s="29">
        <f t="shared" si="399"/>
        <v>26280</v>
      </c>
      <c r="J767" s="35"/>
      <c r="K767" s="35"/>
      <c r="L767" s="27"/>
      <c r="M767" s="27"/>
    </row>
    <row r="768" spans="1:13" x14ac:dyDescent="0.2">
      <c r="A768" s="39">
        <v>0.2</v>
      </c>
      <c r="B768" s="29">
        <f t="shared" ref="B768:I768" si="400">B765*0.4</f>
        <v>9300</v>
      </c>
      <c r="C768" s="29">
        <f t="shared" si="400"/>
        <v>10620</v>
      </c>
      <c r="D768" s="29">
        <f t="shared" si="400"/>
        <v>11940</v>
      </c>
      <c r="E768" s="29">
        <f t="shared" si="400"/>
        <v>13260</v>
      </c>
      <c r="F768" s="29">
        <f t="shared" si="400"/>
        <v>14340</v>
      </c>
      <c r="G768" s="29">
        <f t="shared" si="400"/>
        <v>15400</v>
      </c>
      <c r="H768" s="29">
        <f t="shared" si="400"/>
        <v>16460</v>
      </c>
      <c r="I768" s="29">
        <f t="shared" si="400"/>
        <v>17520</v>
      </c>
      <c r="J768" s="35"/>
      <c r="K768" s="35"/>
      <c r="L768" s="27"/>
      <c r="M768" s="27"/>
    </row>
    <row r="769" spans="1:13" x14ac:dyDescent="0.2">
      <c r="A769" s="39">
        <v>0.1</v>
      </c>
      <c r="B769" s="29">
        <f t="shared" ref="B769:I769" si="401">B765*0.2</f>
        <v>4650</v>
      </c>
      <c r="C769" s="29">
        <f t="shared" si="401"/>
        <v>5310</v>
      </c>
      <c r="D769" s="29">
        <f t="shared" si="401"/>
        <v>5970</v>
      </c>
      <c r="E769" s="29">
        <f t="shared" si="401"/>
        <v>6630</v>
      </c>
      <c r="F769" s="29">
        <f t="shared" si="401"/>
        <v>7170</v>
      </c>
      <c r="G769" s="29">
        <f t="shared" si="401"/>
        <v>7700</v>
      </c>
      <c r="H769" s="29">
        <f t="shared" si="401"/>
        <v>8230</v>
      </c>
      <c r="I769" s="29">
        <f t="shared" si="401"/>
        <v>8760</v>
      </c>
      <c r="J769" s="35"/>
      <c r="K769" s="35"/>
      <c r="L769" s="27"/>
      <c r="M769" s="27"/>
    </row>
    <row r="770" spans="1:13" x14ac:dyDescent="0.2">
      <c r="A770" s="28"/>
      <c r="B770" s="29"/>
      <c r="C770" s="29"/>
      <c r="D770" s="29"/>
      <c r="E770" s="29"/>
      <c r="F770" s="29"/>
      <c r="G770" s="29"/>
      <c r="H770" s="29"/>
      <c r="I770" s="29"/>
      <c r="J770" s="28"/>
      <c r="K770" s="28"/>
      <c r="L770" s="27"/>
      <c r="M770" s="27"/>
    </row>
    <row r="771" spans="1:13" ht="15.75" x14ac:dyDescent="0.25">
      <c r="A771" s="55" t="s">
        <v>186</v>
      </c>
      <c r="J771" s="35"/>
      <c r="K771" s="35"/>
    </row>
    <row r="772" spans="1:13" x14ac:dyDescent="0.2">
      <c r="A772" s="27" t="s">
        <v>92</v>
      </c>
      <c r="B772" s="29"/>
      <c r="C772" s="29"/>
      <c r="D772" s="29"/>
      <c r="E772" s="29"/>
      <c r="F772" s="29"/>
      <c r="G772" s="29"/>
      <c r="H772" s="29"/>
      <c r="I772" s="29"/>
      <c r="J772" s="28"/>
      <c r="K772" s="28"/>
      <c r="L772" s="27"/>
      <c r="M772" s="27"/>
    </row>
    <row r="773" spans="1:13" x14ac:dyDescent="0.2">
      <c r="A773" s="33" t="s">
        <v>93</v>
      </c>
      <c r="B773" s="29">
        <f>(B776*2.4)</f>
        <v>70680</v>
      </c>
      <c r="C773" s="29">
        <f t="shared" ref="C773:I773" si="402">(C776*2.4)</f>
        <v>80760</v>
      </c>
      <c r="D773" s="29">
        <f t="shared" si="402"/>
        <v>90840</v>
      </c>
      <c r="E773" s="29">
        <f t="shared" si="402"/>
        <v>100920</v>
      </c>
      <c r="F773" s="29">
        <f t="shared" si="402"/>
        <v>109080</v>
      </c>
      <c r="G773" s="29">
        <f t="shared" si="402"/>
        <v>117120</v>
      </c>
      <c r="H773" s="29">
        <f t="shared" si="402"/>
        <v>125160</v>
      </c>
      <c r="I773" s="29">
        <f t="shared" si="402"/>
        <v>133320</v>
      </c>
      <c r="J773" s="54"/>
      <c r="K773" s="54"/>
    </row>
    <row r="774" spans="1:13" x14ac:dyDescent="0.2">
      <c r="A774" s="36">
        <v>0.8</v>
      </c>
      <c r="B774" s="37">
        <v>47150</v>
      </c>
      <c r="C774" s="37">
        <v>53850</v>
      </c>
      <c r="D774" s="37">
        <v>60600</v>
      </c>
      <c r="E774" s="37">
        <v>67300</v>
      </c>
      <c r="F774" s="37">
        <v>72700</v>
      </c>
      <c r="G774" s="37">
        <v>78100</v>
      </c>
      <c r="H774" s="37">
        <v>83500</v>
      </c>
      <c r="I774" s="37">
        <v>88850</v>
      </c>
      <c r="J774" s="35"/>
      <c r="K774" s="35"/>
    </row>
    <row r="775" spans="1:13" x14ac:dyDescent="0.2">
      <c r="A775" s="39">
        <v>0.6</v>
      </c>
      <c r="B775" s="29">
        <f t="shared" ref="B775:I775" si="403">B776*1.2</f>
        <v>35340.000000000007</v>
      </c>
      <c r="C775" s="29">
        <f t="shared" si="403"/>
        <v>40380.000000000007</v>
      </c>
      <c r="D775" s="29">
        <f t="shared" si="403"/>
        <v>45420.000000000007</v>
      </c>
      <c r="E775" s="29">
        <f t="shared" si="403"/>
        <v>50460.000000000007</v>
      </c>
      <c r="F775" s="29">
        <f t="shared" si="403"/>
        <v>54540.000000000007</v>
      </c>
      <c r="G775" s="29">
        <f t="shared" si="403"/>
        <v>58560.000000000007</v>
      </c>
      <c r="H775" s="29">
        <f t="shared" si="403"/>
        <v>62580.000000000007</v>
      </c>
      <c r="I775" s="29">
        <f t="shared" si="403"/>
        <v>66660.000000000015</v>
      </c>
      <c r="J775" s="29"/>
      <c r="K775" s="29"/>
    </row>
    <row r="776" spans="1:13" x14ac:dyDescent="0.2">
      <c r="A776" s="39">
        <v>0.5</v>
      </c>
      <c r="B776" s="37">
        <v>29450</v>
      </c>
      <c r="C776" s="37">
        <v>33650</v>
      </c>
      <c r="D776" s="37">
        <v>37850</v>
      </c>
      <c r="E776" s="37">
        <v>42050</v>
      </c>
      <c r="F776" s="37">
        <v>45450</v>
      </c>
      <c r="G776" s="37">
        <v>48800</v>
      </c>
      <c r="H776" s="37">
        <v>52150</v>
      </c>
      <c r="I776" s="37">
        <v>55550</v>
      </c>
      <c r="J776" s="35"/>
      <c r="K776" s="35"/>
    </row>
    <row r="777" spans="1:13" x14ac:dyDescent="0.2">
      <c r="A777" s="39">
        <v>0.4</v>
      </c>
      <c r="B777" s="29">
        <f t="shared" ref="B777:I777" si="404">B776*0.8</f>
        <v>23560</v>
      </c>
      <c r="C777" s="29">
        <f t="shared" si="404"/>
        <v>26920</v>
      </c>
      <c r="D777" s="29">
        <f t="shared" si="404"/>
        <v>30280</v>
      </c>
      <c r="E777" s="29">
        <f t="shared" si="404"/>
        <v>33640</v>
      </c>
      <c r="F777" s="29">
        <f t="shared" si="404"/>
        <v>36360</v>
      </c>
      <c r="G777" s="29">
        <f t="shared" si="404"/>
        <v>39040</v>
      </c>
      <c r="H777" s="29">
        <f t="shared" si="404"/>
        <v>41720</v>
      </c>
      <c r="I777" s="29">
        <f t="shared" si="404"/>
        <v>44440</v>
      </c>
      <c r="J777" s="29"/>
      <c r="K777" s="29"/>
    </row>
    <row r="778" spans="1:13" x14ac:dyDescent="0.2">
      <c r="A778" s="39">
        <v>0.3</v>
      </c>
      <c r="B778" s="29">
        <f>B776*0.6</f>
        <v>17670</v>
      </c>
      <c r="C778" s="29">
        <f t="shared" ref="C778:I778" si="405">C776*0.6</f>
        <v>20190</v>
      </c>
      <c r="D778" s="29">
        <f t="shared" si="405"/>
        <v>22710</v>
      </c>
      <c r="E778" s="29">
        <f t="shared" si="405"/>
        <v>25230</v>
      </c>
      <c r="F778" s="29">
        <f t="shared" si="405"/>
        <v>27270</v>
      </c>
      <c r="G778" s="29">
        <f t="shared" si="405"/>
        <v>29280</v>
      </c>
      <c r="H778" s="29">
        <f t="shared" si="405"/>
        <v>31290</v>
      </c>
      <c r="I778" s="29">
        <f t="shared" si="405"/>
        <v>33330</v>
      </c>
      <c r="J778" s="35"/>
      <c r="K778" s="35"/>
    </row>
    <row r="779" spans="1:13" x14ac:dyDescent="0.2">
      <c r="A779" s="39">
        <v>0.2</v>
      </c>
      <c r="B779" s="29">
        <f t="shared" ref="B779:I779" si="406">B776*0.4</f>
        <v>11780</v>
      </c>
      <c r="C779" s="29">
        <f t="shared" si="406"/>
        <v>13460</v>
      </c>
      <c r="D779" s="29">
        <f t="shared" si="406"/>
        <v>15140</v>
      </c>
      <c r="E779" s="29">
        <f t="shared" si="406"/>
        <v>16820</v>
      </c>
      <c r="F779" s="29">
        <f t="shared" si="406"/>
        <v>18180</v>
      </c>
      <c r="G779" s="29">
        <f t="shared" si="406"/>
        <v>19520</v>
      </c>
      <c r="H779" s="29">
        <f t="shared" si="406"/>
        <v>20860</v>
      </c>
      <c r="I779" s="29">
        <f t="shared" si="406"/>
        <v>22220</v>
      </c>
      <c r="J779" s="35"/>
      <c r="K779" s="35"/>
    </row>
    <row r="780" spans="1:13" x14ac:dyDescent="0.2">
      <c r="A780" s="39">
        <v>0.1</v>
      </c>
      <c r="B780" s="29">
        <f t="shared" ref="B780:I780" si="407">B776*0.2</f>
        <v>5890</v>
      </c>
      <c r="C780" s="29">
        <f t="shared" si="407"/>
        <v>6730</v>
      </c>
      <c r="D780" s="29">
        <f t="shared" si="407"/>
        <v>7570</v>
      </c>
      <c r="E780" s="29">
        <f t="shared" si="407"/>
        <v>8410</v>
      </c>
      <c r="F780" s="29">
        <f t="shared" si="407"/>
        <v>9090</v>
      </c>
      <c r="G780" s="29">
        <f t="shared" si="407"/>
        <v>9760</v>
      </c>
      <c r="H780" s="29">
        <f t="shared" si="407"/>
        <v>10430</v>
      </c>
      <c r="I780" s="29">
        <f t="shared" si="407"/>
        <v>11110</v>
      </c>
      <c r="J780" s="35"/>
      <c r="K780" s="35"/>
    </row>
    <row r="781" spans="1:13" x14ac:dyDescent="0.2">
      <c r="A781" s="28"/>
      <c r="B781" s="29"/>
      <c r="C781" s="29"/>
      <c r="D781" s="29"/>
      <c r="E781" s="29"/>
      <c r="F781" s="29"/>
      <c r="G781" s="29"/>
      <c r="H781" s="29"/>
      <c r="I781" s="29"/>
      <c r="J781" s="28"/>
      <c r="K781" s="28"/>
      <c r="L781" s="27"/>
      <c r="M781" s="27"/>
    </row>
    <row r="782" spans="1:13" ht="15.75" x14ac:dyDescent="0.25">
      <c r="A782" s="55" t="s">
        <v>187</v>
      </c>
      <c r="J782" s="54"/>
      <c r="K782" s="54"/>
    </row>
    <row r="783" spans="1:13" x14ac:dyDescent="0.2">
      <c r="A783" s="27" t="s">
        <v>92</v>
      </c>
      <c r="B783" s="29"/>
      <c r="C783" s="29"/>
      <c r="D783" s="29"/>
      <c r="E783" s="29"/>
      <c r="F783" s="29"/>
      <c r="G783" s="29"/>
      <c r="H783" s="29"/>
      <c r="I783" s="29"/>
      <c r="J783" s="28"/>
      <c r="K783" s="28"/>
      <c r="L783" s="27"/>
      <c r="M783" s="27"/>
    </row>
    <row r="784" spans="1:13" x14ac:dyDescent="0.2">
      <c r="A784" s="33" t="s">
        <v>93</v>
      </c>
      <c r="B784" s="29">
        <f>(B787*2.4)</f>
        <v>57120</v>
      </c>
      <c r="C784" s="29">
        <f t="shared" ref="C784:I784" si="408">(C787*2.4)</f>
        <v>65280</v>
      </c>
      <c r="D784" s="29">
        <f t="shared" si="408"/>
        <v>73440</v>
      </c>
      <c r="E784" s="29">
        <f t="shared" si="408"/>
        <v>81480</v>
      </c>
      <c r="F784" s="29">
        <f t="shared" si="408"/>
        <v>88080</v>
      </c>
      <c r="G784" s="29">
        <f t="shared" si="408"/>
        <v>94560</v>
      </c>
      <c r="H784" s="29">
        <f t="shared" si="408"/>
        <v>101040</v>
      </c>
      <c r="I784" s="29">
        <f t="shared" si="408"/>
        <v>107640</v>
      </c>
      <c r="J784" s="54"/>
      <c r="K784" s="54"/>
    </row>
    <row r="785" spans="1:13" x14ac:dyDescent="0.2">
      <c r="A785" s="36">
        <v>0.8</v>
      </c>
      <c r="B785" s="37">
        <v>38050</v>
      </c>
      <c r="C785" s="37">
        <v>43450</v>
      </c>
      <c r="D785" s="37">
        <v>48900</v>
      </c>
      <c r="E785" s="37">
        <v>54300</v>
      </c>
      <c r="F785" s="37">
        <v>58650</v>
      </c>
      <c r="G785" s="37">
        <v>63000</v>
      </c>
      <c r="H785" s="37">
        <v>67350</v>
      </c>
      <c r="I785" s="37">
        <v>71700</v>
      </c>
      <c r="J785" s="54"/>
      <c r="K785" s="54"/>
    </row>
    <row r="786" spans="1:13" x14ac:dyDescent="0.2">
      <c r="A786" s="36">
        <v>0.6</v>
      </c>
      <c r="B786" s="29">
        <f t="shared" ref="B786:I786" si="409">B787*1.2</f>
        <v>28560.000000000004</v>
      </c>
      <c r="C786" s="29">
        <f t="shared" si="409"/>
        <v>32640.000000000004</v>
      </c>
      <c r="D786" s="29">
        <f t="shared" si="409"/>
        <v>36720.000000000007</v>
      </c>
      <c r="E786" s="29">
        <f t="shared" si="409"/>
        <v>40740.000000000007</v>
      </c>
      <c r="F786" s="29">
        <f t="shared" si="409"/>
        <v>44040.000000000007</v>
      </c>
      <c r="G786" s="29">
        <f t="shared" si="409"/>
        <v>47280.000000000007</v>
      </c>
      <c r="H786" s="29">
        <f t="shared" si="409"/>
        <v>50520.000000000007</v>
      </c>
      <c r="I786" s="29">
        <f t="shared" si="409"/>
        <v>53820.000000000007</v>
      </c>
      <c r="J786" s="29"/>
      <c r="K786" s="29"/>
    </row>
    <row r="787" spans="1:13" x14ac:dyDescent="0.2">
      <c r="A787" s="39">
        <v>0.5</v>
      </c>
      <c r="B787" s="37">
        <v>23800</v>
      </c>
      <c r="C787" s="37">
        <v>27200</v>
      </c>
      <c r="D787" s="37">
        <v>30600</v>
      </c>
      <c r="E787" s="37">
        <v>33950</v>
      </c>
      <c r="F787" s="37">
        <v>36700</v>
      </c>
      <c r="G787" s="37">
        <v>39400</v>
      </c>
      <c r="H787" s="37">
        <v>42100</v>
      </c>
      <c r="I787" s="37">
        <v>44850</v>
      </c>
      <c r="J787" s="29"/>
      <c r="K787" s="29"/>
    </row>
    <row r="788" spans="1:13" x14ac:dyDescent="0.2">
      <c r="A788" s="39">
        <v>0.4</v>
      </c>
      <c r="B788" s="29">
        <f t="shared" ref="B788:I788" si="410">B787*0.8</f>
        <v>19040</v>
      </c>
      <c r="C788" s="29">
        <f t="shared" si="410"/>
        <v>21760</v>
      </c>
      <c r="D788" s="29">
        <f t="shared" si="410"/>
        <v>24480</v>
      </c>
      <c r="E788" s="29">
        <f t="shared" si="410"/>
        <v>27160</v>
      </c>
      <c r="F788" s="29">
        <f t="shared" si="410"/>
        <v>29360</v>
      </c>
      <c r="G788" s="29">
        <f t="shared" si="410"/>
        <v>31520</v>
      </c>
      <c r="H788" s="29">
        <f t="shared" si="410"/>
        <v>33680</v>
      </c>
      <c r="I788" s="29">
        <f t="shared" si="410"/>
        <v>35880</v>
      </c>
      <c r="J788" s="29"/>
      <c r="K788" s="29"/>
    </row>
    <row r="789" spans="1:13" x14ac:dyDescent="0.2">
      <c r="A789" s="39">
        <v>0.3</v>
      </c>
      <c r="B789" s="29">
        <f>B787*0.6</f>
        <v>14280</v>
      </c>
      <c r="C789" s="29">
        <f t="shared" ref="C789:I789" si="411">C787*0.6</f>
        <v>16320</v>
      </c>
      <c r="D789" s="29">
        <f t="shared" si="411"/>
        <v>18360</v>
      </c>
      <c r="E789" s="29">
        <f t="shared" si="411"/>
        <v>20370</v>
      </c>
      <c r="F789" s="29">
        <f t="shared" si="411"/>
        <v>22020</v>
      </c>
      <c r="G789" s="29">
        <f t="shared" si="411"/>
        <v>23640</v>
      </c>
      <c r="H789" s="29">
        <f t="shared" si="411"/>
        <v>25260</v>
      </c>
      <c r="I789" s="29">
        <f t="shared" si="411"/>
        <v>26910</v>
      </c>
      <c r="J789" s="29"/>
      <c r="K789" s="29"/>
    </row>
    <row r="790" spans="1:13" x14ac:dyDescent="0.2">
      <c r="A790" s="39">
        <v>0.2</v>
      </c>
      <c r="B790" s="29">
        <f t="shared" ref="B790:I790" si="412">B787*0.4</f>
        <v>9520</v>
      </c>
      <c r="C790" s="29">
        <f t="shared" si="412"/>
        <v>10880</v>
      </c>
      <c r="D790" s="29">
        <f t="shared" si="412"/>
        <v>12240</v>
      </c>
      <c r="E790" s="29">
        <f t="shared" si="412"/>
        <v>13580</v>
      </c>
      <c r="F790" s="29">
        <f t="shared" si="412"/>
        <v>14680</v>
      </c>
      <c r="G790" s="29">
        <f t="shared" si="412"/>
        <v>15760</v>
      </c>
      <c r="H790" s="29">
        <f t="shared" si="412"/>
        <v>16840</v>
      </c>
      <c r="I790" s="29">
        <f t="shared" si="412"/>
        <v>17940</v>
      </c>
      <c r="J790" s="35"/>
      <c r="K790" s="35"/>
    </row>
    <row r="791" spans="1:13" x14ac:dyDescent="0.2">
      <c r="A791" s="39">
        <v>0.1</v>
      </c>
      <c r="B791" s="29">
        <f t="shared" ref="B791:I791" si="413">B787*0.2</f>
        <v>4760</v>
      </c>
      <c r="C791" s="29">
        <f t="shared" si="413"/>
        <v>5440</v>
      </c>
      <c r="D791" s="29">
        <f t="shared" si="413"/>
        <v>6120</v>
      </c>
      <c r="E791" s="29">
        <f t="shared" si="413"/>
        <v>6790</v>
      </c>
      <c r="F791" s="29">
        <f t="shared" si="413"/>
        <v>7340</v>
      </c>
      <c r="G791" s="29">
        <f t="shared" si="413"/>
        <v>7880</v>
      </c>
      <c r="H791" s="29">
        <f t="shared" si="413"/>
        <v>8420</v>
      </c>
      <c r="I791" s="29">
        <f t="shared" si="413"/>
        <v>8970</v>
      </c>
      <c r="J791" s="35"/>
      <c r="K791" s="35"/>
    </row>
    <row r="792" spans="1:13" x14ac:dyDescent="0.2">
      <c r="A792" s="28"/>
      <c r="B792" s="29"/>
      <c r="C792" s="29"/>
      <c r="D792" s="29"/>
      <c r="E792" s="29"/>
      <c r="F792" s="29"/>
      <c r="G792" s="29"/>
      <c r="H792" s="29"/>
      <c r="I792" s="29"/>
      <c r="J792" s="28"/>
      <c r="K792" s="28"/>
      <c r="L792" s="27"/>
      <c r="M792" s="27"/>
    </row>
    <row r="793" spans="1:13" ht="15.75" x14ac:dyDescent="0.25">
      <c r="A793" s="55" t="s">
        <v>188</v>
      </c>
      <c r="J793" s="54"/>
      <c r="K793" s="54"/>
    </row>
    <row r="794" spans="1:13" x14ac:dyDescent="0.2">
      <c r="A794" s="27" t="s">
        <v>92</v>
      </c>
      <c r="B794" s="29"/>
      <c r="C794" s="29"/>
      <c r="D794" s="29"/>
      <c r="E794" s="29"/>
      <c r="F794" s="29"/>
      <c r="G794" s="29"/>
      <c r="H794" s="29"/>
      <c r="I794" s="29"/>
      <c r="J794" s="28"/>
      <c r="K794" s="28"/>
      <c r="L794" s="27"/>
      <c r="M794" s="27"/>
    </row>
    <row r="795" spans="1:13" x14ac:dyDescent="0.2">
      <c r="A795" s="33" t="s">
        <v>93</v>
      </c>
      <c r="B795" s="29">
        <f>(B798*2.4)</f>
        <v>55800</v>
      </c>
      <c r="C795" s="29">
        <f t="shared" ref="C795:I795" si="414">(C798*2.4)</f>
        <v>63720</v>
      </c>
      <c r="D795" s="29">
        <f t="shared" si="414"/>
        <v>71640</v>
      </c>
      <c r="E795" s="29">
        <f t="shared" si="414"/>
        <v>79560</v>
      </c>
      <c r="F795" s="29">
        <f t="shared" si="414"/>
        <v>86040</v>
      </c>
      <c r="G795" s="29">
        <f t="shared" si="414"/>
        <v>92400</v>
      </c>
      <c r="H795" s="29">
        <f t="shared" si="414"/>
        <v>98760</v>
      </c>
      <c r="I795" s="29">
        <f t="shared" si="414"/>
        <v>105120</v>
      </c>
      <c r="J795" s="35"/>
      <c r="K795" s="35"/>
      <c r="L795" s="27"/>
      <c r="M795" s="27"/>
    </row>
    <row r="796" spans="1:13" x14ac:dyDescent="0.2">
      <c r="A796" s="36">
        <v>0.8</v>
      </c>
      <c r="B796" s="37">
        <v>37150</v>
      </c>
      <c r="C796" s="37">
        <v>42450</v>
      </c>
      <c r="D796" s="37">
        <v>47750</v>
      </c>
      <c r="E796" s="37">
        <v>53050</v>
      </c>
      <c r="F796" s="37">
        <v>57300</v>
      </c>
      <c r="G796" s="37">
        <v>61550</v>
      </c>
      <c r="H796" s="37">
        <v>65800</v>
      </c>
      <c r="I796" s="37">
        <v>70050</v>
      </c>
      <c r="J796" s="29"/>
      <c r="K796" s="29"/>
      <c r="L796" s="27"/>
      <c r="M796" s="27"/>
    </row>
    <row r="797" spans="1:13" x14ac:dyDescent="0.2">
      <c r="A797" s="39">
        <v>0.6</v>
      </c>
      <c r="B797" s="29">
        <f t="shared" ref="B797:I797" si="415">B798*1.2</f>
        <v>27900.000000000004</v>
      </c>
      <c r="C797" s="29">
        <f t="shared" si="415"/>
        <v>31860.000000000004</v>
      </c>
      <c r="D797" s="29">
        <f t="shared" si="415"/>
        <v>35820.000000000007</v>
      </c>
      <c r="E797" s="29">
        <f t="shared" si="415"/>
        <v>39780.000000000007</v>
      </c>
      <c r="F797" s="29">
        <f t="shared" si="415"/>
        <v>43020.000000000007</v>
      </c>
      <c r="G797" s="29">
        <f t="shared" si="415"/>
        <v>46200.000000000007</v>
      </c>
      <c r="H797" s="29">
        <f t="shared" si="415"/>
        <v>49380.000000000007</v>
      </c>
      <c r="I797" s="29">
        <f t="shared" si="415"/>
        <v>52560.000000000007</v>
      </c>
      <c r="J797" s="35"/>
      <c r="K797" s="35"/>
      <c r="L797" s="27"/>
      <c r="M797" s="27"/>
    </row>
    <row r="798" spans="1:13" x14ac:dyDescent="0.2">
      <c r="A798" s="39">
        <v>0.5</v>
      </c>
      <c r="B798" s="37">
        <v>23250</v>
      </c>
      <c r="C798" s="37">
        <v>26550</v>
      </c>
      <c r="D798" s="37">
        <v>29850</v>
      </c>
      <c r="E798" s="37">
        <v>33150</v>
      </c>
      <c r="F798" s="37">
        <v>35850</v>
      </c>
      <c r="G798" s="37">
        <v>38500</v>
      </c>
      <c r="H798" s="37">
        <v>41150</v>
      </c>
      <c r="I798" s="37">
        <v>43800</v>
      </c>
      <c r="J798" s="29"/>
      <c r="K798" s="29"/>
      <c r="L798" s="27"/>
      <c r="M798" s="27"/>
    </row>
    <row r="799" spans="1:13" x14ac:dyDescent="0.2">
      <c r="A799" s="39">
        <v>0.4</v>
      </c>
      <c r="B799" s="29">
        <f t="shared" ref="B799:I799" si="416">B798*0.8</f>
        <v>18600</v>
      </c>
      <c r="C799" s="29">
        <f t="shared" si="416"/>
        <v>21240</v>
      </c>
      <c r="D799" s="29">
        <f t="shared" si="416"/>
        <v>23880</v>
      </c>
      <c r="E799" s="29">
        <f t="shared" si="416"/>
        <v>26520</v>
      </c>
      <c r="F799" s="29">
        <f t="shared" si="416"/>
        <v>28680</v>
      </c>
      <c r="G799" s="29">
        <f t="shared" si="416"/>
        <v>30800</v>
      </c>
      <c r="H799" s="29">
        <f t="shared" si="416"/>
        <v>32920</v>
      </c>
      <c r="I799" s="29">
        <f t="shared" si="416"/>
        <v>35040</v>
      </c>
      <c r="J799" s="35"/>
      <c r="K799" s="35"/>
      <c r="L799" s="27"/>
      <c r="M799" s="27"/>
    </row>
    <row r="800" spans="1:13" x14ac:dyDescent="0.2">
      <c r="A800" s="39">
        <v>0.3</v>
      </c>
      <c r="B800" s="29">
        <f>B798*0.6</f>
        <v>13950</v>
      </c>
      <c r="C800" s="29">
        <f t="shared" ref="C800:I800" si="417">C798*0.6</f>
        <v>15930</v>
      </c>
      <c r="D800" s="29">
        <f t="shared" si="417"/>
        <v>17910</v>
      </c>
      <c r="E800" s="29">
        <f t="shared" si="417"/>
        <v>19890</v>
      </c>
      <c r="F800" s="29">
        <f t="shared" si="417"/>
        <v>21510</v>
      </c>
      <c r="G800" s="29">
        <f t="shared" si="417"/>
        <v>23100</v>
      </c>
      <c r="H800" s="29">
        <f t="shared" si="417"/>
        <v>24690</v>
      </c>
      <c r="I800" s="29">
        <f t="shared" si="417"/>
        <v>26280</v>
      </c>
      <c r="J800" s="35"/>
      <c r="K800" s="35"/>
      <c r="L800" s="27"/>
      <c r="M800" s="27"/>
    </row>
    <row r="801" spans="1:13" x14ac:dyDescent="0.2">
      <c r="A801" s="39">
        <v>0.2</v>
      </c>
      <c r="B801" s="29">
        <f t="shared" ref="B801:I801" si="418">B798*0.4</f>
        <v>9300</v>
      </c>
      <c r="C801" s="29">
        <f t="shared" si="418"/>
        <v>10620</v>
      </c>
      <c r="D801" s="29">
        <f t="shared" si="418"/>
        <v>11940</v>
      </c>
      <c r="E801" s="29">
        <f t="shared" si="418"/>
        <v>13260</v>
      </c>
      <c r="F801" s="29">
        <f t="shared" si="418"/>
        <v>14340</v>
      </c>
      <c r="G801" s="29">
        <f t="shared" si="418"/>
        <v>15400</v>
      </c>
      <c r="H801" s="29">
        <f t="shared" si="418"/>
        <v>16460</v>
      </c>
      <c r="I801" s="29">
        <f t="shared" si="418"/>
        <v>17520</v>
      </c>
      <c r="J801" s="35"/>
      <c r="K801" s="35"/>
      <c r="L801" s="27"/>
      <c r="M801" s="27"/>
    </row>
    <row r="802" spans="1:13" x14ac:dyDescent="0.2">
      <c r="A802" s="39">
        <v>0.1</v>
      </c>
      <c r="B802" s="29">
        <f t="shared" ref="B802:I802" si="419">B798*0.2</f>
        <v>4650</v>
      </c>
      <c r="C802" s="29">
        <f t="shared" si="419"/>
        <v>5310</v>
      </c>
      <c r="D802" s="29">
        <f t="shared" si="419"/>
        <v>5970</v>
      </c>
      <c r="E802" s="29">
        <f t="shared" si="419"/>
        <v>6630</v>
      </c>
      <c r="F802" s="29">
        <f t="shared" si="419"/>
        <v>7170</v>
      </c>
      <c r="G802" s="29">
        <f t="shared" si="419"/>
        <v>7700</v>
      </c>
      <c r="H802" s="29">
        <f t="shared" si="419"/>
        <v>8230</v>
      </c>
      <c r="I802" s="29">
        <f t="shared" si="419"/>
        <v>8760</v>
      </c>
      <c r="J802" s="35"/>
      <c r="K802" s="35"/>
      <c r="L802" s="27"/>
      <c r="M802" s="27"/>
    </row>
    <row r="803" spans="1:13" x14ac:dyDescent="0.2">
      <c r="A803" s="28"/>
      <c r="B803" s="29"/>
      <c r="C803" s="29"/>
      <c r="D803" s="29"/>
      <c r="E803" s="29"/>
      <c r="F803" s="29"/>
      <c r="G803" s="29"/>
      <c r="H803" s="29"/>
      <c r="I803" s="29"/>
      <c r="J803" s="28"/>
      <c r="K803" s="28"/>
      <c r="L803" s="27"/>
      <c r="M803" s="27"/>
    </row>
    <row r="804" spans="1:13" ht="15.75" x14ac:dyDescent="0.25">
      <c r="A804" s="55" t="s">
        <v>189</v>
      </c>
      <c r="J804" s="54"/>
      <c r="K804" s="54"/>
    </row>
    <row r="805" spans="1:13" x14ac:dyDescent="0.2">
      <c r="A805" s="27" t="s">
        <v>92</v>
      </c>
      <c r="B805" s="29"/>
      <c r="C805" s="29"/>
      <c r="D805" s="29"/>
      <c r="E805" s="29"/>
      <c r="F805" s="29"/>
      <c r="G805" s="29"/>
      <c r="H805" s="29"/>
      <c r="I805" s="29"/>
      <c r="J805" s="28"/>
      <c r="K805" s="28"/>
      <c r="L805" s="27"/>
      <c r="M805" s="27"/>
    </row>
    <row r="806" spans="1:13" x14ac:dyDescent="0.2">
      <c r="A806" s="33" t="s">
        <v>93</v>
      </c>
      <c r="B806" s="29">
        <f>(B809*2.4)</f>
        <v>55800</v>
      </c>
      <c r="C806" s="29">
        <f t="shared" ref="C806:I806" si="420">(C809*2.4)</f>
        <v>63720</v>
      </c>
      <c r="D806" s="29">
        <f t="shared" si="420"/>
        <v>71640</v>
      </c>
      <c r="E806" s="29">
        <f t="shared" si="420"/>
        <v>79560</v>
      </c>
      <c r="F806" s="29">
        <f t="shared" si="420"/>
        <v>86040</v>
      </c>
      <c r="G806" s="29">
        <f t="shared" si="420"/>
        <v>92400</v>
      </c>
      <c r="H806" s="29">
        <f t="shared" si="420"/>
        <v>98760</v>
      </c>
      <c r="I806" s="29">
        <f t="shared" si="420"/>
        <v>105120</v>
      </c>
      <c r="J806" s="35"/>
      <c r="K806" s="35"/>
      <c r="L806" s="27"/>
      <c r="M806" s="27"/>
    </row>
    <row r="807" spans="1:13" x14ac:dyDescent="0.2">
      <c r="A807" s="36">
        <v>0.8</v>
      </c>
      <c r="B807" s="37">
        <v>37150</v>
      </c>
      <c r="C807" s="37">
        <v>42450</v>
      </c>
      <c r="D807" s="37">
        <v>47750</v>
      </c>
      <c r="E807" s="37">
        <v>53050</v>
      </c>
      <c r="F807" s="37">
        <v>57300</v>
      </c>
      <c r="G807" s="37">
        <v>61550</v>
      </c>
      <c r="H807" s="37">
        <v>65800</v>
      </c>
      <c r="I807" s="37">
        <v>70050</v>
      </c>
      <c r="J807" s="29"/>
      <c r="K807" s="29"/>
      <c r="L807" s="27"/>
      <c r="M807" s="27"/>
    </row>
    <row r="808" spans="1:13" x14ac:dyDescent="0.2">
      <c r="A808" s="39">
        <v>0.6</v>
      </c>
      <c r="B808" s="29">
        <f t="shared" ref="B808:I808" si="421">B809*1.2</f>
        <v>27900.000000000004</v>
      </c>
      <c r="C808" s="29">
        <f t="shared" si="421"/>
        <v>31860.000000000004</v>
      </c>
      <c r="D808" s="29">
        <f t="shared" si="421"/>
        <v>35820.000000000007</v>
      </c>
      <c r="E808" s="29">
        <f t="shared" si="421"/>
        <v>39780.000000000007</v>
      </c>
      <c r="F808" s="29">
        <f t="shared" si="421"/>
        <v>43020.000000000007</v>
      </c>
      <c r="G808" s="29">
        <f t="shared" si="421"/>
        <v>46200.000000000007</v>
      </c>
      <c r="H808" s="29">
        <f t="shared" si="421"/>
        <v>49380.000000000007</v>
      </c>
      <c r="I808" s="29">
        <f t="shared" si="421"/>
        <v>52560.000000000007</v>
      </c>
      <c r="J808" s="35"/>
      <c r="K808" s="35"/>
      <c r="L808" s="27"/>
      <c r="M808" s="27"/>
    </row>
    <row r="809" spans="1:13" x14ac:dyDescent="0.2">
      <c r="A809" s="39">
        <v>0.5</v>
      </c>
      <c r="B809" s="37">
        <v>23250</v>
      </c>
      <c r="C809" s="37">
        <v>26550</v>
      </c>
      <c r="D809" s="37">
        <v>29850</v>
      </c>
      <c r="E809" s="37">
        <v>33150</v>
      </c>
      <c r="F809" s="37">
        <v>35850</v>
      </c>
      <c r="G809" s="37">
        <v>38500</v>
      </c>
      <c r="H809" s="37">
        <v>41150</v>
      </c>
      <c r="I809" s="37">
        <v>43800</v>
      </c>
      <c r="J809" s="29"/>
      <c r="K809" s="29"/>
      <c r="L809" s="27"/>
      <c r="M809" s="27"/>
    </row>
    <row r="810" spans="1:13" x14ac:dyDescent="0.2">
      <c r="A810" s="39">
        <v>0.4</v>
      </c>
      <c r="B810" s="29">
        <f t="shared" ref="B810:I810" si="422">B809*0.8</f>
        <v>18600</v>
      </c>
      <c r="C810" s="29">
        <f t="shared" si="422"/>
        <v>21240</v>
      </c>
      <c r="D810" s="29">
        <f t="shared" si="422"/>
        <v>23880</v>
      </c>
      <c r="E810" s="29">
        <f t="shared" si="422"/>
        <v>26520</v>
      </c>
      <c r="F810" s="29">
        <f t="shared" si="422"/>
        <v>28680</v>
      </c>
      <c r="G810" s="29">
        <f t="shared" si="422"/>
        <v>30800</v>
      </c>
      <c r="H810" s="29">
        <f t="shared" si="422"/>
        <v>32920</v>
      </c>
      <c r="I810" s="29">
        <f t="shared" si="422"/>
        <v>35040</v>
      </c>
      <c r="J810" s="35"/>
      <c r="K810" s="35"/>
      <c r="L810" s="27"/>
      <c r="M810" s="27"/>
    </row>
    <row r="811" spans="1:13" x14ac:dyDescent="0.2">
      <c r="A811" s="39">
        <v>0.3</v>
      </c>
      <c r="B811" s="29">
        <f>B809*0.6</f>
        <v>13950</v>
      </c>
      <c r="C811" s="29">
        <f t="shared" ref="C811:I811" si="423">C809*0.6</f>
        <v>15930</v>
      </c>
      <c r="D811" s="29">
        <f t="shared" si="423"/>
        <v>17910</v>
      </c>
      <c r="E811" s="29">
        <f t="shared" si="423"/>
        <v>19890</v>
      </c>
      <c r="F811" s="29">
        <f t="shared" si="423"/>
        <v>21510</v>
      </c>
      <c r="G811" s="29">
        <f t="shared" si="423"/>
        <v>23100</v>
      </c>
      <c r="H811" s="29">
        <f t="shared" si="423"/>
        <v>24690</v>
      </c>
      <c r="I811" s="29">
        <f t="shared" si="423"/>
        <v>26280</v>
      </c>
      <c r="J811" s="35"/>
      <c r="K811" s="35"/>
      <c r="L811" s="27"/>
      <c r="M811" s="27"/>
    </row>
    <row r="812" spans="1:13" x14ac:dyDescent="0.2">
      <c r="A812" s="39">
        <v>0.2</v>
      </c>
      <c r="B812" s="29">
        <f t="shared" ref="B812:I812" si="424">B809*0.4</f>
        <v>9300</v>
      </c>
      <c r="C812" s="29">
        <f t="shared" si="424"/>
        <v>10620</v>
      </c>
      <c r="D812" s="29">
        <f t="shared" si="424"/>
        <v>11940</v>
      </c>
      <c r="E812" s="29">
        <f t="shared" si="424"/>
        <v>13260</v>
      </c>
      <c r="F812" s="29">
        <f t="shared" si="424"/>
        <v>14340</v>
      </c>
      <c r="G812" s="29">
        <f t="shared" si="424"/>
        <v>15400</v>
      </c>
      <c r="H812" s="29">
        <f t="shared" si="424"/>
        <v>16460</v>
      </c>
      <c r="I812" s="29">
        <f t="shared" si="424"/>
        <v>17520</v>
      </c>
      <c r="J812" s="35"/>
      <c r="K812" s="35"/>
      <c r="L812" s="27"/>
      <c r="M812" s="27"/>
    </row>
    <row r="813" spans="1:13" x14ac:dyDescent="0.2">
      <c r="A813" s="39">
        <v>0.1</v>
      </c>
      <c r="B813" s="29">
        <f t="shared" ref="B813:I813" si="425">B809*0.2</f>
        <v>4650</v>
      </c>
      <c r="C813" s="29">
        <f t="shared" si="425"/>
        <v>5310</v>
      </c>
      <c r="D813" s="29">
        <f t="shared" si="425"/>
        <v>5970</v>
      </c>
      <c r="E813" s="29">
        <f t="shared" si="425"/>
        <v>6630</v>
      </c>
      <c r="F813" s="29">
        <f t="shared" si="425"/>
        <v>7170</v>
      </c>
      <c r="G813" s="29">
        <f t="shared" si="425"/>
        <v>7700</v>
      </c>
      <c r="H813" s="29">
        <f t="shared" si="425"/>
        <v>8230</v>
      </c>
      <c r="I813" s="29">
        <f t="shared" si="425"/>
        <v>8760</v>
      </c>
      <c r="J813" s="35"/>
      <c r="K813" s="35"/>
      <c r="L813" s="27"/>
      <c r="M813" s="27"/>
    </row>
    <row r="814" spans="1:13" x14ac:dyDescent="0.2">
      <c r="A814" s="28"/>
      <c r="B814" s="29"/>
      <c r="C814" s="29"/>
      <c r="D814" s="29"/>
      <c r="E814" s="29"/>
      <c r="F814" s="29"/>
      <c r="G814" s="29"/>
      <c r="H814" s="29"/>
      <c r="I814" s="29"/>
      <c r="J814" s="28"/>
      <c r="K814" s="28"/>
      <c r="L814" s="27"/>
      <c r="M814" s="27"/>
    </row>
    <row r="815" spans="1:13" ht="15.75" x14ac:dyDescent="0.25">
      <c r="A815" s="55" t="s">
        <v>190</v>
      </c>
      <c r="J815" s="54"/>
      <c r="K815" s="54"/>
    </row>
    <row r="816" spans="1:13" x14ac:dyDescent="0.2">
      <c r="A816" s="27" t="s">
        <v>92</v>
      </c>
      <c r="B816" s="29"/>
      <c r="C816" s="29"/>
      <c r="D816" s="29"/>
      <c r="E816" s="29"/>
      <c r="F816" s="29"/>
      <c r="G816" s="29"/>
      <c r="H816" s="29"/>
      <c r="I816" s="29"/>
      <c r="J816" s="28"/>
      <c r="K816" s="28"/>
      <c r="L816" s="27"/>
      <c r="M816" s="27"/>
    </row>
    <row r="817" spans="1:13" x14ac:dyDescent="0.2">
      <c r="A817" s="33" t="s">
        <v>93</v>
      </c>
      <c r="B817" s="29">
        <f>(B820*2.4)</f>
        <v>55800</v>
      </c>
      <c r="C817" s="29">
        <f t="shared" ref="C817:I817" si="426">(C820*2.4)</f>
        <v>63720</v>
      </c>
      <c r="D817" s="29">
        <f t="shared" si="426"/>
        <v>71640</v>
      </c>
      <c r="E817" s="29">
        <f t="shared" si="426"/>
        <v>79560</v>
      </c>
      <c r="F817" s="29">
        <f t="shared" si="426"/>
        <v>86040</v>
      </c>
      <c r="G817" s="29">
        <f t="shared" si="426"/>
        <v>92400</v>
      </c>
      <c r="H817" s="29">
        <f t="shared" si="426"/>
        <v>98760</v>
      </c>
      <c r="I817" s="29">
        <f t="shared" si="426"/>
        <v>105120</v>
      </c>
      <c r="J817" s="35"/>
      <c r="K817" s="35"/>
      <c r="L817" s="27"/>
      <c r="M817" s="27"/>
    </row>
    <row r="818" spans="1:13" x14ac:dyDescent="0.2">
      <c r="A818" s="36">
        <v>0.8</v>
      </c>
      <c r="B818" s="37">
        <v>37150</v>
      </c>
      <c r="C818" s="37">
        <v>42450</v>
      </c>
      <c r="D818" s="37">
        <v>47750</v>
      </c>
      <c r="E818" s="37">
        <v>53050</v>
      </c>
      <c r="F818" s="37">
        <v>57300</v>
      </c>
      <c r="G818" s="37">
        <v>61550</v>
      </c>
      <c r="H818" s="37">
        <v>65800</v>
      </c>
      <c r="I818" s="37">
        <v>70050</v>
      </c>
      <c r="J818" s="37"/>
      <c r="K818" s="29"/>
      <c r="L818" s="27"/>
      <c r="M818" s="27"/>
    </row>
    <row r="819" spans="1:13" x14ac:dyDescent="0.2">
      <c r="A819" s="39">
        <v>0.6</v>
      </c>
      <c r="B819" s="29">
        <f t="shared" ref="B819:I819" si="427">B820*1.2</f>
        <v>27900.000000000004</v>
      </c>
      <c r="C819" s="29">
        <f t="shared" si="427"/>
        <v>31860.000000000004</v>
      </c>
      <c r="D819" s="29">
        <f t="shared" si="427"/>
        <v>35820.000000000007</v>
      </c>
      <c r="E819" s="29">
        <f t="shared" si="427"/>
        <v>39780.000000000007</v>
      </c>
      <c r="F819" s="29">
        <f t="shared" si="427"/>
        <v>43020.000000000007</v>
      </c>
      <c r="G819" s="29">
        <f t="shared" si="427"/>
        <v>46200.000000000007</v>
      </c>
      <c r="H819" s="29">
        <f t="shared" si="427"/>
        <v>49380.000000000007</v>
      </c>
      <c r="I819" s="29">
        <f t="shared" si="427"/>
        <v>52560.000000000007</v>
      </c>
      <c r="J819" s="35"/>
      <c r="K819" s="35"/>
      <c r="L819" s="27"/>
      <c r="M819" s="27"/>
    </row>
    <row r="820" spans="1:13" x14ac:dyDescent="0.2">
      <c r="A820" s="39">
        <v>0.5</v>
      </c>
      <c r="B820" s="37">
        <v>23250</v>
      </c>
      <c r="C820" s="37">
        <v>26550</v>
      </c>
      <c r="D820" s="37">
        <v>29850</v>
      </c>
      <c r="E820" s="37">
        <v>33150</v>
      </c>
      <c r="F820" s="37">
        <v>35850</v>
      </c>
      <c r="G820" s="37">
        <v>38500</v>
      </c>
      <c r="H820" s="37">
        <v>41150</v>
      </c>
      <c r="I820" s="37">
        <v>43800</v>
      </c>
      <c r="J820" s="29"/>
      <c r="K820" s="29"/>
      <c r="L820" s="27"/>
      <c r="M820" s="27"/>
    </row>
    <row r="821" spans="1:13" x14ac:dyDescent="0.2">
      <c r="A821" s="39">
        <v>0.4</v>
      </c>
      <c r="B821" s="29">
        <f t="shared" ref="B821:I821" si="428">B820*0.8</f>
        <v>18600</v>
      </c>
      <c r="C821" s="29">
        <f t="shared" si="428"/>
        <v>21240</v>
      </c>
      <c r="D821" s="29">
        <f t="shared" si="428"/>
        <v>23880</v>
      </c>
      <c r="E821" s="29">
        <f t="shared" si="428"/>
        <v>26520</v>
      </c>
      <c r="F821" s="29">
        <f t="shared" si="428"/>
        <v>28680</v>
      </c>
      <c r="G821" s="29">
        <f t="shared" si="428"/>
        <v>30800</v>
      </c>
      <c r="H821" s="29">
        <f t="shared" si="428"/>
        <v>32920</v>
      </c>
      <c r="I821" s="29">
        <f t="shared" si="428"/>
        <v>35040</v>
      </c>
      <c r="J821" s="35"/>
      <c r="K821" s="35"/>
      <c r="L821" s="27"/>
      <c r="M821" s="27"/>
    </row>
    <row r="822" spans="1:13" x14ac:dyDescent="0.2">
      <c r="A822" s="39">
        <v>0.3</v>
      </c>
      <c r="B822" s="29">
        <f>B820*0.6</f>
        <v>13950</v>
      </c>
      <c r="C822" s="29">
        <f t="shared" ref="C822:I822" si="429">C820*0.6</f>
        <v>15930</v>
      </c>
      <c r="D822" s="29">
        <f t="shared" si="429"/>
        <v>17910</v>
      </c>
      <c r="E822" s="29">
        <f t="shared" si="429"/>
        <v>19890</v>
      </c>
      <c r="F822" s="29">
        <f t="shared" si="429"/>
        <v>21510</v>
      </c>
      <c r="G822" s="29">
        <f t="shared" si="429"/>
        <v>23100</v>
      </c>
      <c r="H822" s="29">
        <f t="shared" si="429"/>
        <v>24690</v>
      </c>
      <c r="I822" s="29">
        <f t="shared" si="429"/>
        <v>26280</v>
      </c>
      <c r="J822" s="35"/>
      <c r="K822" s="35"/>
      <c r="L822" s="27"/>
      <c r="M822" s="27"/>
    </row>
    <row r="823" spans="1:13" x14ac:dyDescent="0.2">
      <c r="A823" s="39">
        <v>0.2</v>
      </c>
      <c r="B823" s="29">
        <f t="shared" ref="B823:I823" si="430">B820*0.4</f>
        <v>9300</v>
      </c>
      <c r="C823" s="29">
        <f t="shared" si="430"/>
        <v>10620</v>
      </c>
      <c r="D823" s="29">
        <f t="shared" si="430"/>
        <v>11940</v>
      </c>
      <c r="E823" s="29">
        <f t="shared" si="430"/>
        <v>13260</v>
      </c>
      <c r="F823" s="29">
        <f t="shared" si="430"/>
        <v>14340</v>
      </c>
      <c r="G823" s="29">
        <f t="shared" si="430"/>
        <v>15400</v>
      </c>
      <c r="H823" s="29">
        <f t="shared" si="430"/>
        <v>16460</v>
      </c>
      <c r="I823" s="29">
        <f t="shared" si="430"/>
        <v>17520</v>
      </c>
      <c r="J823" s="35"/>
      <c r="K823" s="35"/>
      <c r="L823" s="27"/>
      <c r="M823" s="27"/>
    </row>
    <row r="824" spans="1:13" x14ac:dyDescent="0.2">
      <c r="A824" s="39">
        <v>0.1</v>
      </c>
      <c r="B824" s="29">
        <f t="shared" ref="B824:I824" si="431">B820*0.2</f>
        <v>4650</v>
      </c>
      <c r="C824" s="29">
        <f t="shared" si="431"/>
        <v>5310</v>
      </c>
      <c r="D824" s="29">
        <f t="shared" si="431"/>
        <v>5970</v>
      </c>
      <c r="E824" s="29">
        <f t="shared" si="431"/>
        <v>6630</v>
      </c>
      <c r="F824" s="29">
        <f t="shared" si="431"/>
        <v>7170</v>
      </c>
      <c r="G824" s="29">
        <f t="shared" si="431"/>
        <v>7700</v>
      </c>
      <c r="H824" s="29">
        <f t="shared" si="431"/>
        <v>8230</v>
      </c>
      <c r="I824" s="29">
        <f t="shared" si="431"/>
        <v>8760</v>
      </c>
      <c r="J824" s="35"/>
      <c r="K824" s="35"/>
      <c r="L824" s="27"/>
      <c r="M824" s="27"/>
    </row>
    <row r="825" spans="1:13" x14ac:dyDescent="0.2">
      <c r="A825" s="28"/>
      <c r="B825" s="29"/>
      <c r="C825" s="29"/>
      <c r="D825" s="29"/>
      <c r="E825" s="29"/>
      <c r="F825" s="29"/>
      <c r="G825" s="29"/>
      <c r="H825" s="29"/>
      <c r="I825" s="29"/>
      <c r="J825" s="28"/>
      <c r="K825" s="28"/>
      <c r="L825" s="27"/>
      <c r="M825" s="27"/>
    </row>
    <row r="826" spans="1:13" ht="15.75" x14ac:dyDescent="0.25">
      <c r="A826" s="55" t="s">
        <v>191</v>
      </c>
      <c r="J826" s="54"/>
      <c r="K826" s="54"/>
    </row>
    <row r="827" spans="1:13" x14ac:dyDescent="0.2">
      <c r="A827" s="27" t="s">
        <v>92</v>
      </c>
      <c r="B827" s="29"/>
      <c r="C827" s="29"/>
      <c r="D827" s="29"/>
      <c r="E827" s="29"/>
      <c r="F827" s="29"/>
      <c r="G827" s="29"/>
      <c r="H827" s="29"/>
      <c r="I827" s="29"/>
      <c r="J827" s="28"/>
      <c r="K827" s="28"/>
      <c r="L827" s="27"/>
      <c r="M827" s="27"/>
    </row>
    <row r="828" spans="1:13" x14ac:dyDescent="0.2">
      <c r="A828" s="33" t="s">
        <v>93</v>
      </c>
      <c r="B828" s="29">
        <f>(B831*2.4)</f>
        <v>55800</v>
      </c>
      <c r="C828" s="29">
        <f t="shared" ref="C828:I828" si="432">(C831*2.4)</f>
        <v>63720</v>
      </c>
      <c r="D828" s="29">
        <f t="shared" si="432"/>
        <v>71640</v>
      </c>
      <c r="E828" s="29">
        <f t="shared" si="432"/>
        <v>79560</v>
      </c>
      <c r="F828" s="29">
        <f t="shared" si="432"/>
        <v>86040</v>
      </c>
      <c r="G828" s="29">
        <f t="shared" si="432"/>
        <v>92400</v>
      </c>
      <c r="H828" s="29">
        <f t="shared" si="432"/>
        <v>98760</v>
      </c>
      <c r="I828" s="29">
        <f t="shared" si="432"/>
        <v>105120</v>
      </c>
      <c r="J828" s="35"/>
      <c r="K828" s="35"/>
      <c r="L828" s="27"/>
      <c r="M828" s="27"/>
    </row>
    <row r="829" spans="1:13" x14ac:dyDescent="0.2">
      <c r="A829" s="36">
        <v>0.8</v>
      </c>
      <c r="B829" s="37">
        <v>37150</v>
      </c>
      <c r="C829" s="37">
        <v>42450</v>
      </c>
      <c r="D829" s="37">
        <v>47750</v>
      </c>
      <c r="E829" s="37">
        <v>53050</v>
      </c>
      <c r="F829" s="37">
        <v>57300</v>
      </c>
      <c r="G829" s="37">
        <v>61550</v>
      </c>
      <c r="H829" s="37">
        <v>65800</v>
      </c>
      <c r="I829" s="37">
        <v>70050</v>
      </c>
      <c r="J829" s="29"/>
      <c r="K829" s="29"/>
      <c r="L829" s="27"/>
      <c r="M829" s="27"/>
    </row>
    <row r="830" spans="1:13" x14ac:dyDescent="0.2">
      <c r="A830" s="39">
        <v>0.6</v>
      </c>
      <c r="B830" s="29">
        <f t="shared" ref="B830:I830" si="433">B831*1.2</f>
        <v>27900.000000000004</v>
      </c>
      <c r="C830" s="29">
        <f t="shared" si="433"/>
        <v>31860.000000000004</v>
      </c>
      <c r="D830" s="29">
        <f t="shared" si="433"/>
        <v>35820.000000000007</v>
      </c>
      <c r="E830" s="29">
        <f t="shared" si="433"/>
        <v>39780.000000000007</v>
      </c>
      <c r="F830" s="29">
        <f t="shared" si="433"/>
        <v>43020.000000000007</v>
      </c>
      <c r="G830" s="29">
        <f t="shared" si="433"/>
        <v>46200.000000000007</v>
      </c>
      <c r="H830" s="29">
        <f t="shared" si="433"/>
        <v>49380.000000000007</v>
      </c>
      <c r="I830" s="29">
        <f t="shared" si="433"/>
        <v>52560.000000000007</v>
      </c>
      <c r="J830" s="35"/>
      <c r="K830" s="35"/>
      <c r="L830" s="27"/>
      <c r="M830" s="27"/>
    </row>
    <row r="831" spans="1:13" x14ac:dyDescent="0.2">
      <c r="A831" s="39">
        <v>0.5</v>
      </c>
      <c r="B831" s="37">
        <v>23250</v>
      </c>
      <c r="C831" s="37">
        <v>26550</v>
      </c>
      <c r="D831" s="37">
        <v>29850</v>
      </c>
      <c r="E831" s="37">
        <v>33150</v>
      </c>
      <c r="F831" s="37">
        <v>35850</v>
      </c>
      <c r="G831" s="37">
        <v>38500</v>
      </c>
      <c r="H831" s="37">
        <v>41150</v>
      </c>
      <c r="I831" s="37">
        <v>43800</v>
      </c>
      <c r="J831" s="29"/>
      <c r="K831" s="29"/>
      <c r="L831" s="27"/>
      <c r="M831" s="27"/>
    </row>
    <row r="832" spans="1:13" x14ac:dyDescent="0.2">
      <c r="A832" s="39">
        <v>0.4</v>
      </c>
      <c r="B832" s="29">
        <f t="shared" ref="B832:I832" si="434">B831*0.8</f>
        <v>18600</v>
      </c>
      <c r="C832" s="29">
        <f t="shared" si="434"/>
        <v>21240</v>
      </c>
      <c r="D832" s="29">
        <f t="shared" si="434"/>
        <v>23880</v>
      </c>
      <c r="E832" s="29">
        <f t="shared" si="434"/>
        <v>26520</v>
      </c>
      <c r="F832" s="29">
        <f t="shared" si="434"/>
        <v>28680</v>
      </c>
      <c r="G832" s="29">
        <f t="shared" si="434"/>
        <v>30800</v>
      </c>
      <c r="H832" s="29">
        <f t="shared" si="434"/>
        <v>32920</v>
      </c>
      <c r="I832" s="29">
        <f t="shared" si="434"/>
        <v>35040</v>
      </c>
      <c r="J832" s="35"/>
      <c r="K832" s="35"/>
      <c r="L832" s="27"/>
      <c r="M832" s="27"/>
    </row>
    <row r="833" spans="1:13" x14ac:dyDescent="0.2">
      <c r="A833" s="39">
        <v>0.3</v>
      </c>
      <c r="B833" s="29">
        <f>B831*0.6</f>
        <v>13950</v>
      </c>
      <c r="C833" s="29">
        <f t="shared" ref="C833:I833" si="435">C831*0.6</f>
        <v>15930</v>
      </c>
      <c r="D833" s="29">
        <f t="shared" si="435"/>
        <v>17910</v>
      </c>
      <c r="E833" s="29">
        <f t="shared" si="435"/>
        <v>19890</v>
      </c>
      <c r="F833" s="29">
        <f t="shared" si="435"/>
        <v>21510</v>
      </c>
      <c r="G833" s="29">
        <f t="shared" si="435"/>
        <v>23100</v>
      </c>
      <c r="H833" s="29">
        <f t="shared" si="435"/>
        <v>24690</v>
      </c>
      <c r="I833" s="29">
        <f t="shared" si="435"/>
        <v>26280</v>
      </c>
      <c r="J833" s="35"/>
      <c r="K833" s="35"/>
      <c r="L833" s="27"/>
      <c r="M833" s="27"/>
    </row>
    <row r="834" spans="1:13" x14ac:dyDescent="0.2">
      <c r="A834" s="39">
        <v>0.2</v>
      </c>
      <c r="B834" s="29">
        <f t="shared" ref="B834:I834" si="436">B831*0.4</f>
        <v>9300</v>
      </c>
      <c r="C834" s="29">
        <f t="shared" si="436"/>
        <v>10620</v>
      </c>
      <c r="D834" s="29">
        <f t="shared" si="436"/>
        <v>11940</v>
      </c>
      <c r="E834" s="29">
        <f t="shared" si="436"/>
        <v>13260</v>
      </c>
      <c r="F834" s="29">
        <f t="shared" si="436"/>
        <v>14340</v>
      </c>
      <c r="G834" s="29">
        <f t="shared" si="436"/>
        <v>15400</v>
      </c>
      <c r="H834" s="29">
        <f t="shared" si="436"/>
        <v>16460</v>
      </c>
      <c r="I834" s="29">
        <f t="shared" si="436"/>
        <v>17520</v>
      </c>
      <c r="J834" s="35"/>
      <c r="K834" s="35"/>
      <c r="L834" s="27"/>
      <c r="M834" s="27"/>
    </row>
    <row r="835" spans="1:13" x14ac:dyDescent="0.2">
      <c r="A835" s="39">
        <v>0.1</v>
      </c>
      <c r="B835" s="29">
        <f t="shared" ref="B835:I835" si="437">B831*0.2</f>
        <v>4650</v>
      </c>
      <c r="C835" s="29">
        <f t="shared" si="437"/>
        <v>5310</v>
      </c>
      <c r="D835" s="29">
        <f t="shared" si="437"/>
        <v>5970</v>
      </c>
      <c r="E835" s="29">
        <f t="shared" si="437"/>
        <v>6630</v>
      </c>
      <c r="F835" s="29">
        <f t="shared" si="437"/>
        <v>7170</v>
      </c>
      <c r="G835" s="29">
        <f t="shared" si="437"/>
        <v>7700</v>
      </c>
      <c r="H835" s="29">
        <f t="shared" si="437"/>
        <v>8230</v>
      </c>
      <c r="I835" s="29">
        <f t="shared" si="437"/>
        <v>8760</v>
      </c>
      <c r="J835" s="35"/>
      <c r="K835" s="35"/>
      <c r="L835" s="27"/>
      <c r="M835" s="27"/>
    </row>
    <row r="836" spans="1:13" x14ac:dyDescent="0.2">
      <c r="A836" s="28"/>
      <c r="B836" s="29"/>
      <c r="C836" s="29"/>
      <c r="D836" s="29"/>
      <c r="E836" s="29"/>
      <c r="F836" s="29"/>
      <c r="G836" s="29"/>
      <c r="H836" s="29"/>
      <c r="I836" s="29"/>
      <c r="J836" s="28"/>
      <c r="K836" s="28"/>
      <c r="L836" s="27"/>
      <c r="M836" s="27"/>
    </row>
    <row r="837" spans="1:13" ht="15.75" x14ac:dyDescent="0.25">
      <c r="A837" s="55" t="s">
        <v>192</v>
      </c>
      <c r="J837" s="29"/>
      <c r="K837" s="29"/>
    </row>
    <row r="838" spans="1:13" x14ac:dyDescent="0.2">
      <c r="A838" s="27" t="s">
        <v>92</v>
      </c>
      <c r="B838" s="29"/>
      <c r="C838" s="29"/>
      <c r="D838" s="29"/>
      <c r="E838" s="29"/>
      <c r="F838" s="29"/>
      <c r="G838" s="29"/>
      <c r="H838" s="29"/>
      <c r="I838" s="29"/>
      <c r="J838" s="28"/>
      <c r="K838" s="28"/>
      <c r="L838" s="27"/>
      <c r="M838" s="27"/>
    </row>
    <row r="839" spans="1:13" x14ac:dyDescent="0.2">
      <c r="A839" s="33" t="s">
        <v>93</v>
      </c>
      <c r="B839" s="29">
        <f>(B842*2.4)</f>
        <v>55800</v>
      </c>
      <c r="C839" s="29">
        <f t="shared" ref="C839:I839" si="438">(C842*2.4)</f>
        <v>63720</v>
      </c>
      <c r="D839" s="29">
        <f t="shared" si="438"/>
        <v>71640</v>
      </c>
      <c r="E839" s="29">
        <f t="shared" si="438"/>
        <v>79560</v>
      </c>
      <c r="F839" s="29">
        <f t="shared" si="438"/>
        <v>86040</v>
      </c>
      <c r="G839" s="29">
        <f t="shared" si="438"/>
        <v>92400</v>
      </c>
      <c r="H839" s="29">
        <f t="shared" si="438"/>
        <v>98760</v>
      </c>
      <c r="I839" s="29">
        <f t="shared" si="438"/>
        <v>105120</v>
      </c>
      <c r="J839" s="35"/>
      <c r="K839" s="35"/>
    </row>
    <row r="840" spans="1:13" x14ac:dyDescent="0.2">
      <c r="A840" s="36">
        <v>0.8</v>
      </c>
      <c r="B840" s="37">
        <v>37150</v>
      </c>
      <c r="C840" s="37">
        <v>42450</v>
      </c>
      <c r="D840" s="37">
        <v>47750</v>
      </c>
      <c r="E840" s="37">
        <v>53050</v>
      </c>
      <c r="F840" s="37">
        <v>57300</v>
      </c>
      <c r="G840" s="37">
        <v>61550</v>
      </c>
      <c r="H840" s="37">
        <v>65800</v>
      </c>
      <c r="I840" s="37">
        <v>70050</v>
      </c>
      <c r="J840" s="29"/>
      <c r="K840" s="29"/>
    </row>
    <row r="841" spans="1:13" x14ac:dyDescent="0.2">
      <c r="A841" s="39">
        <v>0.6</v>
      </c>
      <c r="B841" s="29">
        <f t="shared" ref="B841:I841" si="439">B842*1.2</f>
        <v>27900.000000000004</v>
      </c>
      <c r="C841" s="29">
        <f t="shared" si="439"/>
        <v>31860.000000000004</v>
      </c>
      <c r="D841" s="29">
        <f t="shared" si="439"/>
        <v>35820.000000000007</v>
      </c>
      <c r="E841" s="29">
        <f t="shared" si="439"/>
        <v>39780.000000000007</v>
      </c>
      <c r="F841" s="29">
        <f t="shared" si="439"/>
        <v>43020.000000000007</v>
      </c>
      <c r="G841" s="29">
        <f t="shared" si="439"/>
        <v>46200.000000000007</v>
      </c>
      <c r="H841" s="29">
        <f t="shared" si="439"/>
        <v>49380.000000000007</v>
      </c>
      <c r="I841" s="29">
        <f t="shared" si="439"/>
        <v>52560.000000000007</v>
      </c>
      <c r="J841" s="35"/>
      <c r="K841" s="35"/>
    </row>
    <row r="842" spans="1:13" x14ac:dyDescent="0.2">
      <c r="A842" s="39">
        <v>0.5</v>
      </c>
      <c r="B842" s="37">
        <v>23250</v>
      </c>
      <c r="C842" s="37">
        <v>26550</v>
      </c>
      <c r="D842" s="37">
        <v>29850</v>
      </c>
      <c r="E842" s="37">
        <v>33150</v>
      </c>
      <c r="F842" s="37">
        <v>35850</v>
      </c>
      <c r="G842" s="37">
        <v>38500</v>
      </c>
      <c r="H842" s="37">
        <v>41150</v>
      </c>
      <c r="I842" s="37">
        <v>43800</v>
      </c>
      <c r="J842" s="35"/>
      <c r="K842" s="35"/>
    </row>
    <row r="843" spans="1:13" x14ac:dyDescent="0.2">
      <c r="A843" s="39">
        <v>0.4</v>
      </c>
      <c r="B843" s="29">
        <f t="shared" ref="B843:I843" si="440">B842*0.8</f>
        <v>18600</v>
      </c>
      <c r="C843" s="29">
        <f t="shared" si="440"/>
        <v>21240</v>
      </c>
      <c r="D843" s="29">
        <f t="shared" si="440"/>
        <v>23880</v>
      </c>
      <c r="E843" s="29">
        <f t="shared" si="440"/>
        <v>26520</v>
      </c>
      <c r="F843" s="29">
        <f t="shared" si="440"/>
        <v>28680</v>
      </c>
      <c r="G843" s="29">
        <f t="shared" si="440"/>
        <v>30800</v>
      </c>
      <c r="H843" s="29">
        <f t="shared" si="440"/>
        <v>32920</v>
      </c>
      <c r="I843" s="29">
        <f t="shared" si="440"/>
        <v>35040</v>
      </c>
      <c r="J843" s="35"/>
      <c r="K843" s="35"/>
    </row>
    <row r="844" spans="1:13" x14ac:dyDescent="0.2">
      <c r="A844" s="39">
        <v>0.3</v>
      </c>
      <c r="B844" s="29">
        <f>B842*0.6</f>
        <v>13950</v>
      </c>
      <c r="C844" s="29">
        <f t="shared" ref="C844:I844" si="441">C842*0.6</f>
        <v>15930</v>
      </c>
      <c r="D844" s="29">
        <f t="shared" si="441"/>
        <v>17910</v>
      </c>
      <c r="E844" s="29">
        <f t="shared" si="441"/>
        <v>19890</v>
      </c>
      <c r="F844" s="29">
        <f t="shared" si="441"/>
        <v>21510</v>
      </c>
      <c r="G844" s="29">
        <f t="shared" si="441"/>
        <v>23100</v>
      </c>
      <c r="H844" s="29">
        <f t="shared" si="441"/>
        <v>24690</v>
      </c>
      <c r="I844" s="29">
        <f t="shared" si="441"/>
        <v>26280</v>
      </c>
      <c r="J844" s="35"/>
      <c r="K844" s="35"/>
    </row>
    <row r="845" spans="1:13" x14ac:dyDescent="0.2">
      <c r="A845" s="39">
        <v>0.2</v>
      </c>
      <c r="B845" s="29">
        <f t="shared" ref="B845:I845" si="442">B842*0.4</f>
        <v>9300</v>
      </c>
      <c r="C845" s="29">
        <f t="shared" si="442"/>
        <v>10620</v>
      </c>
      <c r="D845" s="29">
        <f t="shared" si="442"/>
        <v>11940</v>
      </c>
      <c r="E845" s="29">
        <f t="shared" si="442"/>
        <v>13260</v>
      </c>
      <c r="F845" s="29">
        <f t="shared" si="442"/>
        <v>14340</v>
      </c>
      <c r="G845" s="29">
        <f t="shared" si="442"/>
        <v>15400</v>
      </c>
      <c r="H845" s="29">
        <f t="shared" si="442"/>
        <v>16460</v>
      </c>
      <c r="I845" s="29">
        <f t="shared" si="442"/>
        <v>17520</v>
      </c>
      <c r="J845" s="54"/>
      <c r="K845" s="54"/>
    </row>
    <row r="846" spans="1:13" x14ac:dyDescent="0.2">
      <c r="A846" s="39">
        <v>0.1</v>
      </c>
      <c r="B846" s="29">
        <f t="shared" ref="B846:I846" si="443">B842*0.2</f>
        <v>4650</v>
      </c>
      <c r="C846" s="29">
        <f t="shared" si="443"/>
        <v>5310</v>
      </c>
      <c r="D846" s="29">
        <f t="shared" si="443"/>
        <v>5970</v>
      </c>
      <c r="E846" s="29">
        <f t="shared" si="443"/>
        <v>6630</v>
      </c>
      <c r="F846" s="29">
        <f t="shared" si="443"/>
        <v>7170</v>
      </c>
      <c r="G846" s="29">
        <f t="shared" si="443"/>
        <v>7700</v>
      </c>
      <c r="H846" s="29">
        <f t="shared" si="443"/>
        <v>8230</v>
      </c>
      <c r="I846" s="29">
        <f t="shared" si="443"/>
        <v>8760</v>
      </c>
      <c r="J846" s="54"/>
      <c r="K846" s="54"/>
    </row>
    <row r="847" spans="1:13" x14ac:dyDescent="0.2">
      <c r="A847" s="28"/>
      <c r="B847" s="29"/>
      <c r="C847" s="29"/>
      <c r="D847" s="29"/>
      <c r="E847" s="29"/>
      <c r="F847" s="29"/>
      <c r="G847" s="29"/>
      <c r="H847" s="29"/>
      <c r="I847" s="29"/>
      <c r="J847" s="28"/>
      <c r="K847" s="28"/>
      <c r="L847" s="27"/>
      <c r="M847" s="27"/>
    </row>
    <row r="848" spans="1:13" ht="15.75" x14ac:dyDescent="0.25">
      <c r="A848" s="55" t="s">
        <v>193</v>
      </c>
      <c r="J848" s="35"/>
      <c r="K848" s="35"/>
    </row>
    <row r="849" spans="1:13" x14ac:dyDescent="0.2">
      <c r="A849" s="27" t="s">
        <v>92</v>
      </c>
      <c r="B849" s="29"/>
      <c r="C849" s="29"/>
      <c r="D849" s="29"/>
      <c r="E849" s="29"/>
      <c r="F849" s="29"/>
      <c r="G849" s="29"/>
      <c r="H849" s="29"/>
      <c r="I849" s="29"/>
      <c r="J849" s="28"/>
      <c r="K849" s="28"/>
      <c r="L849" s="27"/>
      <c r="M849" s="27"/>
    </row>
    <row r="850" spans="1:13" x14ac:dyDescent="0.2">
      <c r="A850" s="33" t="s">
        <v>93</v>
      </c>
      <c r="B850" s="29">
        <f>(B853*2.4)</f>
        <v>55800</v>
      </c>
      <c r="C850" s="29">
        <f t="shared" ref="C850:I850" si="444">(C853*2.4)</f>
        <v>63720</v>
      </c>
      <c r="D850" s="29">
        <f t="shared" si="444"/>
        <v>71640</v>
      </c>
      <c r="E850" s="29">
        <f t="shared" si="444"/>
        <v>79560</v>
      </c>
      <c r="F850" s="29">
        <f t="shared" si="444"/>
        <v>86040</v>
      </c>
      <c r="G850" s="29">
        <f t="shared" si="444"/>
        <v>92400</v>
      </c>
      <c r="H850" s="29">
        <f t="shared" si="444"/>
        <v>98760</v>
      </c>
      <c r="I850" s="29">
        <f t="shared" si="444"/>
        <v>105120</v>
      </c>
      <c r="J850" s="35"/>
      <c r="K850" s="35"/>
    </row>
    <row r="851" spans="1:13" x14ac:dyDescent="0.2">
      <c r="A851" s="36">
        <v>0.8</v>
      </c>
      <c r="B851" s="37">
        <v>37150</v>
      </c>
      <c r="C851" s="37">
        <v>42450</v>
      </c>
      <c r="D851" s="37">
        <v>47750</v>
      </c>
      <c r="E851" s="37">
        <v>53050</v>
      </c>
      <c r="F851" s="37">
        <v>57300</v>
      </c>
      <c r="G851" s="37">
        <v>61550</v>
      </c>
      <c r="H851" s="37">
        <v>65800</v>
      </c>
      <c r="I851" s="37">
        <v>70050</v>
      </c>
      <c r="J851" s="35"/>
      <c r="K851" s="35"/>
    </row>
    <row r="852" spans="1:13" x14ac:dyDescent="0.2">
      <c r="A852" s="39">
        <v>0.6</v>
      </c>
      <c r="B852" s="29">
        <f t="shared" ref="B852:I852" si="445">B853*1.2</f>
        <v>27900.000000000004</v>
      </c>
      <c r="C852" s="29">
        <f t="shared" si="445"/>
        <v>31860.000000000004</v>
      </c>
      <c r="D852" s="29">
        <f t="shared" si="445"/>
        <v>35820.000000000007</v>
      </c>
      <c r="E852" s="29">
        <f t="shared" si="445"/>
        <v>39780.000000000007</v>
      </c>
      <c r="F852" s="29">
        <f t="shared" si="445"/>
        <v>43020.000000000007</v>
      </c>
      <c r="G852" s="29">
        <f t="shared" si="445"/>
        <v>46200.000000000007</v>
      </c>
      <c r="H852" s="29">
        <f t="shared" si="445"/>
        <v>49380.000000000007</v>
      </c>
      <c r="I852" s="29">
        <f t="shared" si="445"/>
        <v>52560.000000000007</v>
      </c>
      <c r="J852" s="35"/>
      <c r="K852" s="35"/>
    </row>
    <row r="853" spans="1:13" x14ac:dyDescent="0.2">
      <c r="A853" s="39">
        <v>0.5</v>
      </c>
      <c r="B853" s="37">
        <v>23250</v>
      </c>
      <c r="C853" s="37">
        <v>26550</v>
      </c>
      <c r="D853" s="37">
        <v>29850</v>
      </c>
      <c r="E853" s="37">
        <v>33150</v>
      </c>
      <c r="F853" s="37">
        <v>35850</v>
      </c>
      <c r="G853" s="37">
        <v>38500</v>
      </c>
      <c r="H853" s="37">
        <v>41150</v>
      </c>
      <c r="I853" s="37">
        <v>43800</v>
      </c>
      <c r="J853" s="54"/>
      <c r="K853" s="54"/>
    </row>
    <row r="854" spans="1:13" x14ac:dyDescent="0.2">
      <c r="A854" s="39">
        <v>0.4</v>
      </c>
      <c r="B854" s="29">
        <f t="shared" ref="B854:I854" si="446">B853*0.8</f>
        <v>18600</v>
      </c>
      <c r="C854" s="29">
        <f t="shared" si="446"/>
        <v>21240</v>
      </c>
      <c r="D854" s="29">
        <f t="shared" si="446"/>
        <v>23880</v>
      </c>
      <c r="E854" s="29">
        <f t="shared" si="446"/>
        <v>26520</v>
      </c>
      <c r="F854" s="29">
        <f t="shared" si="446"/>
        <v>28680</v>
      </c>
      <c r="G854" s="29">
        <f t="shared" si="446"/>
        <v>30800</v>
      </c>
      <c r="H854" s="29">
        <f t="shared" si="446"/>
        <v>32920</v>
      </c>
      <c r="I854" s="29">
        <f t="shared" si="446"/>
        <v>35040</v>
      </c>
      <c r="J854" s="54"/>
      <c r="K854" s="54"/>
    </row>
    <row r="855" spans="1:13" x14ac:dyDescent="0.2">
      <c r="A855" s="39">
        <v>0.3</v>
      </c>
      <c r="B855" s="29">
        <f>B853*0.6</f>
        <v>13950</v>
      </c>
      <c r="C855" s="29">
        <f t="shared" ref="C855:I855" si="447">C853*0.6</f>
        <v>15930</v>
      </c>
      <c r="D855" s="29">
        <f t="shared" si="447"/>
        <v>17910</v>
      </c>
      <c r="E855" s="29">
        <f t="shared" si="447"/>
        <v>19890</v>
      </c>
      <c r="F855" s="29">
        <f t="shared" si="447"/>
        <v>21510</v>
      </c>
      <c r="G855" s="29">
        <f t="shared" si="447"/>
        <v>23100</v>
      </c>
      <c r="H855" s="29">
        <f t="shared" si="447"/>
        <v>24690</v>
      </c>
      <c r="I855" s="29">
        <f t="shared" si="447"/>
        <v>26280</v>
      </c>
      <c r="J855" s="54"/>
      <c r="K855" s="54"/>
    </row>
    <row r="856" spans="1:13" x14ac:dyDescent="0.2">
      <c r="A856" s="39">
        <v>0.2</v>
      </c>
      <c r="B856" s="29">
        <f t="shared" ref="B856:I856" si="448">B853*0.4</f>
        <v>9300</v>
      </c>
      <c r="C856" s="29">
        <f t="shared" si="448"/>
        <v>10620</v>
      </c>
      <c r="D856" s="29">
        <f t="shared" si="448"/>
        <v>11940</v>
      </c>
      <c r="E856" s="29">
        <f t="shared" si="448"/>
        <v>13260</v>
      </c>
      <c r="F856" s="29">
        <f t="shared" si="448"/>
        <v>14340</v>
      </c>
      <c r="G856" s="29">
        <f t="shared" si="448"/>
        <v>15400</v>
      </c>
      <c r="H856" s="29">
        <f t="shared" si="448"/>
        <v>16460</v>
      </c>
      <c r="I856" s="29">
        <f t="shared" si="448"/>
        <v>17520</v>
      </c>
      <c r="J856" s="54"/>
      <c r="K856" s="54"/>
    </row>
    <row r="857" spans="1:13" x14ac:dyDescent="0.2">
      <c r="A857" s="39">
        <v>0.1</v>
      </c>
      <c r="B857" s="29">
        <f t="shared" ref="B857:I857" si="449">B853*0.2</f>
        <v>4650</v>
      </c>
      <c r="C857" s="29">
        <f t="shared" si="449"/>
        <v>5310</v>
      </c>
      <c r="D857" s="29">
        <f t="shared" si="449"/>
        <v>5970</v>
      </c>
      <c r="E857" s="29">
        <f t="shared" si="449"/>
        <v>6630</v>
      </c>
      <c r="F857" s="29">
        <f t="shared" si="449"/>
        <v>7170</v>
      </c>
      <c r="G857" s="29">
        <f t="shared" si="449"/>
        <v>7700</v>
      </c>
      <c r="H857" s="29">
        <f t="shared" si="449"/>
        <v>8230</v>
      </c>
      <c r="I857" s="29">
        <f t="shared" si="449"/>
        <v>8760</v>
      </c>
      <c r="J857" s="54"/>
      <c r="K857" s="54"/>
    </row>
    <row r="858" spans="1:13" x14ac:dyDescent="0.2">
      <c r="A858" s="28"/>
      <c r="B858" s="29"/>
      <c r="C858" s="29"/>
      <c r="D858" s="29"/>
      <c r="E858" s="29"/>
      <c r="F858" s="29"/>
      <c r="G858" s="29"/>
      <c r="H858" s="29"/>
      <c r="I858" s="29"/>
      <c r="J858" s="28"/>
      <c r="K858" s="28"/>
      <c r="L858" s="27"/>
      <c r="M858" s="27"/>
    </row>
    <row r="859" spans="1:13" ht="15.75" x14ac:dyDescent="0.25">
      <c r="A859" s="55" t="s">
        <v>194</v>
      </c>
      <c r="J859" s="35"/>
      <c r="K859" s="35"/>
    </row>
    <row r="860" spans="1:13" x14ac:dyDescent="0.2">
      <c r="A860" s="27" t="s">
        <v>92</v>
      </c>
      <c r="B860" s="29"/>
      <c r="C860" s="29"/>
      <c r="D860" s="29"/>
      <c r="E860" s="29"/>
      <c r="F860" s="29"/>
      <c r="G860" s="29"/>
      <c r="H860" s="29"/>
      <c r="I860" s="29"/>
      <c r="J860" s="28"/>
      <c r="K860" s="28"/>
      <c r="L860" s="27"/>
      <c r="M860" s="27"/>
    </row>
    <row r="861" spans="1:13" x14ac:dyDescent="0.2">
      <c r="A861" s="33" t="s">
        <v>93</v>
      </c>
      <c r="B861" s="29">
        <f>(B864*2.4)</f>
        <v>55800</v>
      </c>
      <c r="C861" s="29">
        <f t="shared" ref="C861:I861" si="450">(C864*2.4)</f>
        <v>63720</v>
      </c>
      <c r="D861" s="29">
        <f t="shared" si="450"/>
        <v>71640</v>
      </c>
      <c r="E861" s="29">
        <f t="shared" si="450"/>
        <v>79560</v>
      </c>
      <c r="F861" s="29">
        <f t="shared" si="450"/>
        <v>86040</v>
      </c>
      <c r="G861" s="29">
        <f t="shared" si="450"/>
        <v>92400</v>
      </c>
      <c r="H861" s="29">
        <f t="shared" si="450"/>
        <v>98760</v>
      </c>
      <c r="I861" s="29">
        <f t="shared" si="450"/>
        <v>105120</v>
      </c>
      <c r="J861" s="35"/>
      <c r="K861" s="35"/>
      <c r="L861" s="27"/>
      <c r="M861" s="27"/>
    </row>
    <row r="862" spans="1:13" x14ac:dyDescent="0.2">
      <c r="A862" s="36">
        <v>0.8</v>
      </c>
      <c r="B862" s="37">
        <v>37150</v>
      </c>
      <c r="C862" s="37">
        <v>42450</v>
      </c>
      <c r="D862" s="37">
        <v>47750</v>
      </c>
      <c r="E862" s="37">
        <v>53050</v>
      </c>
      <c r="F862" s="37">
        <v>57300</v>
      </c>
      <c r="G862" s="37">
        <v>61550</v>
      </c>
      <c r="H862" s="37">
        <v>65800</v>
      </c>
      <c r="I862" s="37">
        <v>70050</v>
      </c>
      <c r="J862" s="29"/>
      <c r="K862" s="29"/>
      <c r="L862" s="27"/>
      <c r="M862" s="27"/>
    </row>
    <row r="863" spans="1:13" x14ac:dyDescent="0.2">
      <c r="A863" s="39">
        <v>0.6</v>
      </c>
      <c r="B863" s="29">
        <f t="shared" ref="B863:I863" si="451">B864*1.2</f>
        <v>27900.000000000004</v>
      </c>
      <c r="C863" s="29">
        <f t="shared" si="451"/>
        <v>31860.000000000004</v>
      </c>
      <c r="D863" s="29">
        <f t="shared" si="451"/>
        <v>35820.000000000007</v>
      </c>
      <c r="E863" s="29">
        <f t="shared" si="451"/>
        <v>39780.000000000007</v>
      </c>
      <c r="F863" s="29">
        <f t="shared" si="451"/>
        <v>43020.000000000007</v>
      </c>
      <c r="G863" s="29">
        <f t="shared" si="451"/>
        <v>46200.000000000007</v>
      </c>
      <c r="H863" s="29">
        <f t="shared" si="451"/>
        <v>49380.000000000007</v>
      </c>
      <c r="I863" s="29">
        <f t="shared" si="451"/>
        <v>52560.000000000007</v>
      </c>
      <c r="J863" s="35"/>
      <c r="K863" s="35"/>
      <c r="L863" s="27"/>
      <c r="M863" s="27"/>
    </row>
    <row r="864" spans="1:13" x14ac:dyDescent="0.2">
      <c r="A864" s="39">
        <v>0.5</v>
      </c>
      <c r="B864" s="37">
        <v>23250</v>
      </c>
      <c r="C864" s="37">
        <v>26550</v>
      </c>
      <c r="D864" s="37">
        <v>29850</v>
      </c>
      <c r="E864" s="37">
        <v>33150</v>
      </c>
      <c r="F864" s="37">
        <v>35850</v>
      </c>
      <c r="G864" s="37">
        <v>38500</v>
      </c>
      <c r="H864" s="37">
        <v>41150</v>
      </c>
      <c r="I864" s="37">
        <v>43800</v>
      </c>
      <c r="J864" s="29"/>
      <c r="K864" s="29"/>
      <c r="L864" s="27"/>
      <c r="M864" s="27"/>
    </row>
    <row r="865" spans="1:13" x14ac:dyDescent="0.2">
      <c r="A865" s="39">
        <v>0.4</v>
      </c>
      <c r="B865" s="29">
        <f t="shared" ref="B865:I865" si="452">B864*0.8</f>
        <v>18600</v>
      </c>
      <c r="C865" s="29">
        <f t="shared" si="452"/>
        <v>21240</v>
      </c>
      <c r="D865" s="29">
        <f t="shared" si="452"/>
        <v>23880</v>
      </c>
      <c r="E865" s="29">
        <f t="shared" si="452"/>
        <v>26520</v>
      </c>
      <c r="F865" s="29">
        <f t="shared" si="452"/>
        <v>28680</v>
      </c>
      <c r="G865" s="29">
        <f t="shared" si="452"/>
        <v>30800</v>
      </c>
      <c r="H865" s="29">
        <f t="shared" si="452"/>
        <v>32920</v>
      </c>
      <c r="I865" s="29">
        <f t="shared" si="452"/>
        <v>35040</v>
      </c>
      <c r="J865" s="35"/>
      <c r="K865" s="35"/>
      <c r="L865" s="27"/>
      <c r="M865" s="27"/>
    </row>
    <row r="866" spans="1:13" x14ac:dyDescent="0.2">
      <c r="A866" s="39">
        <v>0.3</v>
      </c>
      <c r="B866" s="29">
        <f>B864*0.6</f>
        <v>13950</v>
      </c>
      <c r="C866" s="29">
        <f t="shared" ref="C866:I866" si="453">C864*0.6</f>
        <v>15930</v>
      </c>
      <c r="D866" s="29">
        <f t="shared" si="453"/>
        <v>17910</v>
      </c>
      <c r="E866" s="29">
        <f t="shared" si="453"/>
        <v>19890</v>
      </c>
      <c r="F866" s="29">
        <f t="shared" si="453"/>
        <v>21510</v>
      </c>
      <c r="G866" s="29">
        <f t="shared" si="453"/>
        <v>23100</v>
      </c>
      <c r="H866" s="29">
        <f t="shared" si="453"/>
        <v>24690</v>
      </c>
      <c r="I866" s="29">
        <f t="shared" si="453"/>
        <v>26280</v>
      </c>
      <c r="J866" s="35"/>
      <c r="K866" s="35"/>
      <c r="L866" s="27"/>
      <c r="M866" s="27"/>
    </row>
    <row r="867" spans="1:13" x14ac:dyDescent="0.2">
      <c r="A867" s="39">
        <v>0.2</v>
      </c>
      <c r="B867" s="29">
        <f t="shared" ref="B867:I867" si="454">B864*0.4</f>
        <v>9300</v>
      </c>
      <c r="C867" s="29">
        <f t="shared" si="454"/>
        <v>10620</v>
      </c>
      <c r="D867" s="29">
        <f t="shared" si="454"/>
        <v>11940</v>
      </c>
      <c r="E867" s="29">
        <f t="shared" si="454"/>
        <v>13260</v>
      </c>
      <c r="F867" s="29">
        <f t="shared" si="454"/>
        <v>14340</v>
      </c>
      <c r="G867" s="29">
        <f t="shared" si="454"/>
        <v>15400</v>
      </c>
      <c r="H867" s="29">
        <f t="shared" si="454"/>
        <v>16460</v>
      </c>
      <c r="I867" s="29">
        <f t="shared" si="454"/>
        <v>17520</v>
      </c>
      <c r="J867" s="35"/>
      <c r="K867" s="35"/>
      <c r="L867" s="27"/>
      <c r="M867" s="27"/>
    </row>
    <row r="868" spans="1:13" x14ac:dyDescent="0.2">
      <c r="A868" s="39">
        <v>0.1</v>
      </c>
      <c r="B868" s="29">
        <f t="shared" ref="B868:I868" si="455">B864*0.2</f>
        <v>4650</v>
      </c>
      <c r="C868" s="29">
        <f t="shared" si="455"/>
        <v>5310</v>
      </c>
      <c r="D868" s="29">
        <f t="shared" si="455"/>
        <v>5970</v>
      </c>
      <c r="E868" s="29">
        <f t="shared" si="455"/>
        <v>6630</v>
      </c>
      <c r="F868" s="29">
        <f t="shared" si="455"/>
        <v>7170</v>
      </c>
      <c r="G868" s="29">
        <f t="shared" si="455"/>
        <v>7700</v>
      </c>
      <c r="H868" s="29">
        <f t="shared" si="455"/>
        <v>8230</v>
      </c>
      <c r="I868" s="29">
        <f t="shared" si="455"/>
        <v>8760</v>
      </c>
      <c r="J868" s="35"/>
      <c r="K868" s="35"/>
      <c r="L868" s="27"/>
      <c r="M868" s="27"/>
    </row>
    <row r="869" spans="1:13" x14ac:dyDescent="0.2">
      <c r="A869" s="28"/>
      <c r="B869" s="29"/>
      <c r="C869" s="29"/>
      <c r="D869" s="29"/>
      <c r="E869" s="29"/>
      <c r="F869" s="29"/>
      <c r="G869" s="29"/>
      <c r="H869" s="29"/>
      <c r="I869" s="29"/>
      <c r="J869" s="28"/>
      <c r="K869" s="28"/>
      <c r="L869" s="27"/>
      <c r="M869" s="27"/>
    </row>
    <row r="870" spans="1:13" ht="15.75" x14ac:dyDescent="0.25">
      <c r="A870" s="55" t="s">
        <v>195</v>
      </c>
      <c r="J870" s="35"/>
      <c r="K870" s="35"/>
    </row>
    <row r="871" spans="1:13" x14ac:dyDescent="0.2">
      <c r="A871" s="27" t="s">
        <v>92</v>
      </c>
      <c r="B871" s="29"/>
      <c r="C871" s="29"/>
      <c r="D871" s="29"/>
      <c r="E871" s="29"/>
      <c r="F871" s="29"/>
      <c r="G871" s="29"/>
      <c r="H871" s="29"/>
      <c r="I871" s="29"/>
      <c r="J871" s="28"/>
      <c r="K871" s="28"/>
      <c r="L871" s="27"/>
      <c r="M871" s="27"/>
    </row>
    <row r="872" spans="1:13" x14ac:dyDescent="0.2">
      <c r="A872" s="33" t="s">
        <v>93</v>
      </c>
      <c r="B872" s="29">
        <f>(B875*2.4)</f>
        <v>55800</v>
      </c>
      <c r="C872" s="29">
        <f t="shared" ref="C872:I872" si="456">(C875*2.4)</f>
        <v>63720</v>
      </c>
      <c r="D872" s="29">
        <f t="shared" si="456"/>
        <v>71640</v>
      </c>
      <c r="E872" s="29">
        <f t="shared" si="456"/>
        <v>79560</v>
      </c>
      <c r="F872" s="29">
        <f t="shared" si="456"/>
        <v>86040</v>
      </c>
      <c r="G872" s="29">
        <f t="shared" si="456"/>
        <v>92400</v>
      </c>
      <c r="H872" s="29">
        <f t="shared" si="456"/>
        <v>98760</v>
      </c>
      <c r="I872" s="29">
        <f t="shared" si="456"/>
        <v>105120</v>
      </c>
      <c r="J872" s="35"/>
      <c r="K872" s="35"/>
      <c r="L872" s="27"/>
      <c r="M872" s="27"/>
    </row>
    <row r="873" spans="1:13" x14ac:dyDescent="0.2">
      <c r="A873" s="36">
        <v>0.8</v>
      </c>
      <c r="B873" s="37">
        <v>37150</v>
      </c>
      <c r="C873" s="37">
        <v>42450</v>
      </c>
      <c r="D873" s="37">
        <v>47750</v>
      </c>
      <c r="E873" s="37">
        <v>53050</v>
      </c>
      <c r="F873" s="37">
        <v>57300</v>
      </c>
      <c r="G873" s="37">
        <v>61550</v>
      </c>
      <c r="H873" s="37">
        <v>65800</v>
      </c>
      <c r="I873" s="37">
        <v>70050</v>
      </c>
      <c r="J873" s="29"/>
      <c r="K873" s="29"/>
      <c r="L873" s="27"/>
      <c r="M873" s="27"/>
    </row>
    <row r="874" spans="1:13" x14ac:dyDescent="0.2">
      <c r="A874" s="39">
        <v>0.6</v>
      </c>
      <c r="B874" s="29">
        <f t="shared" ref="B874:I874" si="457">B875*1.2</f>
        <v>27900.000000000004</v>
      </c>
      <c r="C874" s="29">
        <f t="shared" si="457"/>
        <v>31860.000000000004</v>
      </c>
      <c r="D874" s="29">
        <f t="shared" si="457"/>
        <v>35820.000000000007</v>
      </c>
      <c r="E874" s="29">
        <f t="shared" si="457"/>
        <v>39780.000000000007</v>
      </c>
      <c r="F874" s="29">
        <f t="shared" si="457"/>
        <v>43020.000000000007</v>
      </c>
      <c r="G874" s="29">
        <f t="shared" si="457"/>
        <v>46200.000000000007</v>
      </c>
      <c r="H874" s="29">
        <f t="shared" si="457"/>
        <v>49380.000000000007</v>
      </c>
      <c r="I874" s="29">
        <f t="shared" si="457"/>
        <v>52560.000000000007</v>
      </c>
      <c r="J874" s="35"/>
      <c r="K874" s="35"/>
      <c r="L874" s="27"/>
      <c r="M874" s="27"/>
    </row>
    <row r="875" spans="1:13" x14ac:dyDescent="0.2">
      <c r="A875" s="39">
        <v>0.5</v>
      </c>
      <c r="B875" s="37">
        <v>23250</v>
      </c>
      <c r="C875" s="37">
        <v>26550</v>
      </c>
      <c r="D875" s="37">
        <v>29850</v>
      </c>
      <c r="E875" s="37">
        <v>33150</v>
      </c>
      <c r="F875" s="37">
        <v>35850</v>
      </c>
      <c r="G875" s="37">
        <v>38500</v>
      </c>
      <c r="H875" s="37">
        <v>41150</v>
      </c>
      <c r="I875" s="37">
        <v>43800</v>
      </c>
      <c r="J875" s="29"/>
      <c r="K875" s="29"/>
      <c r="L875" s="27"/>
      <c r="M875" s="27"/>
    </row>
    <row r="876" spans="1:13" x14ac:dyDescent="0.2">
      <c r="A876" s="39">
        <v>0.4</v>
      </c>
      <c r="B876" s="29">
        <f t="shared" ref="B876:I876" si="458">B875*0.8</f>
        <v>18600</v>
      </c>
      <c r="C876" s="29">
        <f t="shared" si="458"/>
        <v>21240</v>
      </c>
      <c r="D876" s="29">
        <f t="shared" si="458"/>
        <v>23880</v>
      </c>
      <c r="E876" s="29">
        <f t="shared" si="458"/>
        <v>26520</v>
      </c>
      <c r="F876" s="29">
        <f t="shared" si="458"/>
        <v>28680</v>
      </c>
      <c r="G876" s="29">
        <f t="shared" si="458"/>
        <v>30800</v>
      </c>
      <c r="H876" s="29">
        <f t="shared" si="458"/>
        <v>32920</v>
      </c>
      <c r="I876" s="29">
        <f t="shared" si="458"/>
        <v>35040</v>
      </c>
      <c r="J876" s="35"/>
      <c r="K876" s="35"/>
      <c r="L876" s="27"/>
      <c r="M876" s="27"/>
    </row>
    <row r="877" spans="1:13" x14ac:dyDescent="0.2">
      <c r="A877" s="39">
        <v>0.3</v>
      </c>
      <c r="B877" s="29">
        <f>B875*0.6</f>
        <v>13950</v>
      </c>
      <c r="C877" s="29">
        <f t="shared" ref="C877:I877" si="459">C875*0.6</f>
        <v>15930</v>
      </c>
      <c r="D877" s="29">
        <f t="shared" si="459"/>
        <v>17910</v>
      </c>
      <c r="E877" s="29">
        <f t="shared" si="459"/>
        <v>19890</v>
      </c>
      <c r="F877" s="29">
        <f t="shared" si="459"/>
        <v>21510</v>
      </c>
      <c r="G877" s="29">
        <f t="shared" si="459"/>
        <v>23100</v>
      </c>
      <c r="H877" s="29">
        <f t="shared" si="459"/>
        <v>24690</v>
      </c>
      <c r="I877" s="29">
        <f t="shared" si="459"/>
        <v>26280</v>
      </c>
      <c r="J877" s="35"/>
      <c r="K877" s="35"/>
      <c r="L877" s="27"/>
      <c r="M877" s="27"/>
    </row>
    <row r="878" spans="1:13" x14ac:dyDescent="0.2">
      <c r="A878" s="39">
        <v>0.2</v>
      </c>
      <c r="B878" s="29">
        <f t="shared" ref="B878:I878" si="460">B875*0.4</f>
        <v>9300</v>
      </c>
      <c r="C878" s="29">
        <f t="shared" si="460"/>
        <v>10620</v>
      </c>
      <c r="D878" s="29">
        <f t="shared" si="460"/>
        <v>11940</v>
      </c>
      <c r="E878" s="29">
        <f t="shared" si="460"/>
        <v>13260</v>
      </c>
      <c r="F878" s="29">
        <f t="shared" si="460"/>
        <v>14340</v>
      </c>
      <c r="G878" s="29">
        <f t="shared" si="460"/>
        <v>15400</v>
      </c>
      <c r="H878" s="29">
        <f t="shared" si="460"/>
        <v>16460</v>
      </c>
      <c r="I878" s="29">
        <f t="shared" si="460"/>
        <v>17520</v>
      </c>
      <c r="J878" s="35"/>
      <c r="K878" s="35"/>
      <c r="L878" s="27"/>
      <c r="M878" s="27"/>
    </row>
    <row r="879" spans="1:13" x14ac:dyDescent="0.2">
      <c r="A879" s="39">
        <v>0.1</v>
      </c>
      <c r="B879" s="29">
        <f t="shared" ref="B879:I879" si="461">B875*0.2</f>
        <v>4650</v>
      </c>
      <c r="C879" s="29">
        <f t="shared" si="461"/>
        <v>5310</v>
      </c>
      <c r="D879" s="29">
        <f t="shared" si="461"/>
        <v>5970</v>
      </c>
      <c r="E879" s="29">
        <f t="shared" si="461"/>
        <v>6630</v>
      </c>
      <c r="F879" s="29">
        <f t="shared" si="461"/>
        <v>7170</v>
      </c>
      <c r="G879" s="29">
        <f t="shared" si="461"/>
        <v>7700</v>
      </c>
      <c r="H879" s="29">
        <f t="shared" si="461"/>
        <v>8230</v>
      </c>
      <c r="I879" s="29">
        <f t="shared" si="461"/>
        <v>8760</v>
      </c>
      <c r="J879" s="35"/>
      <c r="K879" s="35"/>
      <c r="L879" s="27"/>
      <c r="M879" s="27"/>
    </row>
    <row r="880" spans="1:13" x14ac:dyDescent="0.2">
      <c r="A880" s="28"/>
      <c r="B880" s="29"/>
      <c r="C880" s="29"/>
      <c r="D880" s="29"/>
      <c r="E880" s="29"/>
      <c r="F880" s="29"/>
      <c r="G880" s="29"/>
      <c r="H880" s="29"/>
      <c r="I880" s="29"/>
      <c r="J880" s="28"/>
      <c r="K880" s="28"/>
      <c r="L880" s="27"/>
      <c r="M880" s="27"/>
    </row>
    <row r="881" spans="1:13" ht="15.75" x14ac:dyDescent="0.25">
      <c r="A881" s="55" t="s">
        <v>196</v>
      </c>
      <c r="J881" s="35"/>
      <c r="K881" s="35"/>
    </row>
    <row r="882" spans="1:13" x14ac:dyDescent="0.2">
      <c r="A882" s="27" t="s">
        <v>92</v>
      </c>
      <c r="B882" s="29"/>
      <c r="C882" s="29"/>
      <c r="D882" s="29"/>
      <c r="E882" s="29"/>
      <c r="F882" s="29"/>
      <c r="G882" s="29"/>
      <c r="H882" s="29"/>
      <c r="I882" s="29"/>
      <c r="J882" s="28"/>
      <c r="K882" s="28"/>
      <c r="L882" s="27"/>
      <c r="M882" s="27"/>
    </row>
    <row r="883" spans="1:13" x14ac:dyDescent="0.2">
      <c r="A883" s="33" t="s">
        <v>93</v>
      </c>
      <c r="B883" s="29">
        <f>(B886*2.4)</f>
        <v>55800</v>
      </c>
      <c r="C883" s="29">
        <f t="shared" ref="C883:I883" si="462">(C886*2.4)</f>
        <v>63720</v>
      </c>
      <c r="D883" s="29">
        <f t="shared" si="462"/>
        <v>71640</v>
      </c>
      <c r="E883" s="29">
        <f t="shared" si="462"/>
        <v>79560</v>
      </c>
      <c r="F883" s="29">
        <f t="shared" si="462"/>
        <v>86040</v>
      </c>
      <c r="G883" s="29">
        <f t="shared" si="462"/>
        <v>92400</v>
      </c>
      <c r="H883" s="29">
        <f t="shared" si="462"/>
        <v>98760</v>
      </c>
      <c r="I883" s="29">
        <f t="shared" si="462"/>
        <v>105120</v>
      </c>
      <c r="J883" s="35"/>
      <c r="K883" s="35"/>
      <c r="L883" s="27"/>
      <c r="M883" s="27"/>
    </row>
    <row r="884" spans="1:13" x14ac:dyDescent="0.2">
      <c r="A884" s="36">
        <v>0.8</v>
      </c>
      <c r="B884" s="37">
        <v>37150</v>
      </c>
      <c r="C884" s="37">
        <v>42450</v>
      </c>
      <c r="D884" s="37">
        <v>47750</v>
      </c>
      <c r="E884" s="37">
        <v>53050</v>
      </c>
      <c r="F884" s="37">
        <v>57300</v>
      </c>
      <c r="G884" s="37">
        <v>61550</v>
      </c>
      <c r="H884" s="37">
        <v>65800</v>
      </c>
      <c r="I884" s="37">
        <v>70050</v>
      </c>
      <c r="J884" s="29"/>
      <c r="K884" s="29"/>
      <c r="L884" s="27"/>
      <c r="M884" s="27"/>
    </row>
    <row r="885" spans="1:13" x14ac:dyDescent="0.2">
      <c r="A885" s="39">
        <v>0.6</v>
      </c>
      <c r="B885" s="29">
        <f t="shared" ref="B885:I885" si="463">B886*1.2</f>
        <v>27900.000000000004</v>
      </c>
      <c r="C885" s="29">
        <f t="shared" si="463"/>
        <v>31860.000000000004</v>
      </c>
      <c r="D885" s="29">
        <f t="shared" si="463"/>
        <v>35820.000000000007</v>
      </c>
      <c r="E885" s="29">
        <f t="shared" si="463"/>
        <v>39780.000000000007</v>
      </c>
      <c r="F885" s="29">
        <f t="shared" si="463"/>
        <v>43020.000000000007</v>
      </c>
      <c r="G885" s="29">
        <f t="shared" si="463"/>
        <v>46200.000000000007</v>
      </c>
      <c r="H885" s="29">
        <f t="shared" si="463"/>
        <v>49380.000000000007</v>
      </c>
      <c r="I885" s="29">
        <f t="shared" si="463"/>
        <v>52560.000000000007</v>
      </c>
      <c r="J885" s="35"/>
      <c r="K885" s="35"/>
      <c r="L885" s="27"/>
      <c r="M885" s="27"/>
    </row>
    <row r="886" spans="1:13" x14ac:dyDescent="0.2">
      <c r="A886" s="39">
        <v>0.5</v>
      </c>
      <c r="B886" s="37">
        <v>23250</v>
      </c>
      <c r="C886" s="37">
        <v>26550</v>
      </c>
      <c r="D886" s="37">
        <v>29850</v>
      </c>
      <c r="E886" s="37">
        <v>33150</v>
      </c>
      <c r="F886" s="37">
        <v>35850</v>
      </c>
      <c r="G886" s="37">
        <v>38500</v>
      </c>
      <c r="H886" s="37">
        <v>41150</v>
      </c>
      <c r="I886" s="37">
        <v>43800</v>
      </c>
      <c r="J886" s="29"/>
      <c r="K886" s="29"/>
      <c r="L886" s="27"/>
      <c r="M886" s="27"/>
    </row>
    <row r="887" spans="1:13" x14ac:dyDescent="0.2">
      <c r="A887" s="39">
        <v>0.4</v>
      </c>
      <c r="B887" s="29">
        <f t="shared" ref="B887:I887" si="464">B886*0.8</f>
        <v>18600</v>
      </c>
      <c r="C887" s="29">
        <f t="shared" si="464"/>
        <v>21240</v>
      </c>
      <c r="D887" s="29">
        <f t="shared" si="464"/>
        <v>23880</v>
      </c>
      <c r="E887" s="29">
        <f t="shared" si="464"/>
        <v>26520</v>
      </c>
      <c r="F887" s="29">
        <f t="shared" si="464"/>
        <v>28680</v>
      </c>
      <c r="G887" s="29">
        <f t="shared" si="464"/>
        <v>30800</v>
      </c>
      <c r="H887" s="29">
        <f t="shared" si="464"/>
        <v>32920</v>
      </c>
      <c r="I887" s="29">
        <f t="shared" si="464"/>
        <v>35040</v>
      </c>
      <c r="J887" s="35"/>
      <c r="K887" s="35"/>
      <c r="L887" s="27"/>
      <c r="M887" s="27"/>
    </row>
    <row r="888" spans="1:13" x14ac:dyDescent="0.2">
      <c r="A888" s="39">
        <v>0.3</v>
      </c>
      <c r="B888" s="29">
        <f>B886*0.6</f>
        <v>13950</v>
      </c>
      <c r="C888" s="29">
        <f t="shared" ref="C888:I888" si="465">C886*0.6</f>
        <v>15930</v>
      </c>
      <c r="D888" s="29">
        <f t="shared" si="465"/>
        <v>17910</v>
      </c>
      <c r="E888" s="29">
        <f t="shared" si="465"/>
        <v>19890</v>
      </c>
      <c r="F888" s="29">
        <f t="shared" si="465"/>
        <v>21510</v>
      </c>
      <c r="G888" s="29">
        <f t="shared" si="465"/>
        <v>23100</v>
      </c>
      <c r="H888" s="29">
        <f t="shared" si="465"/>
        <v>24690</v>
      </c>
      <c r="I888" s="29">
        <f t="shared" si="465"/>
        <v>26280</v>
      </c>
      <c r="J888" s="35"/>
      <c r="K888" s="35"/>
      <c r="L888" s="27"/>
      <c r="M888" s="27"/>
    </row>
    <row r="889" spans="1:13" x14ac:dyDescent="0.2">
      <c r="A889" s="39">
        <v>0.2</v>
      </c>
      <c r="B889" s="29">
        <f t="shared" ref="B889:I889" si="466">B886*0.4</f>
        <v>9300</v>
      </c>
      <c r="C889" s="29">
        <f t="shared" si="466"/>
        <v>10620</v>
      </c>
      <c r="D889" s="29">
        <f t="shared" si="466"/>
        <v>11940</v>
      </c>
      <c r="E889" s="29">
        <f t="shared" si="466"/>
        <v>13260</v>
      </c>
      <c r="F889" s="29">
        <f t="shared" si="466"/>
        <v>14340</v>
      </c>
      <c r="G889" s="29">
        <f t="shared" si="466"/>
        <v>15400</v>
      </c>
      <c r="H889" s="29">
        <f t="shared" si="466"/>
        <v>16460</v>
      </c>
      <c r="I889" s="29">
        <f t="shared" si="466"/>
        <v>17520</v>
      </c>
      <c r="J889" s="35"/>
      <c r="K889" s="35"/>
      <c r="L889" s="27"/>
      <c r="M889" s="27"/>
    </row>
    <row r="890" spans="1:13" x14ac:dyDescent="0.2">
      <c r="A890" s="39">
        <v>0.1</v>
      </c>
      <c r="B890" s="29">
        <f t="shared" ref="B890:I890" si="467">B886*0.2</f>
        <v>4650</v>
      </c>
      <c r="C890" s="29">
        <f t="shared" si="467"/>
        <v>5310</v>
      </c>
      <c r="D890" s="29">
        <f t="shared" si="467"/>
        <v>5970</v>
      </c>
      <c r="E890" s="29">
        <f t="shared" si="467"/>
        <v>6630</v>
      </c>
      <c r="F890" s="29">
        <f t="shared" si="467"/>
        <v>7170</v>
      </c>
      <c r="G890" s="29">
        <f t="shared" si="467"/>
        <v>7700</v>
      </c>
      <c r="H890" s="29">
        <f t="shared" si="467"/>
        <v>8230</v>
      </c>
      <c r="I890" s="29">
        <f t="shared" si="467"/>
        <v>8760</v>
      </c>
      <c r="J890" s="35"/>
      <c r="K890" s="35"/>
      <c r="L890" s="27"/>
      <c r="M890" s="27"/>
    </row>
    <row r="891" spans="1:13" x14ac:dyDescent="0.2">
      <c r="A891" s="28"/>
      <c r="B891" s="29"/>
      <c r="C891" s="29"/>
      <c r="D891" s="29"/>
      <c r="E891" s="29"/>
      <c r="F891" s="29"/>
      <c r="G891" s="29"/>
      <c r="H891" s="29"/>
      <c r="I891" s="29"/>
      <c r="J891" s="28"/>
      <c r="K891" s="28"/>
      <c r="L891" s="27"/>
      <c r="M891" s="27"/>
    </row>
    <row r="892" spans="1:13" ht="15.75" x14ac:dyDescent="0.25">
      <c r="A892" s="51" t="s">
        <v>197</v>
      </c>
      <c r="B892" s="29"/>
      <c r="C892" s="29"/>
      <c r="D892" s="29"/>
      <c r="E892" s="29"/>
      <c r="F892" s="29"/>
      <c r="G892" s="29"/>
      <c r="H892" s="29"/>
      <c r="I892" s="29"/>
      <c r="J892" s="54"/>
      <c r="K892" s="54"/>
    </row>
    <row r="893" spans="1:13" x14ac:dyDescent="0.2">
      <c r="A893" s="27" t="s">
        <v>92</v>
      </c>
      <c r="B893" s="29"/>
      <c r="C893" s="29"/>
      <c r="D893" s="29"/>
      <c r="E893" s="29"/>
      <c r="F893" s="29"/>
      <c r="G893" s="29"/>
      <c r="H893" s="29"/>
      <c r="I893" s="29"/>
      <c r="J893" s="28"/>
      <c r="K893" s="28"/>
      <c r="L893" s="27"/>
      <c r="M893" s="27"/>
    </row>
    <row r="894" spans="1:13" x14ac:dyDescent="0.2">
      <c r="A894" s="39" t="s">
        <v>93</v>
      </c>
      <c r="B894" s="29">
        <f>(B897*2.4)</f>
        <v>61680</v>
      </c>
      <c r="C894" s="29">
        <f t="shared" ref="C894:I894" si="468">(C897*2.4)</f>
        <v>70440</v>
      </c>
      <c r="D894" s="29">
        <f t="shared" si="468"/>
        <v>79200</v>
      </c>
      <c r="E894" s="29">
        <f t="shared" si="468"/>
        <v>87960</v>
      </c>
      <c r="F894" s="29">
        <f t="shared" si="468"/>
        <v>95040</v>
      </c>
      <c r="G894" s="29">
        <f t="shared" si="468"/>
        <v>102120</v>
      </c>
      <c r="H894" s="29">
        <f t="shared" si="468"/>
        <v>109080</v>
      </c>
      <c r="I894" s="29">
        <f t="shared" si="468"/>
        <v>116160</v>
      </c>
      <c r="J894" s="29"/>
      <c r="K894" s="29"/>
    </row>
    <row r="895" spans="1:13" x14ac:dyDescent="0.2">
      <c r="A895" s="36">
        <v>0.8</v>
      </c>
      <c r="B895" s="37">
        <v>41100</v>
      </c>
      <c r="C895" s="37">
        <v>46950</v>
      </c>
      <c r="D895" s="37">
        <v>52800</v>
      </c>
      <c r="E895" s="37">
        <v>58650</v>
      </c>
      <c r="F895" s="37">
        <v>63350</v>
      </c>
      <c r="G895" s="37">
        <v>68050</v>
      </c>
      <c r="H895" s="37">
        <v>72750</v>
      </c>
      <c r="I895" s="37">
        <v>77450</v>
      </c>
      <c r="J895" s="54"/>
      <c r="K895" s="54"/>
    </row>
    <row r="896" spans="1:13" x14ac:dyDescent="0.2">
      <c r="A896" s="57">
        <v>0.6</v>
      </c>
      <c r="B896" s="29">
        <f t="shared" ref="B896:I896" si="469">B897*1.2</f>
        <v>30840.000000000004</v>
      </c>
      <c r="C896" s="29">
        <f t="shared" si="469"/>
        <v>35220.000000000007</v>
      </c>
      <c r="D896" s="29">
        <f t="shared" si="469"/>
        <v>39600.000000000007</v>
      </c>
      <c r="E896" s="29">
        <f t="shared" si="469"/>
        <v>43980.000000000007</v>
      </c>
      <c r="F896" s="29">
        <f t="shared" si="469"/>
        <v>47520.000000000007</v>
      </c>
      <c r="G896" s="29">
        <f t="shared" si="469"/>
        <v>51060.000000000007</v>
      </c>
      <c r="H896" s="29">
        <f t="shared" si="469"/>
        <v>54540.000000000007</v>
      </c>
      <c r="I896" s="29">
        <f t="shared" si="469"/>
        <v>58080.000000000007</v>
      </c>
      <c r="J896" s="29"/>
      <c r="K896" s="29"/>
    </row>
    <row r="897" spans="1:13" x14ac:dyDescent="0.2">
      <c r="A897" s="39">
        <v>0.5</v>
      </c>
      <c r="B897" s="37">
        <v>25700</v>
      </c>
      <c r="C897" s="37">
        <v>29350</v>
      </c>
      <c r="D897" s="37">
        <v>33000</v>
      </c>
      <c r="E897" s="37">
        <v>36650</v>
      </c>
      <c r="F897" s="37">
        <v>39600</v>
      </c>
      <c r="G897" s="37">
        <v>42550</v>
      </c>
      <c r="H897" s="37">
        <v>45450</v>
      </c>
      <c r="I897" s="37">
        <v>48400</v>
      </c>
      <c r="J897" s="29"/>
      <c r="K897" s="29"/>
    </row>
    <row r="898" spans="1:13" x14ac:dyDescent="0.2">
      <c r="A898" s="36">
        <v>0.4</v>
      </c>
      <c r="B898" s="29">
        <f t="shared" ref="B898:I898" si="470">B897*0.8</f>
        <v>20560</v>
      </c>
      <c r="C898" s="29">
        <f t="shared" si="470"/>
        <v>23480</v>
      </c>
      <c r="D898" s="29">
        <f t="shared" si="470"/>
        <v>26400</v>
      </c>
      <c r="E898" s="29">
        <f t="shared" si="470"/>
        <v>29320</v>
      </c>
      <c r="F898" s="29">
        <f t="shared" si="470"/>
        <v>31680</v>
      </c>
      <c r="G898" s="29">
        <f t="shared" si="470"/>
        <v>34040</v>
      </c>
      <c r="H898" s="29">
        <f t="shared" si="470"/>
        <v>36360</v>
      </c>
      <c r="I898" s="29">
        <f t="shared" si="470"/>
        <v>38720</v>
      </c>
      <c r="J898" s="35"/>
      <c r="K898" s="35"/>
    </row>
    <row r="899" spans="1:13" x14ac:dyDescent="0.2">
      <c r="A899" s="39">
        <v>0.3</v>
      </c>
      <c r="B899" s="29">
        <f>B897*0.6</f>
        <v>15420</v>
      </c>
      <c r="C899" s="29">
        <f t="shared" ref="C899:I899" si="471">C897*0.6</f>
        <v>17610</v>
      </c>
      <c r="D899" s="29">
        <f t="shared" si="471"/>
        <v>19800</v>
      </c>
      <c r="E899" s="29">
        <f t="shared" si="471"/>
        <v>21990</v>
      </c>
      <c r="F899" s="29">
        <f t="shared" si="471"/>
        <v>23760</v>
      </c>
      <c r="G899" s="29">
        <f t="shared" si="471"/>
        <v>25530</v>
      </c>
      <c r="H899" s="29">
        <f t="shared" si="471"/>
        <v>27270</v>
      </c>
      <c r="I899" s="29">
        <f t="shared" si="471"/>
        <v>29040</v>
      </c>
      <c r="J899" s="29"/>
      <c r="K899" s="29"/>
    </row>
    <row r="900" spans="1:13" x14ac:dyDescent="0.2">
      <c r="A900" s="39">
        <v>0.2</v>
      </c>
      <c r="B900" s="29">
        <f t="shared" ref="B900:I900" si="472">B897*0.4</f>
        <v>10280</v>
      </c>
      <c r="C900" s="29">
        <f t="shared" si="472"/>
        <v>11740</v>
      </c>
      <c r="D900" s="29">
        <f t="shared" si="472"/>
        <v>13200</v>
      </c>
      <c r="E900" s="29">
        <f t="shared" si="472"/>
        <v>14660</v>
      </c>
      <c r="F900" s="29">
        <f t="shared" si="472"/>
        <v>15840</v>
      </c>
      <c r="G900" s="29">
        <f t="shared" si="472"/>
        <v>17020</v>
      </c>
      <c r="H900" s="29">
        <f t="shared" si="472"/>
        <v>18180</v>
      </c>
      <c r="I900" s="29">
        <f t="shared" si="472"/>
        <v>19360</v>
      </c>
      <c r="J900" s="35"/>
      <c r="K900" s="35"/>
    </row>
    <row r="901" spans="1:13" x14ac:dyDescent="0.2">
      <c r="A901" s="39">
        <v>0.1</v>
      </c>
      <c r="B901" s="29">
        <f t="shared" ref="B901:I901" si="473">B897*0.2</f>
        <v>5140</v>
      </c>
      <c r="C901" s="29">
        <f t="shared" si="473"/>
        <v>5870</v>
      </c>
      <c r="D901" s="29">
        <f t="shared" si="473"/>
        <v>6600</v>
      </c>
      <c r="E901" s="29">
        <f t="shared" si="473"/>
        <v>7330</v>
      </c>
      <c r="F901" s="29">
        <f t="shared" si="473"/>
        <v>7920</v>
      </c>
      <c r="G901" s="29">
        <f t="shared" si="473"/>
        <v>8510</v>
      </c>
      <c r="H901" s="29">
        <f t="shared" si="473"/>
        <v>9090</v>
      </c>
      <c r="I901" s="29">
        <f t="shared" si="473"/>
        <v>9680</v>
      </c>
      <c r="J901" s="35"/>
      <c r="K901" s="35"/>
    </row>
    <row r="902" spans="1:13" x14ac:dyDescent="0.2">
      <c r="A902" s="28"/>
      <c r="B902" s="29"/>
      <c r="C902" s="29"/>
      <c r="D902" s="29"/>
      <c r="E902" s="29"/>
      <c r="F902" s="29"/>
      <c r="G902" s="29"/>
      <c r="H902" s="29"/>
      <c r="I902" s="29"/>
      <c r="J902" s="28"/>
      <c r="K902" s="28"/>
      <c r="L902" s="27"/>
      <c r="M902" s="27"/>
    </row>
    <row r="903" spans="1:13" ht="15.75" x14ac:dyDescent="0.25">
      <c r="A903" s="51" t="s">
        <v>198</v>
      </c>
      <c r="B903" s="29"/>
      <c r="C903" s="29"/>
      <c r="D903" s="29"/>
      <c r="E903" s="29"/>
      <c r="F903" s="29"/>
      <c r="G903" s="29"/>
      <c r="H903" s="29"/>
      <c r="I903" s="29"/>
      <c r="J903" s="54"/>
      <c r="K903" s="54"/>
    </row>
    <row r="904" spans="1:13" x14ac:dyDescent="0.2">
      <c r="A904" s="27" t="s">
        <v>92</v>
      </c>
      <c r="B904" s="29"/>
      <c r="C904" s="29"/>
      <c r="D904" s="29"/>
      <c r="E904" s="29"/>
      <c r="F904" s="29"/>
      <c r="G904" s="29"/>
      <c r="H904" s="29"/>
      <c r="I904" s="29"/>
      <c r="J904" s="28"/>
      <c r="K904" s="28"/>
      <c r="L904" s="27"/>
      <c r="M904" s="27"/>
    </row>
    <row r="905" spans="1:13" x14ac:dyDescent="0.2">
      <c r="A905" s="33" t="s">
        <v>93</v>
      </c>
      <c r="B905" s="29">
        <f>(B908*2.4)</f>
        <v>55800</v>
      </c>
      <c r="C905" s="29">
        <f t="shared" ref="C905:I905" si="474">(C908*2.4)</f>
        <v>63720</v>
      </c>
      <c r="D905" s="29">
        <f t="shared" si="474"/>
        <v>71640</v>
      </c>
      <c r="E905" s="29">
        <f t="shared" si="474"/>
        <v>79560</v>
      </c>
      <c r="F905" s="29">
        <f t="shared" si="474"/>
        <v>86040</v>
      </c>
      <c r="G905" s="29">
        <f t="shared" si="474"/>
        <v>92400</v>
      </c>
      <c r="H905" s="29">
        <f t="shared" si="474"/>
        <v>98760</v>
      </c>
      <c r="I905" s="29">
        <f t="shared" si="474"/>
        <v>105120</v>
      </c>
      <c r="J905" s="35"/>
      <c r="K905" s="35"/>
      <c r="L905" s="27"/>
      <c r="M905" s="27"/>
    </row>
    <row r="906" spans="1:13" x14ac:dyDescent="0.2">
      <c r="A906" s="36">
        <v>0.8</v>
      </c>
      <c r="B906" s="37">
        <v>37150</v>
      </c>
      <c r="C906" s="37">
        <v>42450</v>
      </c>
      <c r="D906" s="37">
        <v>47750</v>
      </c>
      <c r="E906" s="37">
        <v>53050</v>
      </c>
      <c r="F906" s="37">
        <v>57300</v>
      </c>
      <c r="G906" s="37">
        <v>61550</v>
      </c>
      <c r="H906" s="37">
        <v>65800</v>
      </c>
      <c r="I906" s="37">
        <v>70050</v>
      </c>
      <c r="J906" s="29"/>
      <c r="K906" s="29"/>
      <c r="L906" s="27"/>
      <c r="M906" s="27"/>
    </row>
    <row r="907" spans="1:13" x14ac:dyDescent="0.2">
      <c r="A907" s="39">
        <v>0.6</v>
      </c>
      <c r="B907" s="29">
        <f t="shared" ref="B907:I907" si="475">B908*1.2</f>
        <v>27900.000000000004</v>
      </c>
      <c r="C907" s="29">
        <f t="shared" si="475"/>
        <v>31860.000000000004</v>
      </c>
      <c r="D907" s="29">
        <f t="shared" si="475"/>
        <v>35820.000000000007</v>
      </c>
      <c r="E907" s="29">
        <f t="shared" si="475"/>
        <v>39780.000000000007</v>
      </c>
      <c r="F907" s="29">
        <f t="shared" si="475"/>
        <v>43020.000000000007</v>
      </c>
      <c r="G907" s="29">
        <f t="shared" si="475"/>
        <v>46200.000000000007</v>
      </c>
      <c r="H907" s="29">
        <f t="shared" si="475"/>
        <v>49380.000000000007</v>
      </c>
      <c r="I907" s="29">
        <f t="shared" si="475"/>
        <v>52560.000000000007</v>
      </c>
      <c r="J907" s="35"/>
      <c r="K907" s="35"/>
      <c r="L907" s="27"/>
      <c r="M907" s="27"/>
    </row>
    <row r="908" spans="1:13" x14ac:dyDescent="0.2">
      <c r="A908" s="39">
        <v>0.5</v>
      </c>
      <c r="B908" s="37">
        <v>23250</v>
      </c>
      <c r="C908" s="37">
        <v>26550</v>
      </c>
      <c r="D908" s="37">
        <v>29850</v>
      </c>
      <c r="E908" s="37">
        <v>33150</v>
      </c>
      <c r="F908" s="37">
        <v>35850</v>
      </c>
      <c r="G908" s="37">
        <v>38500</v>
      </c>
      <c r="H908" s="37">
        <v>41150</v>
      </c>
      <c r="I908" s="37">
        <v>43800</v>
      </c>
      <c r="J908" s="29"/>
      <c r="K908" s="29"/>
      <c r="L908" s="27"/>
      <c r="M908" s="27"/>
    </row>
    <row r="909" spans="1:13" x14ac:dyDescent="0.2">
      <c r="A909" s="39">
        <v>0.4</v>
      </c>
      <c r="B909" s="29">
        <f t="shared" ref="B909:I909" si="476">B908*0.8</f>
        <v>18600</v>
      </c>
      <c r="C909" s="29">
        <f t="shared" si="476"/>
        <v>21240</v>
      </c>
      <c r="D909" s="29">
        <f t="shared" si="476"/>
        <v>23880</v>
      </c>
      <c r="E909" s="29">
        <f t="shared" si="476"/>
        <v>26520</v>
      </c>
      <c r="F909" s="29">
        <f t="shared" si="476"/>
        <v>28680</v>
      </c>
      <c r="G909" s="29">
        <f t="shared" si="476"/>
        <v>30800</v>
      </c>
      <c r="H909" s="29">
        <f t="shared" si="476"/>
        <v>32920</v>
      </c>
      <c r="I909" s="29">
        <f t="shared" si="476"/>
        <v>35040</v>
      </c>
      <c r="J909" s="35"/>
      <c r="K909" s="35"/>
      <c r="L909" s="27"/>
      <c r="M909" s="27"/>
    </row>
    <row r="910" spans="1:13" x14ac:dyDescent="0.2">
      <c r="A910" s="39">
        <v>0.3</v>
      </c>
      <c r="B910" s="29">
        <f>B908*0.6</f>
        <v>13950</v>
      </c>
      <c r="C910" s="29">
        <f t="shared" ref="C910:I910" si="477">C908*0.6</f>
        <v>15930</v>
      </c>
      <c r="D910" s="29">
        <f t="shared" si="477"/>
        <v>17910</v>
      </c>
      <c r="E910" s="29">
        <f t="shared" si="477"/>
        <v>19890</v>
      </c>
      <c r="F910" s="29">
        <f t="shared" si="477"/>
        <v>21510</v>
      </c>
      <c r="G910" s="29">
        <f t="shared" si="477"/>
        <v>23100</v>
      </c>
      <c r="H910" s="29">
        <f t="shared" si="477"/>
        <v>24690</v>
      </c>
      <c r="I910" s="29">
        <f t="shared" si="477"/>
        <v>26280</v>
      </c>
      <c r="J910" s="35"/>
      <c r="K910" s="35"/>
      <c r="L910" s="27"/>
      <c r="M910" s="27"/>
    </row>
    <row r="911" spans="1:13" x14ac:dyDescent="0.2">
      <c r="A911" s="39">
        <v>0.2</v>
      </c>
      <c r="B911" s="29">
        <f t="shared" ref="B911:I911" si="478">B908*0.4</f>
        <v>9300</v>
      </c>
      <c r="C911" s="29">
        <f t="shared" si="478"/>
        <v>10620</v>
      </c>
      <c r="D911" s="29">
        <f t="shared" si="478"/>
        <v>11940</v>
      </c>
      <c r="E911" s="29">
        <f t="shared" si="478"/>
        <v>13260</v>
      </c>
      <c r="F911" s="29">
        <f t="shared" si="478"/>
        <v>14340</v>
      </c>
      <c r="G911" s="29">
        <f t="shared" si="478"/>
        <v>15400</v>
      </c>
      <c r="H911" s="29">
        <f t="shared" si="478"/>
        <v>16460</v>
      </c>
      <c r="I911" s="29">
        <f t="shared" si="478"/>
        <v>17520</v>
      </c>
      <c r="J911" s="35"/>
      <c r="K911" s="35"/>
      <c r="L911" s="27"/>
      <c r="M911" s="27"/>
    </row>
    <row r="912" spans="1:13" x14ac:dyDescent="0.2">
      <c r="A912" s="39">
        <v>0.1</v>
      </c>
      <c r="B912" s="29">
        <f t="shared" ref="B912:I912" si="479">B908*0.2</f>
        <v>4650</v>
      </c>
      <c r="C912" s="29">
        <f t="shared" si="479"/>
        <v>5310</v>
      </c>
      <c r="D912" s="29">
        <f t="shared" si="479"/>
        <v>5970</v>
      </c>
      <c r="E912" s="29">
        <f t="shared" si="479"/>
        <v>6630</v>
      </c>
      <c r="F912" s="29">
        <f t="shared" si="479"/>
        <v>7170</v>
      </c>
      <c r="G912" s="29">
        <f t="shared" si="479"/>
        <v>7700</v>
      </c>
      <c r="H912" s="29">
        <f t="shared" si="479"/>
        <v>8230</v>
      </c>
      <c r="I912" s="29">
        <f t="shared" si="479"/>
        <v>8760</v>
      </c>
      <c r="J912" s="35"/>
      <c r="K912" s="35"/>
      <c r="L912" s="27"/>
      <c r="M912" s="27"/>
    </row>
    <row r="913" spans="1:13" x14ac:dyDescent="0.2">
      <c r="A913" s="28"/>
      <c r="B913" s="29"/>
      <c r="C913" s="29"/>
      <c r="D913" s="29"/>
      <c r="E913" s="29"/>
      <c r="F913" s="29"/>
      <c r="G913" s="29"/>
      <c r="H913" s="29"/>
      <c r="I913" s="29"/>
      <c r="J913" s="28"/>
      <c r="K913" s="28"/>
      <c r="L913" s="27"/>
      <c r="M913" s="27"/>
    </row>
    <row r="914" spans="1:13" ht="15.75" x14ac:dyDescent="0.25">
      <c r="A914" s="51" t="s">
        <v>199</v>
      </c>
      <c r="B914" s="29"/>
      <c r="C914" s="29"/>
      <c r="D914" s="29"/>
      <c r="E914" s="29"/>
      <c r="F914" s="29"/>
      <c r="G914" s="29"/>
      <c r="H914" s="29"/>
      <c r="I914" s="29"/>
      <c r="J914" s="54"/>
      <c r="K914" s="54"/>
    </row>
    <row r="915" spans="1:13" x14ac:dyDescent="0.2">
      <c r="A915" s="27" t="s">
        <v>92</v>
      </c>
      <c r="B915" s="29"/>
      <c r="C915" s="29"/>
      <c r="D915" s="29"/>
      <c r="E915" s="29"/>
      <c r="F915" s="29"/>
      <c r="G915" s="29"/>
      <c r="H915" s="29"/>
      <c r="I915" s="29"/>
      <c r="J915" s="28"/>
      <c r="K915" s="28"/>
      <c r="L915" s="27"/>
      <c r="M915" s="27"/>
    </row>
    <row r="916" spans="1:13" x14ac:dyDescent="0.2">
      <c r="A916" s="33" t="s">
        <v>93</v>
      </c>
      <c r="B916" s="29">
        <f>(B919*2.4)</f>
        <v>55800</v>
      </c>
      <c r="C916" s="29">
        <f t="shared" ref="C916:I916" si="480">(C919*2.4)</f>
        <v>63720</v>
      </c>
      <c r="D916" s="29">
        <f t="shared" si="480"/>
        <v>71640</v>
      </c>
      <c r="E916" s="29">
        <f t="shared" si="480"/>
        <v>79560</v>
      </c>
      <c r="F916" s="29">
        <f t="shared" si="480"/>
        <v>86040</v>
      </c>
      <c r="G916" s="29">
        <f t="shared" si="480"/>
        <v>92400</v>
      </c>
      <c r="H916" s="29">
        <f t="shared" si="480"/>
        <v>98760</v>
      </c>
      <c r="I916" s="29">
        <f t="shared" si="480"/>
        <v>105120</v>
      </c>
      <c r="J916" s="35"/>
      <c r="K916" s="35"/>
      <c r="L916" s="27"/>
      <c r="M916" s="27"/>
    </row>
    <row r="917" spans="1:13" x14ac:dyDescent="0.2">
      <c r="A917" s="36">
        <v>0.8</v>
      </c>
      <c r="B917" s="37">
        <v>37150</v>
      </c>
      <c r="C917" s="37">
        <v>42450</v>
      </c>
      <c r="D917" s="37">
        <v>47750</v>
      </c>
      <c r="E917" s="37">
        <v>53050</v>
      </c>
      <c r="F917" s="37">
        <v>57300</v>
      </c>
      <c r="G917" s="37">
        <v>61550</v>
      </c>
      <c r="H917" s="37">
        <v>65800</v>
      </c>
      <c r="I917" s="37">
        <v>70050</v>
      </c>
      <c r="J917" s="29"/>
      <c r="K917" s="29"/>
      <c r="L917" s="27"/>
      <c r="M917" s="27"/>
    </row>
    <row r="918" spans="1:13" x14ac:dyDescent="0.2">
      <c r="A918" s="39">
        <v>0.6</v>
      </c>
      <c r="B918" s="29">
        <f t="shared" ref="B918:I918" si="481">B919*1.2</f>
        <v>27900.000000000004</v>
      </c>
      <c r="C918" s="29">
        <f t="shared" si="481"/>
        <v>31860.000000000004</v>
      </c>
      <c r="D918" s="29">
        <f t="shared" si="481"/>
        <v>35820.000000000007</v>
      </c>
      <c r="E918" s="29">
        <f t="shared" si="481"/>
        <v>39780.000000000007</v>
      </c>
      <c r="F918" s="29">
        <f t="shared" si="481"/>
        <v>43020.000000000007</v>
      </c>
      <c r="G918" s="29">
        <f t="shared" si="481"/>
        <v>46200.000000000007</v>
      </c>
      <c r="H918" s="29">
        <f t="shared" si="481"/>
        <v>49380.000000000007</v>
      </c>
      <c r="I918" s="29">
        <f t="shared" si="481"/>
        <v>52560.000000000007</v>
      </c>
      <c r="J918" s="35"/>
      <c r="K918" s="35"/>
      <c r="L918" s="27"/>
      <c r="M918" s="27"/>
    </row>
    <row r="919" spans="1:13" x14ac:dyDescent="0.2">
      <c r="A919" s="39">
        <v>0.5</v>
      </c>
      <c r="B919" s="37">
        <v>23250</v>
      </c>
      <c r="C919" s="37">
        <v>26550</v>
      </c>
      <c r="D919" s="37">
        <v>29850</v>
      </c>
      <c r="E919" s="37">
        <v>33150</v>
      </c>
      <c r="F919" s="37">
        <v>35850</v>
      </c>
      <c r="G919" s="37">
        <v>38500</v>
      </c>
      <c r="H919" s="37">
        <v>41150</v>
      </c>
      <c r="I919" s="37">
        <v>43800</v>
      </c>
      <c r="J919" s="29"/>
      <c r="K919" s="29"/>
      <c r="L919" s="27"/>
      <c r="M919" s="27"/>
    </row>
    <row r="920" spans="1:13" x14ac:dyDescent="0.2">
      <c r="A920" s="39">
        <v>0.4</v>
      </c>
      <c r="B920" s="29">
        <f t="shared" ref="B920:I920" si="482">B919*0.8</f>
        <v>18600</v>
      </c>
      <c r="C920" s="29">
        <f t="shared" si="482"/>
        <v>21240</v>
      </c>
      <c r="D920" s="29">
        <f t="shared" si="482"/>
        <v>23880</v>
      </c>
      <c r="E920" s="29">
        <f t="shared" si="482"/>
        <v>26520</v>
      </c>
      <c r="F920" s="29">
        <f t="shared" si="482"/>
        <v>28680</v>
      </c>
      <c r="G920" s="29">
        <f t="shared" si="482"/>
        <v>30800</v>
      </c>
      <c r="H920" s="29">
        <f t="shared" si="482"/>
        <v>32920</v>
      </c>
      <c r="I920" s="29">
        <f t="shared" si="482"/>
        <v>35040</v>
      </c>
      <c r="J920" s="35"/>
      <c r="K920" s="35"/>
      <c r="L920" s="27"/>
      <c r="M920" s="27"/>
    </row>
    <row r="921" spans="1:13" x14ac:dyDescent="0.2">
      <c r="A921" s="39">
        <v>0.3</v>
      </c>
      <c r="B921" s="29">
        <f>B919*0.6</f>
        <v>13950</v>
      </c>
      <c r="C921" s="29">
        <f t="shared" ref="C921:I921" si="483">C919*0.6</f>
        <v>15930</v>
      </c>
      <c r="D921" s="29">
        <f t="shared" si="483"/>
        <v>17910</v>
      </c>
      <c r="E921" s="29">
        <f t="shared" si="483"/>
        <v>19890</v>
      </c>
      <c r="F921" s="29">
        <f t="shared" si="483"/>
        <v>21510</v>
      </c>
      <c r="G921" s="29">
        <f t="shared" si="483"/>
        <v>23100</v>
      </c>
      <c r="H921" s="29">
        <f t="shared" si="483"/>
        <v>24690</v>
      </c>
      <c r="I921" s="29">
        <f t="shared" si="483"/>
        <v>26280</v>
      </c>
      <c r="J921" s="35"/>
      <c r="K921" s="35"/>
      <c r="L921" s="27"/>
      <c r="M921" s="27"/>
    </row>
    <row r="922" spans="1:13" x14ac:dyDescent="0.2">
      <c r="A922" s="39">
        <v>0.2</v>
      </c>
      <c r="B922" s="29">
        <f t="shared" ref="B922:I922" si="484">B919*0.4</f>
        <v>9300</v>
      </c>
      <c r="C922" s="29">
        <f t="shared" si="484"/>
        <v>10620</v>
      </c>
      <c r="D922" s="29">
        <f t="shared" si="484"/>
        <v>11940</v>
      </c>
      <c r="E922" s="29">
        <f t="shared" si="484"/>
        <v>13260</v>
      </c>
      <c r="F922" s="29">
        <f t="shared" si="484"/>
        <v>14340</v>
      </c>
      <c r="G922" s="29">
        <f t="shared" si="484"/>
        <v>15400</v>
      </c>
      <c r="H922" s="29">
        <f t="shared" si="484"/>
        <v>16460</v>
      </c>
      <c r="I922" s="29">
        <f t="shared" si="484"/>
        <v>17520</v>
      </c>
      <c r="J922" s="35"/>
      <c r="K922" s="35"/>
      <c r="L922" s="27"/>
      <c r="M922" s="27"/>
    </row>
    <row r="923" spans="1:13" x14ac:dyDescent="0.2">
      <c r="A923" s="39">
        <v>0.1</v>
      </c>
      <c r="B923" s="29">
        <f t="shared" ref="B923:I923" si="485">B919*0.2</f>
        <v>4650</v>
      </c>
      <c r="C923" s="29">
        <f t="shared" si="485"/>
        <v>5310</v>
      </c>
      <c r="D923" s="29">
        <f t="shared" si="485"/>
        <v>5970</v>
      </c>
      <c r="E923" s="29">
        <f t="shared" si="485"/>
        <v>6630</v>
      </c>
      <c r="F923" s="29">
        <f t="shared" si="485"/>
        <v>7170</v>
      </c>
      <c r="G923" s="29">
        <f t="shared" si="485"/>
        <v>7700</v>
      </c>
      <c r="H923" s="29">
        <f t="shared" si="485"/>
        <v>8230</v>
      </c>
      <c r="I923" s="29">
        <f t="shared" si="485"/>
        <v>8760</v>
      </c>
      <c r="J923" s="35"/>
      <c r="K923" s="35"/>
      <c r="L923" s="27"/>
      <c r="M923" s="27"/>
    </row>
    <row r="924" spans="1:13" x14ac:dyDescent="0.2">
      <c r="A924" s="28"/>
      <c r="B924" s="29"/>
      <c r="C924" s="29"/>
      <c r="D924" s="29"/>
      <c r="E924" s="29"/>
      <c r="F924" s="29"/>
      <c r="G924" s="29"/>
      <c r="H924" s="29"/>
      <c r="I924" s="29"/>
      <c r="J924" s="28"/>
      <c r="K924" s="28"/>
      <c r="L924" s="27"/>
      <c r="M924" s="27"/>
    </row>
    <row r="925" spans="1:13" ht="15.75" x14ac:dyDescent="0.25">
      <c r="A925" s="55" t="s">
        <v>200</v>
      </c>
      <c r="J925" s="54"/>
      <c r="K925" s="54"/>
    </row>
    <row r="926" spans="1:13" x14ac:dyDescent="0.2">
      <c r="A926" s="27" t="s">
        <v>92</v>
      </c>
      <c r="B926" s="29"/>
      <c r="C926" s="29"/>
      <c r="D926" s="29"/>
      <c r="E926" s="29"/>
      <c r="F926" s="29"/>
      <c r="G926" s="29"/>
      <c r="H926" s="29"/>
      <c r="I926" s="29"/>
      <c r="J926" s="28"/>
      <c r="K926" s="28"/>
      <c r="L926" s="27"/>
      <c r="M926" s="27"/>
    </row>
    <row r="927" spans="1:13" x14ac:dyDescent="0.2">
      <c r="A927" s="33" t="s">
        <v>93</v>
      </c>
      <c r="B927" s="29">
        <f>(B930*2.4)</f>
        <v>55800</v>
      </c>
      <c r="C927" s="29">
        <f t="shared" ref="C927:I927" si="486">(C930*2.4)</f>
        <v>63720</v>
      </c>
      <c r="D927" s="29">
        <f t="shared" si="486"/>
        <v>71640</v>
      </c>
      <c r="E927" s="29">
        <f t="shared" si="486"/>
        <v>79560</v>
      </c>
      <c r="F927" s="29">
        <f t="shared" si="486"/>
        <v>86040</v>
      </c>
      <c r="G927" s="29">
        <f t="shared" si="486"/>
        <v>92400</v>
      </c>
      <c r="H927" s="29">
        <f t="shared" si="486"/>
        <v>98760</v>
      </c>
      <c r="I927" s="29">
        <f t="shared" si="486"/>
        <v>105120</v>
      </c>
      <c r="J927" s="54"/>
      <c r="K927" s="54"/>
    </row>
    <row r="928" spans="1:13" x14ac:dyDescent="0.2">
      <c r="A928" s="36">
        <v>0.8</v>
      </c>
      <c r="B928" s="37">
        <v>37150</v>
      </c>
      <c r="C928" s="37">
        <v>42450</v>
      </c>
      <c r="D928" s="37">
        <v>47750</v>
      </c>
      <c r="E928" s="37">
        <v>53050</v>
      </c>
      <c r="F928" s="37">
        <v>57300</v>
      </c>
      <c r="G928" s="37">
        <v>61550</v>
      </c>
      <c r="H928" s="37">
        <v>65800</v>
      </c>
      <c r="I928" s="37">
        <v>70050</v>
      </c>
      <c r="J928" s="35"/>
      <c r="K928" s="35"/>
    </row>
    <row r="929" spans="1:13" x14ac:dyDescent="0.2">
      <c r="A929" s="39">
        <v>0.6</v>
      </c>
      <c r="B929" s="29">
        <f t="shared" ref="B929:I929" si="487">B930*1.2</f>
        <v>27900.000000000004</v>
      </c>
      <c r="C929" s="29">
        <f t="shared" si="487"/>
        <v>31860.000000000004</v>
      </c>
      <c r="D929" s="29">
        <f t="shared" si="487"/>
        <v>35820.000000000007</v>
      </c>
      <c r="E929" s="29">
        <f t="shared" si="487"/>
        <v>39780.000000000007</v>
      </c>
      <c r="F929" s="29">
        <f t="shared" si="487"/>
        <v>43020.000000000007</v>
      </c>
      <c r="G929" s="29">
        <f t="shared" si="487"/>
        <v>46200.000000000007</v>
      </c>
      <c r="H929" s="29">
        <f t="shared" si="487"/>
        <v>49380.000000000007</v>
      </c>
      <c r="I929" s="29">
        <f t="shared" si="487"/>
        <v>52560.000000000007</v>
      </c>
      <c r="J929" s="29"/>
      <c r="K929" s="29"/>
    </row>
    <row r="930" spans="1:13" x14ac:dyDescent="0.2">
      <c r="A930" s="39">
        <v>0.5</v>
      </c>
      <c r="B930" s="37">
        <v>23250</v>
      </c>
      <c r="C930" s="37">
        <v>26550</v>
      </c>
      <c r="D930" s="37">
        <v>29850</v>
      </c>
      <c r="E930" s="37">
        <v>33150</v>
      </c>
      <c r="F930" s="37">
        <v>35850</v>
      </c>
      <c r="G930" s="37">
        <v>38500</v>
      </c>
      <c r="H930" s="37">
        <v>41150</v>
      </c>
      <c r="I930" s="37">
        <v>43800</v>
      </c>
      <c r="J930" s="35"/>
      <c r="K930" s="35"/>
    </row>
    <row r="931" spans="1:13" x14ac:dyDescent="0.2">
      <c r="A931" s="39">
        <v>0.4</v>
      </c>
      <c r="B931" s="29">
        <f t="shared" ref="B931:I931" si="488">B930*0.8</f>
        <v>18600</v>
      </c>
      <c r="C931" s="29">
        <f t="shared" si="488"/>
        <v>21240</v>
      </c>
      <c r="D931" s="29">
        <f t="shared" si="488"/>
        <v>23880</v>
      </c>
      <c r="E931" s="29">
        <f t="shared" si="488"/>
        <v>26520</v>
      </c>
      <c r="F931" s="29">
        <f t="shared" si="488"/>
        <v>28680</v>
      </c>
      <c r="G931" s="29">
        <f t="shared" si="488"/>
        <v>30800</v>
      </c>
      <c r="H931" s="29">
        <f t="shared" si="488"/>
        <v>32920</v>
      </c>
      <c r="I931" s="29">
        <f t="shared" si="488"/>
        <v>35040</v>
      </c>
      <c r="J931" s="29"/>
      <c r="K931" s="29"/>
    </row>
    <row r="932" spans="1:13" x14ac:dyDescent="0.2">
      <c r="A932" s="39">
        <v>0.3</v>
      </c>
      <c r="B932" s="29">
        <f>B930*0.6</f>
        <v>13950</v>
      </c>
      <c r="C932" s="29">
        <f t="shared" ref="C932:I932" si="489">C930*0.6</f>
        <v>15930</v>
      </c>
      <c r="D932" s="29">
        <f t="shared" si="489"/>
        <v>17910</v>
      </c>
      <c r="E932" s="29">
        <f t="shared" si="489"/>
        <v>19890</v>
      </c>
      <c r="F932" s="29">
        <f t="shared" si="489"/>
        <v>21510</v>
      </c>
      <c r="G932" s="29">
        <f t="shared" si="489"/>
        <v>23100</v>
      </c>
      <c r="H932" s="29">
        <f t="shared" si="489"/>
        <v>24690</v>
      </c>
      <c r="I932" s="29">
        <f t="shared" si="489"/>
        <v>26280</v>
      </c>
      <c r="J932" s="35"/>
      <c r="K932" s="35"/>
    </row>
    <row r="933" spans="1:13" x14ac:dyDescent="0.2">
      <c r="A933" s="39">
        <v>0.2</v>
      </c>
      <c r="B933" s="29">
        <f t="shared" ref="B933:I933" si="490">B930*0.4</f>
        <v>9300</v>
      </c>
      <c r="C933" s="29">
        <f t="shared" si="490"/>
        <v>10620</v>
      </c>
      <c r="D933" s="29">
        <f t="shared" si="490"/>
        <v>11940</v>
      </c>
      <c r="E933" s="29">
        <f t="shared" si="490"/>
        <v>13260</v>
      </c>
      <c r="F933" s="29">
        <f t="shared" si="490"/>
        <v>14340</v>
      </c>
      <c r="G933" s="29">
        <f t="shared" si="490"/>
        <v>15400</v>
      </c>
      <c r="H933" s="29">
        <f t="shared" si="490"/>
        <v>16460</v>
      </c>
      <c r="I933" s="29">
        <f t="shared" si="490"/>
        <v>17520</v>
      </c>
      <c r="J933" s="35"/>
      <c r="K933" s="35"/>
    </row>
    <row r="934" spans="1:13" x14ac:dyDescent="0.2">
      <c r="A934" s="39">
        <v>0.1</v>
      </c>
      <c r="B934" s="29">
        <f t="shared" ref="B934:I934" si="491">B930*0.2</f>
        <v>4650</v>
      </c>
      <c r="C934" s="29">
        <f t="shared" si="491"/>
        <v>5310</v>
      </c>
      <c r="D934" s="29">
        <f t="shared" si="491"/>
        <v>5970</v>
      </c>
      <c r="E934" s="29">
        <f t="shared" si="491"/>
        <v>6630</v>
      </c>
      <c r="F934" s="29">
        <f t="shared" si="491"/>
        <v>7170</v>
      </c>
      <c r="G934" s="29">
        <f t="shared" si="491"/>
        <v>7700</v>
      </c>
      <c r="H934" s="29">
        <f t="shared" si="491"/>
        <v>8230</v>
      </c>
      <c r="I934" s="29">
        <f t="shared" si="491"/>
        <v>8760</v>
      </c>
      <c r="J934" s="35"/>
      <c r="K934" s="35"/>
    </row>
    <row r="935" spans="1:13" x14ac:dyDescent="0.2">
      <c r="A935" s="28"/>
      <c r="B935" s="29"/>
      <c r="C935" s="29"/>
      <c r="D935" s="29"/>
      <c r="E935" s="29"/>
      <c r="F935" s="29"/>
      <c r="G935" s="29"/>
      <c r="H935" s="29"/>
      <c r="I935" s="29"/>
      <c r="J935" s="28"/>
      <c r="K935" s="28"/>
      <c r="L935" s="27"/>
      <c r="M935" s="27"/>
    </row>
    <row r="939" spans="1:13" ht="18" x14ac:dyDescent="0.25">
      <c r="A939" s="55"/>
      <c r="B939" s="59"/>
    </row>
    <row r="940" spans="1:13" ht="15.75" x14ac:dyDescent="0.25">
      <c r="A940" s="164" t="s">
        <v>202</v>
      </c>
      <c r="B940" s="165"/>
      <c r="C940" s="21"/>
      <c r="D940" s="21"/>
      <c r="E940" s="21"/>
      <c r="F940" s="21"/>
      <c r="G940" s="21"/>
      <c r="H940" s="21"/>
      <c r="I940" s="21"/>
    </row>
    <row r="941" spans="1:13" x14ac:dyDescent="0.2">
      <c r="A941" s="165" t="s">
        <v>506</v>
      </c>
      <c r="B941" s="165"/>
      <c r="C941" s="21"/>
      <c r="D941" s="21"/>
      <c r="E941" s="21"/>
      <c r="F941" s="21"/>
      <c r="G941" s="21"/>
      <c r="H941" s="21"/>
      <c r="I941" s="21"/>
    </row>
    <row r="942" spans="1:13" x14ac:dyDescent="0.2">
      <c r="A942" s="166" t="s">
        <v>507</v>
      </c>
      <c r="B942" s="166"/>
      <c r="C942" s="21"/>
      <c r="D942" s="21"/>
      <c r="E942" s="21"/>
      <c r="F942" s="21"/>
      <c r="G942" s="21"/>
      <c r="H942" s="21"/>
      <c r="I942" s="21"/>
    </row>
    <row r="943" spans="1:13" x14ac:dyDescent="0.2">
      <c r="A943" s="166"/>
      <c r="B943" s="166"/>
      <c r="C943" s="21"/>
      <c r="D943" s="21"/>
      <c r="E943" s="21"/>
      <c r="F943" s="21"/>
      <c r="G943" s="21"/>
      <c r="H943" s="21"/>
      <c r="I943" s="21"/>
    </row>
    <row r="944" spans="1:13" x14ac:dyDescent="0.2">
      <c r="A944" s="166" t="s">
        <v>508</v>
      </c>
      <c r="B944" s="166"/>
      <c r="C944" s="21"/>
      <c r="D944" s="21"/>
      <c r="E944" s="21"/>
      <c r="F944" s="21"/>
      <c r="G944" s="21"/>
      <c r="H944" s="21"/>
      <c r="I944" s="21"/>
    </row>
    <row r="945" spans="1:9" x14ac:dyDescent="0.2">
      <c r="A945" s="166" t="s">
        <v>631</v>
      </c>
      <c r="B945" s="166"/>
      <c r="C945" s="21"/>
      <c r="D945" s="21"/>
      <c r="E945" s="21"/>
      <c r="F945" s="21"/>
      <c r="G945" s="21"/>
      <c r="H945" s="21"/>
      <c r="I945" s="21"/>
    </row>
    <row r="946" spans="1:9" x14ac:dyDescent="0.2">
      <c r="A946" s="62"/>
      <c r="B946" s="21"/>
      <c r="C946" s="21"/>
      <c r="D946" s="21"/>
      <c r="E946" s="21"/>
      <c r="F946" s="21"/>
      <c r="G946" s="21"/>
      <c r="H946" s="21"/>
      <c r="I946" s="21"/>
    </row>
    <row r="947" spans="1:9" ht="15.75" x14ac:dyDescent="0.25">
      <c r="A947" s="62"/>
      <c r="B947" s="21"/>
      <c r="C947" s="21"/>
      <c r="D947" s="74"/>
      <c r="E947" s="21"/>
      <c r="F947" s="21"/>
      <c r="G947" s="21"/>
      <c r="H947" s="21"/>
      <c r="I947" s="21"/>
    </row>
    <row r="948" spans="1:9" x14ac:dyDescent="0.2">
      <c r="A948" s="62"/>
      <c r="B948" s="24"/>
      <c r="C948" s="21"/>
      <c r="D948" s="21"/>
      <c r="E948" s="21"/>
      <c r="F948" s="21"/>
      <c r="G948" s="21"/>
      <c r="H948" s="21"/>
      <c r="I948" s="21"/>
    </row>
    <row r="949" spans="1:9" x14ac:dyDescent="0.2">
      <c r="A949" s="62"/>
      <c r="B949" s="24"/>
      <c r="C949" s="21"/>
      <c r="D949" s="21"/>
      <c r="E949" s="21"/>
      <c r="F949" s="21"/>
      <c r="G949" s="21"/>
      <c r="H949" s="21"/>
      <c r="I949" s="21"/>
    </row>
    <row r="950" spans="1:9" x14ac:dyDescent="0.2">
      <c r="A950" s="62"/>
      <c r="B950" s="24"/>
      <c r="C950" s="21"/>
      <c r="D950" s="21"/>
      <c r="E950" s="21"/>
      <c r="F950" s="21"/>
      <c r="G950" s="21"/>
      <c r="H950" s="21"/>
      <c r="I950" s="21"/>
    </row>
    <row r="951" spans="1:9" x14ac:dyDescent="0.2">
      <c r="A951" s="62"/>
      <c r="B951" s="24"/>
      <c r="C951" s="21"/>
      <c r="D951" s="21"/>
      <c r="E951" s="21"/>
      <c r="F951" s="21"/>
      <c r="G951" s="21"/>
      <c r="H951" s="21"/>
      <c r="I951" s="21"/>
    </row>
    <row r="952" spans="1:9" x14ac:dyDescent="0.2">
      <c r="A952" s="62"/>
      <c r="B952" s="24"/>
      <c r="C952" s="21"/>
      <c r="D952" s="21"/>
      <c r="E952" s="21"/>
      <c r="F952" s="21"/>
      <c r="G952" s="21"/>
      <c r="H952" s="21"/>
      <c r="I952" s="21"/>
    </row>
    <row r="953" spans="1:9" x14ac:dyDescent="0.2">
      <c r="A953" s="62"/>
      <c r="B953" s="21"/>
      <c r="C953" s="21"/>
      <c r="D953" s="21"/>
      <c r="E953" s="21"/>
      <c r="F953" s="21"/>
      <c r="G953" s="21"/>
      <c r="H953" s="21"/>
      <c r="I953" s="21"/>
    </row>
    <row r="954" spans="1:9" ht="15.75" x14ac:dyDescent="0.25">
      <c r="A954" s="61"/>
      <c r="B954" s="63"/>
      <c r="C954" s="21"/>
      <c r="D954" s="21"/>
      <c r="E954" s="21"/>
      <c r="F954" s="21"/>
      <c r="G954" s="21"/>
      <c r="H954" s="21"/>
      <c r="I954" s="21"/>
    </row>
    <row r="955" spans="1:9" x14ac:dyDescent="0.2">
      <c r="B955" s="63"/>
      <c r="C955" s="21"/>
      <c r="D955" s="21"/>
      <c r="E955" s="21"/>
      <c r="F955" s="21"/>
      <c r="G955" s="21"/>
      <c r="H955" s="21"/>
      <c r="I955" s="21"/>
    </row>
    <row r="956" spans="1:9" x14ac:dyDescent="0.2">
      <c r="B956" s="24"/>
      <c r="C956" s="21"/>
      <c r="D956" s="21"/>
      <c r="E956" s="21"/>
      <c r="F956" s="21"/>
      <c r="G956" s="21"/>
      <c r="H956" s="21"/>
      <c r="I956" s="21"/>
    </row>
    <row r="957" spans="1:9" x14ac:dyDescent="0.2">
      <c r="B957" s="63"/>
      <c r="C957" s="21"/>
      <c r="D957" s="21"/>
      <c r="E957" s="21"/>
      <c r="F957" s="21"/>
      <c r="G957" s="21"/>
      <c r="H957" s="21"/>
      <c r="I957" s="21"/>
    </row>
    <row r="958" spans="1:9" x14ac:dyDescent="0.2">
      <c r="B958" s="63"/>
      <c r="C958" s="21"/>
      <c r="D958" s="21"/>
      <c r="E958" s="21"/>
      <c r="F958" s="21"/>
      <c r="G958" s="21"/>
      <c r="H958" s="21"/>
      <c r="I958" s="21"/>
    </row>
    <row r="959" spans="1:9" x14ac:dyDescent="0.2">
      <c r="B959" s="63"/>
      <c r="C959" s="21"/>
      <c r="D959" s="21"/>
      <c r="E959" s="21"/>
      <c r="F959" s="21"/>
      <c r="G959" s="21"/>
      <c r="H959" s="21"/>
      <c r="I959" s="21"/>
    </row>
    <row r="960" spans="1:9" x14ac:dyDescent="0.2">
      <c r="B960" s="63"/>
      <c r="C960" s="21"/>
      <c r="D960" s="21"/>
      <c r="E960" s="21"/>
      <c r="F960" s="21"/>
      <c r="G960" s="21"/>
      <c r="H960" s="21"/>
      <c r="I960" s="21"/>
    </row>
    <row r="961" spans="2:10" x14ac:dyDescent="0.2">
      <c r="B961" s="63"/>
      <c r="C961" s="21"/>
      <c r="D961" s="21"/>
      <c r="E961" s="21"/>
      <c r="F961" s="21"/>
      <c r="G961" s="21"/>
      <c r="H961" s="21"/>
      <c r="I961" s="21"/>
    </row>
    <row r="962" spans="2:10" ht="15.75" x14ac:dyDescent="0.25">
      <c r="B962" s="64"/>
      <c r="C962" s="21"/>
      <c r="D962" s="21"/>
      <c r="E962" s="21"/>
      <c r="F962" s="21"/>
      <c r="G962" s="21"/>
      <c r="H962" s="21"/>
      <c r="I962" s="21"/>
    </row>
    <row r="963" spans="2:10" ht="15.75" x14ac:dyDescent="0.25">
      <c r="B963" s="92"/>
      <c r="C963" s="73"/>
      <c r="D963" s="73"/>
      <c r="E963" s="73"/>
      <c r="F963" s="73"/>
      <c r="G963" s="73"/>
      <c r="H963" s="73"/>
      <c r="I963" s="73"/>
    </row>
    <row r="964" spans="2:10" ht="15.75" x14ac:dyDescent="0.25">
      <c r="B964" s="92"/>
      <c r="C964" s="73"/>
      <c r="D964" s="73"/>
      <c r="E964" s="73"/>
      <c r="F964" s="73"/>
      <c r="G964" s="73"/>
      <c r="H964" s="73"/>
      <c r="I964" s="73"/>
      <c r="J964" s="63"/>
    </row>
    <row r="965" spans="2:10" ht="15.75" x14ac:dyDescent="0.25">
      <c r="B965" s="167"/>
      <c r="C965" s="73"/>
      <c r="D965" s="73"/>
      <c r="E965" s="73"/>
      <c r="F965" s="73"/>
      <c r="G965" s="73"/>
      <c r="H965" s="73"/>
      <c r="I965" s="73"/>
      <c r="J965" s="68"/>
    </row>
    <row r="966" spans="2:10" ht="15.75" x14ac:dyDescent="0.25">
      <c r="B966" s="167"/>
      <c r="C966" s="73"/>
      <c r="D966" s="73"/>
      <c r="E966" s="73"/>
      <c r="F966" s="73"/>
      <c r="G966" s="73"/>
      <c r="H966" s="73"/>
      <c r="I966" s="73"/>
      <c r="J966" s="68"/>
    </row>
    <row r="967" spans="2:10" ht="15.75" x14ac:dyDescent="0.25">
      <c r="B967" s="92"/>
      <c r="C967" s="73"/>
      <c r="D967" s="73"/>
      <c r="E967" s="73"/>
      <c r="F967" s="73"/>
      <c r="G967" s="73"/>
      <c r="H967" s="73"/>
      <c r="I967" s="73"/>
      <c r="J967" s="68"/>
    </row>
    <row r="968" spans="2:10" ht="15.75" x14ac:dyDescent="0.25">
      <c r="B968" s="167"/>
      <c r="C968" s="73"/>
      <c r="D968" s="73"/>
      <c r="E968" s="73"/>
      <c r="F968" s="73"/>
      <c r="G968" s="73"/>
      <c r="H968" s="73"/>
      <c r="I968" s="73"/>
      <c r="J968" s="68"/>
    </row>
    <row r="969" spans="2:10" x14ac:dyDescent="0.2">
      <c r="B969" s="62"/>
      <c r="C969" s="21"/>
      <c r="D969" s="21"/>
      <c r="E969" s="21"/>
      <c r="F969" s="21"/>
      <c r="G969" s="21"/>
      <c r="H969" s="21"/>
      <c r="I969" s="21"/>
      <c r="J969" s="68"/>
    </row>
    <row r="970" spans="2:10" ht="15.75" x14ac:dyDescent="0.25">
      <c r="B970" s="69"/>
      <c r="C970" s="21"/>
      <c r="D970" s="21"/>
      <c r="E970" s="21"/>
      <c r="F970" s="21"/>
      <c r="G970" s="21"/>
      <c r="H970" s="21"/>
      <c r="I970" s="21"/>
      <c r="J970" s="68"/>
    </row>
    <row r="971" spans="2:10" ht="15.75" x14ac:dyDescent="0.25">
      <c r="B971" s="167"/>
      <c r="C971" s="73"/>
      <c r="D971" s="73"/>
      <c r="E971" s="73"/>
      <c r="F971" s="73"/>
      <c r="G971" s="73"/>
      <c r="H971" s="73"/>
      <c r="I971" s="73"/>
      <c r="J971" s="68"/>
    </row>
    <row r="972" spans="2:10" ht="15.75" x14ac:dyDescent="0.25">
      <c r="B972" s="167"/>
      <c r="C972" s="73"/>
      <c r="D972" s="73"/>
      <c r="E972" s="73"/>
      <c r="F972" s="73"/>
      <c r="G972" s="73"/>
      <c r="H972" s="73"/>
      <c r="I972" s="73"/>
      <c r="J972" s="68"/>
    </row>
    <row r="973" spans="2:10" ht="15.75" x14ac:dyDescent="0.25">
      <c r="B973" s="167"/>
      <c r="C973" s="73"/>
      <c r="D973" s="73"/>
      <c r="E973" s="73"/>
      <c r="F973" s="73"/>
      <c r="G973" s="73"/>
      <c r="H973" s="73"/>
      <c r="I973" s="73"/>
      <c r="J973" s="68"/>
    </row>
    <row r="974" spans="2:10" x14ac:dyDescent="0.2">
      <c r="B974" s="62"/>
      <c r="C974" s="21"/>
      <c r="D974" s="21"/>
      <c r="E974" s="21"/>
      <c r="F974" s="21"/>
      <c r="G974" s="21"/>
      <c r="H974" s="21"/>
      <c r="I974" s="21"/>
      <c r="J974" s="68"/>
    </row>
    <row r="975" spans="2:10" ht="15.75" x14ac:dyDescent="0.25">
      <c r="B975" s="72"/>
      <c r="C975" s="73"/>
      <c r="D975" s="73"/>
      <c r="E975" s="73"/>
      <c r="F975" s="73"/>
      <c r="G975" s="73"/>
      <c r="H975" s="73"/>
      <c r="I975" s="73"/>
      <c r="J975" s="68"/>
    </row>
    <row r="976" spans="2:10" ht="15.75" x14ac:dyDescent="0.25">
      <c r="B976" s="92"/>
      <c r="C976" s="73"/>
      <c r="D976" s="73"/>
      <c r="E976" s="73"/>
      <c r="F976" s="73"/>
      <c r="G976" s="73"/>
      <c r="H976" s="73"/>
      <c r="I976" s="73"/>
      <c r="J976" s="68"/>
    </row>
    <row r="977" spans="1:10" ht="15.75" x14ac:dyDescent="0.25">
      <c r="B977" s="167"/>
      <c r="C977" s="73"/>
      <c r="D977" s="73"/>
      <c r="E977" s="73"/>
      <c r="F977" s="73"/>
      <c r="G977" s="73"/>
      <c r="H977" s="73"/>
      <c r="I977" s="73"/>
      <c r="J977" s="68"/>
    </row>
    <row r="978" spans="1:10" ht="15.75" x14ac:dyDescent="0.25">
      <c r="B978" s="167"/>
      <c r="C978" s="73"/>
      <c r="D978" s="73"/>
      <c r="E978" s="73"/>
      <c r="F978" s="73"/>
      <c r="G978" s="73"/>
      <c r="H978" s="73"/>
      <c r="I978" s="73"/>
      <c r="J978" s="68"/>
    </row>
    <row r="979" spans="1:10" ht="15.75" x14ac:dyDescent="0.25">
      <c r="B979" s="167"/>
      <c r="C979" s="73"/>
      <c r="D979" s="73"/>
      <c r="E979" s="73"/>
      <c r="F979" s="73"/>
      <c r="G979" s="73"/>
      <c r="H979" s="73"/>
      <c r="I979" s="73"/>
      <c r="J979" s="68"/>
    </row>
    <row r="980" spans="1:10" ht="15.75" x14ac:dyDescent="0.25">
      <c r="B980" s="92"/>
      <c r="C980" s="73"/>
      <c r="D980" s="73"/>
      <c r="E980" s="73"/>
      <c r="F980" s="73"/>
      <c r="G980" s="73"/>
      <c r="H980" s="73"/>
      <c r="I980" s="73"/>
    </row>
    <row r="981" spans="1:10" ht="15.75" x14ac:dyDescent="0.25">
      <c r="B981" s="167"/>
      <c r="C981" s="73"/>
      <c r="D981" s="73"/>
      <c r="E981" s="73"/>
      <c r="F981" s="73"/>
      <c r="G981" s="73"/>
      <c r="H981" s="73"/>
      <c r="I981" s="73"/>
    </row>
    <row r="982" spans="1:10" x14ac:dyDescent="0.2">
      <c r="B982" s="24"/>
      <c r="C982" s="21"/>
      <c r="D982" s="21"/>
      <c r="E982" s="21"/>
      <c r="F982" s="21"/>
      <c r="G982" s="21"/>
      <c r="H982" s="21"/>
      <c r="I982" s="21"/>
    </row>
    <row r="983" spans="1:10" ht="15.75" x14ac:dyDescent="0.25">
      <c r="A983" s="55"/>
      <c r="B983" s="24"/>
      <c r="C983" s="24"/>
      <c r="D983" s="24"/>
      <c r="E983" s="24"/>
      <c r="F983" s="24"/>
      <c r="G983" s="24"/>
      <c r="H983" s="24"/>
      <c r="I983" s="24"/>
    </row>
    <row r="984" spans="1:10" x14ac:dyDescent="0.2">
      <c r="B984" s="24"/>
      <c r="C984" s="24"/>
      <c r="D984" s="24"/>
      <c r="E984" s="24"/>
      <c r="F984" s="24"/>
      <c r="G984" s="24"/>
      <c r="H984" s="24"/>
      <c r="I984" s="24"/>
    </row>
    <row r="985" spans="1:10" x14ac:dyDescent="0.2">
      <c r="B985" s="24"/>
      <c r="C985" s="24"/>
      <c r="D985" s="24"/>
      <c r="E985" s="24"/>
      <c r="F985" s="24"/>
      <c r="G985" s="24"/>
      <c r="H985" s="24"/>
      <c r="I985" s="24"/>
    </row>
    <row r="986" spans="1:10" x14ac:dyDescent="0.2">
      <c r="B986" s="24"/>
      <c r="C986" s="24"/>
      <c r="D986" s="24"/>
      <c r="E986" s="24"/>
      <c r="F986" s="24"/>
      <c r="G986" s="24"/>
      <c r="H986" s="24"/>
      <c r="I986" s="24"/>
    </row>
    <row r="987" spans="1:10" ht="15.75" x14ac:dyDescent="0.25">
      <c r="A987" s="55"/>
      <c r="B987" s="24"/>
      <c r="C987" s="24"/>
      <c r="D987" s="24"/>
      <c r="E987" s="24"/>
      <c r="F987" s="24"/>
      <c r="G987" s="24"/>
      <c r="H987" s="24"/>
      <c r="I987" s="24"/>
    </row>
    <row r="988" spans="1:10" x14ac:dyDescent="0.2">
      <c r="B988" s="24"/>
      <c r="C988" s="24"/>
      <c r="D988" s="24"/>
      <c r="E988" s="24"/>
      <c r="F988" s="24"/>
      <c r="G988" s="24"/>
      <c r="H988" s="24"/>
      <c r="I988" s="24"/>
    </row>
    <row r="989" spans="1:10" x14ac:dyDescent="0.2">
      <c r="B989" s="24"/>
      <c r="C989" s="24"/>
      <c r="D989" s="24"/>
      <c r="E989" s="24"/>
      <c r="F989" s="24"/>
      <c r="G989" s="24"/>
      <c r="H989" s="24"/>
      <c r="I989" s="24"/>
    </row>
    <row r="990" spans="1:10" x14ac:dyDescent="0.2">
      <c r="B990" s="24"/>
      <c r="C990" s="24"/>
      <c r="D990" s="24"/>
      <c r="E990" s="24"/>
      <c r="F990" s="24"/>
      <c r="G990" s="24"/>
      <c r="H990" s="24"/>
      <c r="I990" s="24"/>
    </row>
    <row r="991" spans="1:10" x14ac:dyDescent="0.2">
      <c r="B991" s="24"/>
      <c r="C991" s="24"/>
      <c r="D991" s="24"/>
      <c r="E991" s="24"/>
      <c r="F991" s="24"/>
      <c r="G991" s="24"/>
      <c r="H991" s="24"/>
      <c r="I991" s="24"/>
    </row>
  </sheetData>
  <sheetProtection algorithmName="SHA-512" hashValue="l0xf+uph9P7Mvg/lD+uSqLDi2pvwpFYfRQd/voT9at6ulI+/vM0OycLApHB7psSW/FzP7DoXv5Q3yb+cmSkeJQ==" saltValue="R5wg30EXS7GKMzI6IBYWTw==" spinCount="100000" sheet="1" objects="1" scenarios="1"/>
  <mergeCells count="3">
    <mergeCell ref="A1:I1"/>
    <mergeCell ref="A2:I2"/>
    <mergeCell ref="A3:I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6"/>
  <sheetViews>
    <sheetView topLeftCell="A457" workbookViewId="0">
      <selection activeCell="K492" sqref="K492"/>
    </sheetView>
  </sheetViews>
  <sheetFormatPr defaultRowHeight="12.75" x14ac:dyDescent="0.2"/>
  <cols>
    <col min="1" max="2" width="11.140625" style="170" customWidth="1"/>
    <col min="3" max="3" width="14.7109375" style="170" customWidth="1"/>
    <col min="4" max="10" width="12" style="170" customWidth="1"/>
    <col min="11" max="256" width="9.140625" style="170"/>
    <col min="257" max="258" width="11.140625" style="170" customWidth="1"/>
    <col min="259" max="259" width="14.7109375" style="170" customWidth="1"/>
    <col min="260" max="260" width="12.140625" style="170" customWidth="1"/>
    <col min="261" max="266" width="13.28515625" style="170" customWidth="1"/>
    <col min="267" max="512" width="9.140625" style="170"/>
    <col min="513" max="514" width="11.140625" style="170" customWidth="1"/>
    <col min="515" max="515" width="14.7109375" style="170" customWidth="1"/>
    <col min="516" max="516" width="12.140625" style="170" customWidth="1"/>
    <col min="517" max="522" width="13.28515625" style="170" customWidth="1"/>
    <col min="523" max="768" width="9.140625" style="170"/>
    <col min="769" max="770" width="11.140625" style="170" customWidth="1"/>
    <col min="771" max="771" width="14.7109375" style="170" customWidth="1"/>
    <col min="772" max="772" width="12.140625" style="170" customWidth="1"/>
    <col min="773" max="778" width="13.28515625" style="170" customWidth="1"/>
    <col min="779" max="1024" width="9.140625" style="170"/>
    <col min="1025" max="1026" width="11.140625" style="170" customWidth="1"/>
    <col min="1027" max="1027" width="14.7109375" style="170" customWidth="1"/>
    <col min="1028" max="1028" width="12.140625" style="170" customWidth="1"/>
    <col min="1029" max="1034" width="13.28515625" style="170" customWidth="1"/>
    <col min="1035" max="1280" width="9.140625" style="170"/>
    <col min="1281" max="1282" width="11.140625" style="170" customWidth="1"/>
    <col min="1283" max="1283" width="14.7109375" style="170" customWidth="1"/>
    <col min="1284" max="1284" width="12.140625" style="170" customWidth="1"/>
    <col min="1285" max="1290" width="13.28515625" style="170" customWidth="1"/>
    <col min="1291" max="1536" width="9.140625" style="170"/>
    <col min="1537" max="1538" width="11.140625" style="170" customWidth="1"/>
    <col min="1539" max="1539" width="14.7109375" style="170" customWidth="1"/>
    <col min="1540" max="1540" width="12.140625" style="170" customWidth="1"/>
    <col min="1541" max="1546" width="13.28515625" style="170" customWidth="1"/>
    <col min="1547" max="1792" width="9.140625" style="170"/>
    <col min="1793" max="1794" width="11.140625" style="170" customWidth="1"/>
    <col min="1795" max="1795" width="14.7109375" style="170" customWidth="1"/>
    <col min="1796" max="1796" width="12.140625" style="170" customWidth="1"/>
    <col min="1797" max="1802" width="13.28515625" style="170" customWidth="1"/>
    <col min="1803" max="2048" width="9.140625" style="170"/>
    <col min="2049" max="2050" width="11.140625" style="170" customWidth="1"/>
    <col min="2051" max="2051" width="14.7109375" style="170" customWidth="1"/>
    <col min="2052" max="2052" width="12.140625" style="170" customWidth="1"/>
    <col min="2053" max="2058" width="13.28515625" style="170" customWidth="1"/>
    <col min="2059" max="2304" width="9.140625" style="170"/>
    <col min="2305" max="2306" width="11.140625" style="170" customWidth="1"/>
    <col min="2307" max="2307" width="14.7109375" style="170" customWidth="1"/>
    <col min="2308" max="2308" width="12.140625" style="170" customWidth="1"/>
    <col min="2309" max="2314" width="13.28515625" style="170" customWidth="1"/>
    <col min="2315" max="2560" width="9.140625" style="170"/>
    <col min="2561" max="2562" width="11.140625" style="170" customWidth="1"/>
    <col min="2563" max="2563" width="14.7109375" style="170" customWidth="1"/>
    <col min="2564" max="2564" width="12.140625" style="170" customWidth="1"/>
    <col min="2565" max="2570" width="13.28515625" style="170" customWidth="1"/>
    <col min="2571" max="2816" width="9.140625" style="170"/>
    <col min="2817" max="2818" width="11.140625" style="170" customWidth="1"/>
    <col min="2819" max="2819" width="14.7109375" style="170" customWidth="1"/>
    <col min="2820" max="2820" width="12.140625" style="170" customWidth="1"/>
    <col min="2821" max="2826" width="13.28515625" style="170" customWidth="1"/>
    <col min="2827" max="3072" width="9.140625" style="170"/>
    <col min="3073" max="3074" width="11.140625" style="170" customWidth="1"/>
    <col min="3075" max="3075" width="14.7109375" style="170" customWidth="1"/>
    <col min="3076" max="3076" width="12.140625" style="170" customWidth="1"/>
    <col min="3077" max="3082" width="13.28515625" style="170" customWidth="1"/>
    <col min="3083" max="3328" width="9.140625" style="170"/>
    <col min="3329" max="3330" width="11.140625" style="170" customWidth="1"/>
    <col min="3331" max="3331" width="14.7109375" style="170" customWidth="1"/>
    <col min="3332" max="3332" width="12.140625" style="170" customWidth="1"/>
    <col min="3333" max="3338" width="13.28515625" style="170" customWidth="1"/>
    <col min="3339" max="3584" width="9.140625" style="170"/>
    <col min="3585" max="3586" width="11.140625" style="170" customWidth="1"/>
    <col min="3587" max="3587" width="14.7109375" style="170" customWidth="1"/>
    <col min="3588" max="3588" width="12.140625" style="170" customWidth="1"/>
    <col min="3589" max="3594" width="13.28515625" style="170" customWidth="1"/>
    <col min="3595" max="3840" width="9.140625" style="170"/>
    <col min="3841" max="3842" width="11.140625" style="170" customWidth="1"/>
    <col min="3843" max="3843" width="14.7109375" style="170" customWidth="1"/>
    <col min="3844" max="3844" width="12.140625" style="170" customWidth="1"/>
    <col min="3845" max="3850" width="13.28515625" style="170" customWidth="1"/>
    <col min="3851" max="4096" width="9.140625" style="170"/>
    <col min="4097" max="4098" width="11.140625" style="170" customWidth="1"/>
    <col min="4099" max="4099" width="14.7109375" style="170" customWidth="1"/>
    <col min="4100" max="4100" width="12.140625" style="170" customWidth="1"/>
    <col min="4101" max="4106" width="13.28515625" style="170" customWidth="1"/>
    <col min="4107" max="4352" width="9.140625" style="170"/>
    <col min="4353" max="4354" width="11.140625" style="170" customWidth="1"/>
    <col min="4355" max="4355" width="14.7109375" style="170" customWidth="1"/>
    <col min="4356" max="4356" width="12.140625" style="170" customWidth="1"/>
    <col min="4357" max="4362" width="13.28515625" style="170" customWidth="1"/>
    <col min="4363" max="4608" width="9.140625" style="170"/>
    <col min="4609" max="4610" width="11.140625" style="170" customWidth="1"/>
    <col min="4611" max="4611" width="14.7109375" style="170" customWidth="1"/>
    <col min="4612" max="4612" width="12.140625" style="170" customWidth="1"/>
    <col min="4613" max="4618" width="13.28515625" style="170" customWidth="1"/>
    <col min="4619" max="4864" width="9.140625" style="170"/>
    <col min="4865" max="4866" width="11.140625" style="170" customWidth="1"/>
    <col min="4867" max="4867" width="14.7109375" style="170" customWidth="1"/>
    <col min="4868" max="4868" width="12.140625" style="170" customWidth="1"/>
    <col min="4869" max="4874" width="13.28515625" style="170" customWidth="1"/>
    <col min="4875" max="5120" width="9.140625" style="170"/>
    <col min="5121" max="5122" width="11.140625" style="170" customWidth="1"/>
    <col min="5123" max="5123" width="14.7109375" style="170" customWidth="1"/>
    <col min="5124" max="5124" width="12.140625" style="170" customWidth="1"/>
    <col min="5125" max="5130" width="13.28515625" style="170" customWidth="1"/>
    <col min="5131" max="5376" width="9.140625" style="170"/>
    <col min="5377" max="5378" width="11.140625" style="170" customWidth="1"/>
    <col min="5379" max="5379" width="14.7109375" style="170" customWidth="1"/>
    <col min="5380" max="5380" width="12.140625" style="170" customWidth="1"/>
    <col min="5381" max="5386" width="13.28515625" style="170" customWidth="1"/>
    <col min="5387" max="5632" width="9.140625" style="170"/>
    <col min="5633" max="5634" width="11.140625" style="170" customWidth="1"/>
    <col min="5635" max="5635" width="14.7109375" style="170" customWidth="1"/>
    <col min="5636" max="5636" width="12.140625" style="170" customWidth="1"/>
    <col min="5637" max="5642" width="13.28515625" style="170" customWidth="1"/>
    <col min="5643" max="5888" width="9.140625" style="170"/>
    <col min="5889" max="5890" width="11.140625" style="170" customWidth="1"/>
    <col min="5891" max="5891" width="14.7109375" style="170" customWidth="1"/>
    <col min="5892" max="5892" width="12.140625" style="170" customWidth="1"/>
    <col min="5893" max="5898" width="13.28515625" style="170" customWidth="1"/>
    <col min="5899" max="6144" width="9.140625" style="170"/>
    <col min="6145" max="6146" width="11.140625" style="170" customWidth="1"/>
    <col min="6147" max="6147" width="14.7109375" style="170" customWidth="1"/>
    <col min="6148" max="6148" width="12.140625" style="170" customWidth="1"/>
    <col min="6149" max="6154" width="13.28515625" style="170" customWidth="1"/>
    <col min="6155" max="6400" width="9.140625" style="170"/>
    <col min="6401" max="6402" width="11.140625" style="170" customWidth="1"/>
    <col min="6403" max="6403" width="14.7109375" style="170" customWidth="1"/>
    <col min="6404" max="6404" width="12.140625" style="170" customWidth="1"/>
    <col min="6405" max="6410" width="13.28515625" style="170" customWidth="1"/>
    <col min="6411" max="6656" width="9.140625" style="170"/>
    <col min="6657" max="6658" width="11.140625" style="170" customWidth="1"/>
    <col min="6659" max="6659" width="14.7109375" style="170" customWidth="1"/>
    <col min="6660" max="6660" width="12.140625" style="170" customWidth="1"/>
    <col min="6661" max="6666" width="13.28515625" style="170" customWidth="1"/>
    <col min="6667" max="6912" width="9.140625" style="170"/>
    <col min="6913" max="6914" width="11.140625" style="170" customWidth="1"/>
    <col min="6915" max="6915" width="14.7109375" style="170" customWidth="1"/>
    <col min="6916" max="6916" width="12.140625" style="170" customWidth="1"/>
    <col min="6917" max="6922" width="13.28515625" style="170" customWidth="1"/>
    <col min="6923" max="7168" width="9.140625" style="170"/>
    <col min="7169" max="7170" width="11.140625" style="170" customWidth="1"/>
    <col min="7171" max="7171" width="14.7109375" style="170" customWidth="1"/>
    <col min="7172" max="7172" width="12.140625" style="170" customWidth="1"/>
    <col min="7173" max="7178" width="13.28515625" style="170" customWidth="1"/>
    <col min="7179" max="7424" width="9.140625" style="170"/>
    <col min="7425" max="7426" width="11.140625" style="170" customWidth="1"/>
    <col min="7427" max="7427" width="14.7109375" style="170" customWidth="1"/>
    <col min="7428" max="7428" width="12.140625" style="170" customWidth="1"/>
    <col min="7429" max="7434" width="13.28515625" style="170" customWidth="1"/>
    <col min="7435" max="7680" width="9.140625" style="170"/>
    <col min="7681" max="7682" width="11.140625" style="170" customWidth="1"/>
    <col min="7683" max="7683" width="14.7109375" style="170" customWidth="1"/>
    <col min="7684" max="7684" width="12.140625" style="170" customWidth="1"/>
    <col min="7685" max="7690" width="13.28515625" style="170" customWidth="1"/>
    <col min="7691" max="7936" width="9.140625" style="170"/>
    <col min="7937" max="7938" width="11.140625" style="170" customWidth="1"/>
    <col min="7939" max="7939" width="14.7109375" style="170" customWidth="1"/>
    <col min="7940" max="7940" width="12.140625" style="170" customWidth="1"/>
    <col min="7941" max="7946" width="13.28515625" style="170" customWidth="1"/>
    <col min="7947" max="8192" width="9.140625" style="170"/>
    <col min="8193" max="8194" width="11.140625" style="170" customWidth="1"/>
    <col min="8195" max="8195" width="14.7109375" style="170" customWidth="1"/>
    <col min="8196" max="8196" width="12.140625" style="170" customWidth="1"/>
    <col min="8197" max="8202" width="13.28515625" style="170" customWidth="1"/>
    <col min="8203" max="8448" width="9.140625" style="170"/>
    <col min="8449" max="8450" width="11.140625" style="170" customWidth="1"/>
    <col min="8451" max="8451" width="14.7109375" style="170" customWidth="1"/>
    <col min="8452" max="8452" width="12.140625" style="170" customWidth="1"/>
    <col min="8453" max="8458" width="13.28515625" style="170" customWidth="1"/>
    <col min="8459" max="8704" width="9.140625" style="170"/>
    <col min="8705" max="8706" width="11.140625" style="170" customWidth="1"/>
    <col min="8707" max="8707" width="14.7109375" style="170" customWidth="1"/>
    <col min="8708" max="8708" width="12.140625" style="170" customWidth="1"/>
    <col min="8709" max="8714" width="13.28515625" style="170" customWidth="1"/>
    <col min="8715" max="8960" width="9.140625" style="170"/>
    <col min="8961" max="8962" width="11.140625" style="170" customWidth="1"/>
    <col min="8963" max="8963" width="14.7109375" style="170" customWidth="1"/>
    <col min="8964" max="8964" width="12.140625" style="170" customWidth="1"/>
    <col min="8965" max="8970" width="13.28515625" style="170" customWidth="1"/>
    <col min="8971" max="9216" width="9.140625" style="170"/>
    <col min="9217" max="9218" width="11.140625" style="170" customWidth="1"/>
    <col min="9219" max="9219" width="14.7109375" style="170" customWidth="1"/>
    <col min="9220" max="9220" width="12.140625" style="170" customWidth="1"/>
    <col min="9221" max="9226" width="13.28515625" style="170" customWidth="1"/>
    <col min="9227" max="9472" width="9.140625" style="170"/>
    <col min="9473" max="9474" width="11.140625" style="170" customWidth="1"/>
    <col min="9475" max="9475" width="14.7109375" style="170" customWidth="1"/>
    <col min="9476" max="9476" width="12.140625" style="170" customWidth="1"/>
    <col min="9477" max="9482" width="13.28515625" style="170" customWidth="1"/>
    <col min="9483" max="9728" width="9.140625" style="170"/>
    <col min="9729" max="9730" width="11.140625" style="170" customWidth="1"/>
    <col min="9731" max="9731" width="14.7109375" style="170" customWidth="1"/>
    <col min="9732" max="9732" width="12.140625" style="170" customWidth="1"/>
    <col min="9733" max="9738" width="13.28515625" style="170" customWidth="1"/>
    <col min="9739" max="9984" width="9.140625" style="170"/>
    <col min="9985" max="9986" width="11.140625" style="170" customWidth="1"/>
    <col min="9987" max="9987" width="14.7109375" style="170" customWidth="1"/>
    <col min="9988" max="9988" width="12.140625" style="170" customWidth="1"/>
    <col min="9989" max="9994" width="13.28515625" style="170" customWidth="1"/>
    <col min="9995" max="10240" width="9.140625" style="170"/>
    <col min="10241" max="10242" width="11.140625" style="170" customWidth="1"/>
    <col min="10243" max="10243" width="14.7109375" style="170" customWidth="1"/>
    <col min="10244" max="10244" width="12.140625" style="170" customWidth="1"/>
    <col min="10245" max="10250" width="13.28515625" style="170" customWidth="1"/>
    <col min="10251" max="10496" width="9.140625" style="170"/>
    <col min="10497" max="10498" width="11.140625" style="170" customWidth="1"/>
    <col min="10499" max="10499" width="14.7109375" style="170" customWidth="1"/>
    <col min="10500" max="10500" width="12.140625" style="170" customWidth="1"/>
    <col min="10501" max="10506" width="13.28515625" style="170" customWidth="1"/>
    <col min="10507" max="10752" width="9.140625" style="170"/>
    <col min="10753" max="10754" width="11.140625" style="170" customWidth="1"/>
    <col min="10755" max="10755" width="14.7109375" style="170" customWidth="1"/>
    <col min="10756" max="10756" width="12.140625" style="170" customWidth="1"/>
    <col min="10757" max="10762" width="13.28515625" style="170" customWidth="1"/>
    <col min="10763" max="11008" width="9.140625" style="170"/>
    <col min="11009" max="11010" width="11.140625" style="170" customWidth="1"/>
    <col min="11011" max="11011" width="14.7109375" style="170" customWidth="1"/>
    <col min="11012" max="11012" width="12.140625" style="170" customWidth="1"/>
    <col min="11013" max="11018" width="13.28515625" style="170" customWidth="1"/>
    <col min="11019" max="11264" width="9.140625" style="170"/>
    <col min="11265" max="11266" width="11.140625" style="170" customWidth="1"/>
    <col min="11267" max="11267" width="14.7109375" style="170" customWidth="1"/>
    <col min="11268" max="11268" width="12.140625" style="170" customWidth="1"/>
    <col min="11269" max="11274" width="13.28515625" style="170" customWidth="1"/>
    <col min="11275" max="11520" width="9.140625" style="170"/>
    <col min="11521" max="11522" width="11.140625" style="170" customWidth="1"/>
    <col min="11523" max="11523" width="14.7109375" style="170" customWidth="1"/>
    <col min="11524" max="11524" width="12.140625" style="170" customWidth="1"/>
    <col min="11525" max="11530" width="13.28515625" style="170" customWidth="1"/>
    <col min="11531" max="11776" width="9.140625" style="170"/>
    <col min="11777" max="11778" width="11.140625" style="170" customWidth="1"/>
    <col min="11779" max="11779" width="14.7109375" style="170" customWidth="1"/>
    <col min="11780" max="11780" width="12.140625" style="170" customWidth="1"/>
    <col min="11781" max="11786" width="13.28515625" style="170" customWidth="1"/>
    <col min="11787" max="12032" width="9.140625" style="170"/>
    <col min="12033" max="12034" width="11.140625" style="170" customWidth="1"/>
    <col min="12035" max="12035" width="14.7109375" style="170" customWidth="1"/>
    <col min="12036" max="12036" width="12.140625" style="170" customWidth="1"/>
    <col min="12037" max="12042" width="13.28515625" style="170" customWidth="1"/>
    <col min="12043" max="12288" width="9.140625" style="170"/>
    <col min="12289" max="12290" width="11.140625" style="170" customWidth="1"/>
    <col min="12291" max="12291" width="14.7109375" style="170" customWidth="1"/>
    <col min="12292" max="12292" width="12.140625" style="170" customWidth="1"/>
    <col min="12293" max="12298" width="13.28515625" style="170" customWidth="1"/>
    <col min="12299" max="12544" width="9.140625" style="170"/>
    <col min="12545" max="12546" width="11.140625" style="170" customWidth="1"/>
    <col min="12547" max="12547" width="14.7109375" style="170" customWidth="1"/>
    <col min="12548" max="12548" width="12.140625" style="170" customWidth="1"/>
    <col min="12549" max="12554" width="13.28515625" style="170" customWidth="1"/>
    <col min="12555" max="12800" width="9.140625" style="170"/>
    <col min="12801" max="12802" width="11.140625" style="170" customWidth="1"/>
    <col min="12803" max="12803" width="14.7109375" style="170" customWidth="1"/>
    <col min="12804" max="12804" width="12.140625" style="170" customWidth="1"/>
    <col min="12805" max="12810" width="13.28515625" style="170" customWidth="1"/>
    <col min="12811" max="13056" width="9.140625" style="170"/>
    <col min="13057" max="13058" width="11.140625" style="170" customWidth="1"/>
    <col min="13059" max="13059" width="14.7109375" style="170" customWidth="1"/>
    <col min="13060" max="13060" width="12.140625" style="170" customWidth="1"/>
    <col min="13061" max="13066" width="13.28515625" style="170" customWidth="1"/>
    <col min="13067" max="13312" width="9.140625" style="170"/>
    <col min="13313" max="13314" width="11.140625" style="170" customWidth="1"/>
    <col min="13315" max="13315" width="14.7109375" style="170" customWidth="1"/>
    <col min="13316" max="13316" width="12.140625" style="170" customWidth="1"/>
    <col min="13317" max="13322" width="13.28515625" style="170" customWidth="1"/>
    <col min="13323" max="13568" width="9.140625" style="170"/>
    <col min="13569" max="13570" width="11.140625" style="170" customWidth="1"/>
    <col min="13571" max="13571" width="14.7109375" style="170" customWidth="1"/>
    <col min="13572" max="13572" width="12.140625" style="170" customWidth="1"/>
    <col min="13573" max="13578" width="13.28515625" style="170" customWidth="1"/>
    <col min="13579" max="13824" width="9.140625" style="170"/>
    <col min="13825" max="13826" width="11.140625" style="170" customWidth="1"/>
    <col min="13827" max="13827" width="14.7109375" style="170" customWidth="1"/>
    <col min="13828" max="13828" width="12.140625" style="170" customWidth="1"/>
    <col min="13829" max="13834" width="13.28515625" style="170" customWidth="1"/>
    <col min="13835" max="14080" width="9.140625" style="170"/>
    <col min="14081" max="14082" width="11.140625" style="170" customWidth="1"/>
    <col min="14083" max="14083" width="14.7109375" style="170" customWidth="1"/>
    <col min="14084" max="14084" width="12.140625" style="170" customWidth="1"/>
    <col min="14085" max="14090" width="13.28515625" style="170" customWidth="1"/>
    <col min="14091" max="14336" width="9.140625" style="170"/>
    <col min="14337" max="14338" width="11.140625" style="170" customWidth="1"/>
    <col min="14339" max="14339" width="14.7109375" style="170" customWidth="1"/>
    <col min="14340" max="14340" width="12.140625" style="170" customWidth="1"/>
    <col min="14341" max="14346" width="13.28515625" style="170" customWidth="1"/>
    <col min="14347" max="14592" width="9.140625" style="170"/>
    <col min="14593" max="14594" width="11.140625" style="170" customWidth="1"/>
    <col min="14595" max="14595" width="14.7109375" style="170" customWidth="1"/>
    <col min="14596" max="14596" width="12.140625" style="170" customWidth="1"/>
    <col min="14597" max="14602" width="13.28515625" style="170" customWidth="1"/>
    <col min="14603" max="14848" width="9.140625" style="170"/>
    <col min="14849" max="14850" width="11.140625" style="170" customWidth="1"/>
    <col min="14851" max="14851" width="14.7109375" style="170" customWidth="1"/>
    <col min="14852" max="14852" width="12.140625" style="170" customWidth="1"/>
    <col min="14853" max="14858" width="13.28515625" style="170" customWidth="1"/>
    <col min="14859" max="15104" width="9.140625" style="170"/>
    <col min="15105" max="15106" width="11.140625" style="170" customWidth="1"/>
    <col min="15107" max="15107" width="14.7109375" style="170" customWidth="1"/>
    <col min="15108" max="15108" width="12.140625" style="170" customWidth="1"/>
    <col min="15109" max="15114" width="13.28515625" style="170" customWidth="1"/>
    <col min="15115" max="15360" width="9.140625" style="170"/>
    <col min="15361" max="15362" width="11.140625" style="170" customWidth="1"/>
    <col min="15363" max="15363" width="14.7109375" style="170" customWidth="1"/>
    <col min="15364" max="15364" width="12.140625" style="170" customWidth="1"/>
    <col min="15365" max="15370" width="13.28515625" style="170" customWidth="1"/>
    <col min="15371" max="15616" width="9.140625" style="170"/>
    <col min="15617" max="15618" width="11.140625" style="170" customWidth="1"/>
    <col min="15619" max="15619" width="14.7109375" style="170" customWidth="1"/>
    <col min="15620" max="15620" width="12.140625" style="170" customWidth="1"/>
    <col min="15621" max="15626" width="13.28515625" style="170" customWidth="1"/>
    <col min="15627" max="15872" width="9.140625" style="170"/>
    <col min="15873" max="15874" width="11.140625" style="170" customWidth="1"/>
    <col min="15875" max="15875" width="14.7109375" style="170" customWidth="1"/>
    <col min="15876" max="15876" width="12.140625" style="170" customWidth="1"/>
    <col min="15877" max="15882" width="13.28515625" style="170" customWidth="1"/>
    <col min="15883" max="16128" width="9.140625" style="170"/>
    <col min="16129" max="16130" width="11.140625" style="170" customWidth="1"/>
    <col min="16131" max="16131" width="14.7109375" style="170" customWidth="1"/>
    <col min="16132" max="16132" width="12.140625" style="170" customWidth="1"/>
    <col min="16133" max="16138" width="13.28515625" style="170" customWidth="1"/>
    <col min="16139" max="16384" width="9.140625" style="170"/>
  </cols>
  <sheetData>
    <row r="1" spans="1:10" x14ac:dyDescent="0.2">
      <c r="A1" s="168" t="s">
        <v>509</v>
      </c>
      <c r="B1" s="168"/>
      <c r="C1" s="168"/>
      <c r="D1" s="168"/>
      <c r="E1" s="168"/>
      <c r="F1" s="168"/>
      <c r="G1" s="168"/>
      <c r="H1" s="168"/>
      <c r="I1" s="168"/>
      <c r="J1" s="169"/>
    </row>
    <row r="2" spans="1:10" x14ac:dyDescent="0.2">
      <c r="A2" s="168" t="s">
        <v>510</v>
      </c>
      <c r="B2" s="168"/>
      <c r="C2" s="168"/>
      <c r="D2" s="168"/>
      <c r="E2" s="168"/>
      <c r="F2" s="168"/>
      <c r="G2" s="168"/>
      <c r="H2" s="168"/>
      <c r="I2" s="168"/>
      <c r="J2" s="169"/>
    </row>
    <row r="3" spans="1:10" x14ac:dyDescent="0.2">
      <c r="A3" s="168" t="s">
        <v>511</v>
      </c>
      <c r="B3" s="168"/>
      <c r="C3" s="168"/>
      <c r="D3" s="168"/>
      <c r="E3" s="168"/>
      <c r="F3" s="168"/>
      <c r="G3" s="168"/>
      <c r="H3" s="168"/>
      <c r="I3" s="168"/>
      <c r="J3" s="169"/>
    </row>
    <row r="4" spans="1:10" x14ac:dyDescent="0.2">
      <c r="A4" s="168" t="s">
        <v>512</v>
      </c>
      <c r="B4" s="168"/>
      <c r="C4" s="168"/>
      <c r="D4" s="168"/>
      <c r="E4" s="168"/>
      <c r="F4" s="168"/>
      <c r="G4" s="168"/>
      <c r="H4" s="168"/>
      <c r="I4" s="168"/>
      <c r="J4" s="169"/>
    </row>
    <row r="5" spans="1:10" x14ac:dyDescent="0.2">
      <c r="A5" s="171"/>
      <c r="B5" s="172"/>
      <c r="C5" s="172"/>
      <c r="D5" s="172"/>
      <c r="E5" s="172"/>
      <c r="F5" s="172"/>
      <c r="G5" s="172"/>
      <c r="H5" s="172"/>
      <c r="I5" s="172"/>
      <c r="J5" s="112"/>
    </row>
    <row r="6" spans="1:10" x14ac:dyDescent="0.2">
      <c r="A6" s="173"/>
      <c r="B6" s="112"/>
      <c r="C6" s="112"/>
      <c r="D6" s="254" t="s">
        <v>310</v>
      </c>
      <c r="E6" s="254" t="s">
        <v>311</v>
      </c>
      <c r="F6" s="254" t="s">
        <v>312</v>
      </c>
      <c r="G6" s="254" t="s">
        <v>313</v>
      </c>
      <c r="H6" s="254" t="s">
        <v>314</v>
      </c>
      <c r="I6" s="254" t="s">
        <v>315</v>
      </c>
      <c r="J6" s="254" t="s">
        <v>316</v>
      </c>
    </row>
    <row r="7" spans="1:10" ht="15" x14ac:dyDescent="0.25">
      <c r="A7" s="245" t="s">
        <v>626</v>
      </c>
      <c r="B7" s="112"/>
      <c r="C7" s="112"/>
      <c r="D7" s="174"/>
      <c r="E7" s="174"/>
      <c r="F7" s="174"/>
      <c r="G7" s="174"/>
      <c r="H7" s="174"/>
      <c r="I7" s="174"/>
      <c r="J7" s="174"/>
    </row>
    <row r="8" spans="1:10" ht="14.25" x14ac:dyDescent="0.2">
      <c r="A8" s="246" t="s">
        <v>627</v>
      </c>
      <c r="B8" s="112"/>
      <c r="C8" s="112"/>
      <c r="D8" s="174"/>
      <c r="E8" s="174"/>
      <c r="F8" s="174"/>
      <c r="G8" s="174"/>
      <c r="H8" s="174"/>
      <c r="I8" s="174"/>
      <c r="J8" s="174"/>
    </row>
    <row r="9" spans="1:10" ht="4.5" customHeight="1" x14ac:dyDescent="0.2">
      <c r="A9" s="173"/>
      <c r="B9" s="112"/>
      <c r="C9" s="112"/>
      <c r="D9" s="174"/>
      <c r="E9" s="174"/>
      <c r="F9" s="174"/>
      <c r="G9" s="174"/>
      <c r="H9" s="174"/>
      <c r="I9" s="174"/>
      <c r="J9" s="174"/>
    </row>
    <row r="10" spans="1:10" x14ac:dyDescent="0.2">
      <c r="A10" s="147" t="s">
        <v>319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0" x14ac:dyDescent="0.2">
      <c r="A11" s="107" t="s">
        <v>320</v>
      </c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x14ac:dyDescent="0.2">
      <c r="A12" s="175" t="s">
        <v>255</v>
      </c>
      <c r="B12" s="112"/>
      <c r="C12" s="112"/>
      <c r="D12" s="112">
        <v>1404</v>
      </c>
      <c r="E12" s="112">
        <v>1553</v>
      </c>
      <c r="F12" s="112">
        <v>2030</v>
      </c>
      <c r="G12" s="112">
        <v>2844</v>
      </c>
      <c r="H12" s="112">
        <v>3187</v>
      </c>
      <c r="I12" s="112">
        <v>3518</v>
      </c>
      <c r="J12" s="112">
        <v>3847</v>
      </c>
    </row>
    <row r="13" spans="1:10" x14ac:dyDescent="0.2">
      <c r="A13" s="176" t="s">
        <v>256</v>
      </c>
      <c r="B13" s="112"/>
      <c r="C13" s="112"/>
      <c r="D13" s="112">
        <v>936</v>
      </c>
      <c r="E13" s="112">
        <v>1035</v>
      </c>
      <c r="F13" s="112">
        <v>1354</v>
      </c>
      <c r="G13" s="112">
        <v>1896</v>
      </c>
      <c r="H13" s="112">
        <v>2125</v>
      </c>
      <c r="I13" s="112">
        <v>2346</v>
      </c>
      <c r="J13" s="112">
        <v>2565</v>
      </c>
    </row>
    <row r="14" spans="1:10" x14ac:dyDescent="0.2">
      <c r="A14" s="112" t="s">
        <v>513</v>
      </c>
      <c r="B14" s="112"/>
      <c r="C14" s="112"/>
      <c r="D14" s="112">
        <v>585</v>
      </c>
      <c r="E14" s="112">
        <v>647</v>
      </c>
      <c r="F14" s="112">
        <v>846</v>
      </c>
      <c r="G14" s="112">
        <v>1185</v>
      </c>
      <c r="H14" s="112">
        <v>1470</v>
      </c>
      <c r="I14" s="112">
        <v>1691</v>
      </c>
      <c r="J14" s="112">
        <v>1911</v>
      </c>
    </row>
    <row r="15" spans="1:10" x14ac:dyDescent="0.2">
      <c r="A15" s="112" t="s">
        <v>514</v>
      </c>
      <c r="B15" s="112"/>
      <c r="C15" s="112"/>
      <c r="D15" s="112">
        <v>585</v>
      </c>
      <c r="E15" s="112">
        <v>647</v>
      </c>
      <c r="F15" s="112">
        <v>846</v>
      </c>
      <c r="G15" s="112">
        <v>1185</v>
      </c>
      <c r="H15" s="112">
        <v>1328</v>
      </c>
      <c r="I15" s="112">
        <v>1466</v>
      </c>
      <c r="J15" s="112">
        <v>1603</v>
      </c>
    </row>
    <row r="16" spans="1:10" x14ac:dyDescent="0.2">
      <c r="A16" s="177" t="s">
        <v>260</v>
      </c>
      <c r="B16" s="112"/>
      <c r="C16" s="112"/>
      <c r="D16" s="112">
        <v>351</v>
      </c>
      <c r="E16" s="112">
        <v>388</v>
      </c>
      <c r="F16" s="112">
        <v>508</v>
      </c>
      <c r="G16" s="112">
        <v>711</v>
      </c>
      <c r="H16" s="112">
        <v>797</v>
      </c>
      <c r="I16" s="112">
        <v>880</v>
      </c>
      <c r="J16" s="112">
        <v>962</v>
      </c>
    </row>
    <row r="17" spans="1:10" x14ac:dyDescent="0.2">
      <c r="A17" s="177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x14ac:dyDescent="0.2">
      <c r="A18" s="112"/>
      <c r="B18" s="112"/>
      <c r="C18" s="112"/>
      <c r="D18" s="101"/>
      <c r="E18" s="101"/>
      <c r="F18" s="101"/>
      <c r="G18" s="101"/>
      <c r="H18" s="101"/>
      <c r="I18" s="101"/>
      <c r="J18" s="101"/>
    </row>
    <row r="19" spans="1:10" x14ac:dyDescent="0.2">
      <c r="A19" s="107" t="s">
        <v>323</v>
      </c>
      <c r="B19" s="112"/>
      <c r="C19" s="112"/>
      <c r="D19" s="101"/>
      <c r="E19" s="101"/>
      <c r="F19" s="101"/>
      <c r="G19" s="101"/>
      <c r="H19" s="101"/>
      <c r="I19" s="101"/>
      <c r="J19" s="101"/>
    </row>
    <row r="20" spans="1:10" x14ac:dyDescent="0.2">
      <c r="A20" s="175" t="s">
        <v>255</v>
      </c>
      <c r="B20" s="112"/>
      <c r="C20" s="112"/>
      <c r="D20" s="112">
        <v>1351</v>
      </c>
      <c r="E20" s="112">
        <v>1361</v>
      </c>
      <c r="F20" s="112">
        <v>1673</v>
      </c>
      <c r="G20" s="112">
        <v>2254</v>
      </c>
      <c r="H20" s="112">
        <v>2261</v>
      </c>
      <c r="I20" s="112">
        <v>2599</v>
      </c>
      <c r="J20" s="112">
        <v>2940</v>
      </c>
    </row>
    <row r="21" spans="1:10" x14ac:dyDescent="0.2">
      <c r="A21" s="176" t="s">
        <v>256</v>
      </c>
      <c r="B21" s="112"/>
      <c r="C21" s="112"/>
      <c r="D21" s="112">
        <v>901</v>
      </c>
      <c r="E21" s="112">
        <v>907</v>
      </c>
      <c r="F21" s="112">
        <v>1115</v>
      </c>
      <c r="G21" s="112">
        <v>1502</v>
      </c>
      <c r="H21" s="112">
        <v>1507</v>
      </c>
      <c r="I21" s="112">
        <v>1733</v>
      </c>
      <c r="J21" s="112">
        <v>1960</v>
      </c>
    </row>
    <row r="22" spans="1:10" x14ac:dyDescent="0.2">
      <c r="A22" s="112" t="s">
        <v>515</v>
      </c>
      <c r="B22" s="112"/>
      <c r="C22" s="112"/>
      <c r="D22" s="112">
        <v>563</v>
      </c>
      <c r="E22" s="112">
        <v>567</v>
      </c>
      <c r="F22" s="112">
        <v>697</v>
      </c>
      <c r="G22" s="112">
        <v>939</v>
      </c>
      <c r="H22" s="112">
        <v>942</v>
      </c>
      <c r="I22" s="112">
        <v>1083</v>
      </c>
      <c r="J22" s="112">
        <v>1225</v>
      </c>
    </row>
    <row r="23" spans="1:10" x14ac:dyDescent="0.2">
      <c r="A23" s="112" t="s">
        <v>514</v>
      </c>
      <c r="B23" s="112"/>
      <c r="C23" s="112"/>
      <c r="D23" s="112">
        <v>563</v>
      </c>
      <c r="E23" s="112">
        <v>567</v>
      </c>
      <c r="F23" s="112">
        <v>697</v>
      </c>
      <c r="G23" s="112">
        <v>939</v>
      </c>
      <c r="H23" s="112">
        <v>942</v>
      </c>
      <c r="I23" s="112">
        <v>1083</v>
      </c>
      <c r="J23" s="112">
        <v>1225</v>
      </c>
    </row>
    <row r="24" spans="1:10" x14ac:dyDescent="0.2">
      <c r="A24" s="177" t="s">
        <v>260</v>
      </c>
      <c r="B24" s="112"/>
      <c r="C24" s="112"/>
      <c r="D24" s="112">
        <v>338</v>
      </c>
      <c r="E24" s="112">
        <v>340</v>
      </c>
      <c r="F24" s="112">
        <v>418</v>
      </c>
      <c r="G24" s="112">
        <v>563</v>
      </c>
      <c r="H24" s="112">
        <v>565</v>
      </c>
      <c r="I24" s="112">
        <v>650</v>
      </c>
      <c r="J24" s="112">
        <v>735</v>
      </c>
    </row>
    <row r="25" spans="1:10" x14ac:dyDescent="0.2">
      <c r="A25" s="112"/>
      <c r="B25" s="112"/>
      <c r="C25" s="112"/>
      <c r="D25" s="101"/>
      <c r="E25" s="101"/>
      <c r="F25" s="101"/>
      <c r="G25" s="101"/>
      <c r="H25" s="101"/>
      <c r="I25" s="101"/>
      <c r="J25" s="101"/>
    </row>
    <row r="26" spans="1:10" x14ac:dyDescent="0.2">
      <c r="A26" s="112"/>
      <c r="B26" s="112"/>
      <c r="C26" s="112"/>
      <c r="D26" s="101"/>
      <c r="E26" s="101"/>
      <c r="F26" s="101"/>
      <c r="G26" s="101"/>
      <c r="H26" s="101"/>
      <c r="I26" s="101"/>
      <c r="J26" s="101"/>
    </row>
    <row r="27" spans="1:10" x14ac:dyDescent="0.2">
      <c r="A27" s="147" t="s">
        <v>325</v>
      </c>
      <c r="B27" s="112"/>
      <c r="C27" s="112"/>
      <c r="D27" s="101"/>
      <c r="E27" s="101"/>
      <c r="F27" s="101"/>
      <c r="G27" s="101"/>
      <c r="H27" s="101"/>
      <c r="I27" s="101"/>
      <c r="J27" s="101"/>
    </row>
    <row r="28" spans="1:10" x14ac:dyDescent="0.2">
      <c r="A28" s="175" t="s">
        <v>255</v>
      </c>
      <c r="B28" s="112"/>
      <c r="C28" s="112"/>
      <c r="D28" s="112">
        <v>1351</v>
      </c>
      <c r="E28" s="112">
        <v>1356</v>
      </c>
      <c r="F28" s="112">
        <v>1745</v>
      </c>
      <c r="G28" s="112">
        <v>2016</v>
      </c>
      <c r="H28" s="112">
        <v>2249</v>
      </c>
      <c r="I28" s="112">
        <v>2482</v>
      </c>
      <c r="J28" s="112">
        <v>2712</v>
      </c>
    </row>
    <row r="29" spans="1:10" x14ac:dyDescent="0.2">
      <c r="A29" s="176" t="s">
        <v>256</v>
      </c>
      <c r="B29" s="112"/>
      <c r="C29" s="112"/>
      <c r="D29" s="112">
        <v>901</v>
      </c>
      <c r="E29" s="112">
        <v>904</v>
      </c>
      <c r="F29" s="112">
        <v>1163</v>
      </c>
      <c r="G29" s="112">
        <v>1344</v>
      </c>
      <c r="H29" s="112">
        <v>1499</v>
      </c>
      <c r="I29" s="112">
        <v>1654</v>
      </c>
      <c r="J29" s="112">
        <v>1808</v>
      </c>
    </row>
    <row r="30" spans="1:10" x14ac:dyDescent="0.2">
      <c r="A30" s="112" t="s">
        <v>513</v>
      </c>
      <c r="B30" s="112"/>
      <c r="C30" s="112"/>
      <c r="D30" s="112">
        <v>563</v>
      </c>
      <c r="E30" s="112">
        <v>565</v>
      </c>
      <c r="F30" s="112">
        <v>748</v>
      </c>
      <c r="G30" s="112">
        <v>1059</v>
      </c>
      <c r="H30" s="112">
        <v>1161</v>
      </c>
      <c r="I30" s="112">
        <v>1262</v>
      </c>
      <c r="J30" s="112">
        <v>1364</v>
      </c>
    </row>
    <row r="31" spans="1:10" x14ac:dyDescent="0.2">
      <c r="A31" s="112" t="s">
        <v>514</v>
      </c>
      <c r="B31" s="112"/>
      <c r="C31" s="112"/>
      <c r="D31" s="112">
        <v>563</v>
      </c>
      <c r="E31" s="112">
        <v>565</v>
      </c>
      <c r="F31" s="112">
        <v>727</v>
      </c>
      <c r="G31" s="112">
        <v>840</v>
      </c>
      <c r="H31" s="112">
        <v>937</v>
      </c>
      <c r="I31" s="112">
        <v>1034</v>
      </c>
      <c r="J31" s="112">
        <v>1130</v>
      </c>
    </row>
    <row r="32" spans="1:10" x14ac:dyDescent="0.2">
      <c r="A32" s="177" t="s">
        <v>260</v>
      </c>
      <c r="B32" s="112"/>
      <c r="C32" s="112"/>
      <c r="D32" s="112">
        <v>338</v>
      </c>
      <c r="E32" s="112">
        <v>339</v>
      </c>
      <c r="F32" s="112">
        <v>436</v>
      </c>
      <c r="G32" s="112">
        <v>504</v>
      </c>
      <c r="H32" s="112">
        <v>562</v>
      </c>
      <c r="I32" s="112">
        <v>620</v>
      </c>
      <c r="J32" s="112">
        <v>678</v>
      </c>
    </row>
    <row r="33" spans="1:10" x14ac:dyDescent="0.2">
      <c r="A33" s="177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x14ac:dyDescent="0.2">
      <c r="A34" s="112"/>
      <c r="B34" s="112"/>
      <c r="C34" s="112"/>
      <c r="D34" s="101"/>
      <c r="E34" s="101"/>
      <c r="F34" s="101"/>
      <c r="G34" s="101"/>
      <c r="H34" s="101"/>
      <c r="I34" s="101"/>
      <c r="J34" s="101"/>
    </row>
    <row r="35" spans="1:10" x14ac:dyDescent="0.2">
      <c r="A35" s="147" t="s">
        <v>326</v>
      </c>
      <c r="B35" s="112"/>
      <c r="C35" s="112"/>
      <c r="D35" s="101"/>
      <c r="E35" s="101"/>
      <c r="F35" s="101"/>
      <c r="G35" s="101"/>
      <c r="H35" s="101"/>
      <c r="I35" s="101"/>
      <c r="J35" s="101"/>
    </row>
    <row r="36" spans="1:10" x14ac:dyDescent="0.2">
      <c r="A36" s="107" t="s">
        <v>327</v>
      </c>
      <c r="B36" s="112"/>
      <c r="C36" s="112"/>
      <c r="D36" s="101"/>
      <c r="E36" s="101"/>
      <c r="F36" s="101"/>
      <c r="G36" s="101"/>
      <c r="H36" s="101"/>
      <c r="I36" s="101"/>
      <c r="J36" s="101"/>
    </row>
    <row r="37" spans="1:10" x14ac:dyDescent="0.2">
      <c r="A37" s="175" t="s">
        <v>255</v>
      </c>
      <c r="B37" s="112"/>
      <c r="C37" s="112"/>
      <c r="D37" s="112">
        <v>1099</v>
      </c>
      <c r="E37" s="112">
        <v>1351</v>
      </c>
      <c r="F37" s="112">
        <v>1711</v>
      </c>
      <c r="G37" s="112">
        <v>2069</v>
      </c>
      <c r="H37" s="112">
        <v>2309</v>
      </c>
      <c r="I37" s="112">
        <v>2546</v>
      </c>
      <c r="J37" s="112">
        <v>2784</v>
      </c>
    </row>
    <row r="38" spans="1:10" x14ac:dyDescent="0.2">
      <c r="A38" s="176" t="s">
        <v>256</v>
      </c>
      <c r="B38" s="112"/>
      <c r="C38" s="112"/>
      <c r="D38" s="112">
        <v>733</v>
      </c>
      <c r="E38" s="112">
        <v>901</v>
      </c>
      <c r="F38" s="112">
        <v>1141</v>
      </c>
      <c r="G38" s="112">
        <v>1379</v>
      </c>
      <c r="H38" s="112">
        <v>1539</v>
      </c>
      <c r="I38" s="112">
        <v>1698</v>
      </c>
      <c r="J38" s="112">
        <v>1856</v>
      </c>
    </row>
    <row r="39" spans="1:10" x14ac:dyDescent="0.2">
      <c r="A39" s="112" t="s">
        <v>513</v>
      </c>
      <c r="B39" s="112"/>
      <c r="C39" s="112"/>
      <c r="D39" s="112">
        <v>458</v>
      </c>
      <c r="E39" s="112">
        <v>563</v>
      </c>
      <c r="F39" s="112">
        <v>713</v>
      </c>
      <c r="G39" s="112">
        <v>923</v>
      </c>
      <c r="H39" s="112">
        <v>964</v>
      </c>
      <c r="I39" s="112">
        <v>1109</v>
      </c>
      <c r="J39" s="112">
        <v>1253</v>
      </c>
    </row>
    <row r="40" spans="1:10" x14ac:dyDescent="0.2">
      <c r="A40" s="112" t="s">
        <v>516</v>
      </c>
      <c r="B40" s="112"/>
      <c r="C40" s="112"/>
      <c r="D40" s="112">
        <v>458</v>
      </c>
      <c r="E40" s="112">
        <v>563</v>
      </c>
      <c r="F40" s="112">
        <v>713</v>
      </c>
      <c r="G40" s="112">
        <v>862</v>
      </c>
      <c r="H40" s="112">
        <v>962</v>
      </c>
      <c r="I40" s="112">
        <v>1061</v>
      </c>
      <c r="J40" s="112">
        <v>1160</v>
      </c>
    </row>
    <row r="41" spans="1:10" x14ac:dyDescent="0.2">
      <c r="A41" s="177" t="s">
        <v>260</v>
      </c>
      <c r="B41" s="112"/>
      <c r="C41" s="112"/>
      <c r="D41" s="112">
        <v>275</v>
      </c>
      <c r="E41" s="112">
        <v>338</v>
      </c>
      <c r="F41" s="112">
        <v>428</v>
      </c>
      <c r="G41" s="112">
        <v>517</v>
      </c>
      <c r="H41" s="112">
        <v>577</v>
      </c>
      <c r="I41" s="112">
        <v>637</v>
      </c>
      <c r="J41" s="112">
        <v>696</v>
      </c>
    </row>
    <row r="42" spans="1:10" x14ac:dyDescent="0.2">
      <c r="A42" s="112"/>
      <c r="B42" s="112"/>
      <c r="C42" s="112"/>
      <c r="D42" s="101"/>
      <c r="E42" s="101"/>
      <c r="F42" s="101"/>
      <c r="G42" s="101"/>
      <c r="H42" s="101"/>
      <c r="I42" s="101"/>
      <c r="J42" s="101"/>
    </row>
    <row r="43" spans="1:10" x14ac:dyDescent="0.2">
      <c r="A43" s="112"/>
      <c r="B43" s="112"/>
      <c r="C43" s="112"/>
      <c r="D43" s="101"/>
      <c r="E43" s="101"/>
      <c r="F43" s="101"/>
      <c r="G43" s="101"/>
      <c r="H43" s="101"/>
      <c r="I43" s="101"/>
      <c r="J43" s="101"/>
    </row>
    <row r="44" spans="1:10" x14ac:dyDescent="0.2">
      <c r="A44" s="107" t="s">
        <v>328</v>
      </c>
      <c r="B44" s="112"/>
      <c r="C44" s="112"/>
      <c r="D44" s="101"/>
      <c r="E44" s="101"/>
      <c r="F44" s="101"/>
      <c r="G44" s="101"/>
      <c r="H44" s="101"/>
      <c r="I44" s="101"/>
      <c r="J44" s="101"/>
    </row>
    <row r="45" spans="1:10" x14ac:dyDescent="0.2">
      <c r="A45" s="175" t="s">
        <v>255</v>
      </c>
      <c r="B45" s="112"/>
      <c r="C45" s="112"/>
      <c r="D45" s="112">
        <v>1262</v>
      </c>
      <c r="E45" s="112">
        <v>1270</v>
      </c>
      <c r="F45" s="112">
        <v>1680</v>
      </c>
      <c r="G45" s="112">
        <v>2167</v>
      </c>
      <c r="H45" s="112">
        <v>2419</v>
      </c>
      <c r="I45" s="112">
        <v>2669</v>
      </c>
      <c r="J45" s="112">
        <v>2918</v>
      </c>
    </row>
    <row r="46" spans="1:10" x14ac:dyDescent="0.2">
      <c r="A46" s="176" t="s">
        <v>256</v>
      </c>
      <c r="B46" s="112"/>
      <c r="C46" s="112"/>
      <c r="D46" s="112">
        <v>842</v>
      </c>
      <c r="E46" s="112">
        <v>846</v>
      </c>
      <c r="F46" s="112">
        <v>1120</v>
      </c>
      <c r="G46" s="112">
        <v>1445</v>
      </c>
      <c r="H46" s="112">
        <v>1613</v>
      </c>
      <c r="I46" s="112">
        <v>1779</v>
      </c>
      <c r="J46" s="112">
        <v>1946</v>
      </c>
    </row>
    <row r="47" spans="1:10" x14ac:dyDescent="0.2">
      <c r="A47" s="112" t="s">
        <v>513</v>
      </c>
      <c r="B47" s="112"/>
      <c r="C47" s="112"/>
      <c r="D47" s="112">
        <v>526</v>
      </c>
      <c r="E47" s="112">
        <v>529</v>
      </c>
      <c r="F47" s="112">
        <v>700</v>
      </c>
      <c r="G47" s="112">
        <v>958</v>
      </c>
      <c r="H47" s="112">
        <v>1220</v>
      </c>
      <c r="I47" s="112">
        <v>1365</v>
      </c>
      <c r="J47" s="112">
        <v>1476</v>
      </c>
    </row>
    <row r="48" spans="1:10" x14ac:dyDescent="0.2">
      <c r="A48" s="112" t="s">
        <v>516</v>
      </c>
      <c r="B48" s="112"/>
      <c r="C48" s="112"/>
      <c r="D48" s="112">
        <v>526</v>
      </c>
      <c r="E48" s="112">
        <v>529</v>
      </c>
      <c r="F48" s="112">
        <v>700</v>
      </c>
      <c r="G48" s="112">
        <v>903</v>
      </c>
      <c r="H48" s="112">
        <v>1008</v>
      </c>
      <c r="I48" s="112">
        <v>1112</v>
      </c>
      <c r="J48" s="112">
        <v>1216</v>
      </c>
    </row>
    <row r="49" spans="1:10" x14ac:dyDescent="0.2">
      <c r="A49" s="177" t="s">
        <v>260</v>
      </c>
      <c r="B49" s="112"/>
      <c r="C49" s="112"/>
      <c r="D49" s="112">
        <v>316</v>
      </c>
      <c r="E49" s="112">
        <v>317</v>
      </c>
      <c r="F49" s="112">
        <v>420</v>
      </c>
      <c r="G49" s="112">
        <v>542</v>
      </c>
      <c r="H49" s="112">
        <v>605</v>
      </c>
      <c r="I49" s="112">
        <v>667</v>
      </c>
      <c r="J49" s="112">
        <v>730</v>
      </c>
    </row>
    <row r="50" spans="1:10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x14ac:dyDescent="0.2">
      <c r="A51" s="178"/>
      <c r="B51" s="114"/>
      <c r="C51" s="114"/>
      <c r="D51" s="114"/>
      <c r="E51" s="114"/>
      <c r="F51" s="114"/>
      <c r="G51" s="114"/>
      <c r="H51" s="114"/>
      <c r="I51" s="114"/>
      <c r="J51" s="112"/>
    </row>
    <row r="52" spans="1:10" x14ac:dyDescent="0.2">
      <c r="A52" s="147" t="s">
        <v>329</v>
      </c>
      <c r="B52" s="112"/>
      <c r="C52" s="112"/>
      <c r="D52" s="101"/>
      <c r="E52" s="101"/>
      <c r="F52" s="101"/>
      <c r="G52" s="101"/>
      <c r="H52" s="101"/>
      <c r="I52" s="101"/>
      <c r="J52" s="101"/>
    </row>
    <row r="53" spans="1:10" x14ac:dyDescent="0.2">
      <c r="A53" s="175" t="s">
        <v>255</v>
      </c>
      <c r="B53" s="112"/>
      <c r="C53" s="112"/>
      <c r="D53" s="112">
        <v>1627</v>
      </c>
      <c r="E53" s="112">
        <v>1670</v>
      </c>
      <c r="F53" s="112">
        <v>2006</v>
      </c>
      <c r="G53" s="112">
        <v>2479</v>
      </c>
      <c r="H53" s="112">
        <v>2767</v>
      </c>
      <c r="I53" s="112">
        <v>3053</v>
      </c>
      <c r="J53" s="112">
        <v>3338</v>
      </c>
    </row>
    <row r="54" spans="1:10" x14ac:dyDescent="0.2">
      <c r="A54" s="176" t="s">
        <v>256</v>
      </c>
      <c r="B54" s="112"/>
      <c r="C54" s="112"/>
      <c r="D54" s="112">
        <v>1085</v>
      </c>
      <c r="E54" s="112">
        <v>1114</v>
      </c>
      <c r="F54" s="112">
        <v>1338</v>
      </c>
      <c r="G54" s="112">
        <v>1653</v>
      </c>
      <c r="H54" s="112">
        <v>1845</v>
      </c>
      <c r="I54" s="112">
        <v>2035</v>
      </c>
      <c r="J54" s="112">
        <v>2226</v>
      </c>
    </row>
    <row r="55" spans="1:10" x14ac:dyDescent="0.2">
      <c r="A55" s="112" t="s">
        <v>513</v>
      </c>
      <c r="B55" s="112"/>
      <c r="C55" s="112"/>
      <c r="D55" s="112">
        <v>678</v>
      </c>
      <c r="E55" s="112">
        <v>696</v>
      </c>
      <c r="F55" s="112">
        <v>836</v>
      </c>
      <c r="G55" s="112">
        <v>1069</v>
      </c>
      <c r="H55" s="112">
        <v>1330</v>
      </c>
      <c r="I55" s="112">
        <v>1530</v>
      </c>
      <c r="J55" s="112">
        <v>1704</v>
      </c>
    </row>
    <row r="56" spans="1:10" x14ac:dyDescent="0.2">
      <c r="A56" s="112" t="s">
        <v>514</v>
      </c>
      <c r="B56" s="112"/>
      <c r="C56" s="112"/>
      <c r="D56" s="112">
        <v>678</v>
      </c>
      <c r="E56" s="112">
        <v>696</v>
      </c>
      <c r="F56" s="112">
        <v>836</v>
      </c>
      <c r="G56" s="112">
        <v>1033</v>
      </c>
      <c r="H56" s="112">
        <v>1153</v>
      </c>
      <c r="I56" s="112">
        <v>1272</v>
      </c>
      <c r="J56" s="112">
        <v>1391</v>
      </c>
    </row>
    <row r="57" spans="1:10" x14ac:dyDescent="0.2">
      <c r="A57" s="177" t="s">
        <v>260</v>
      </c>
      <c r="B57" s="112"/>
      <c r="C57" s="112"/>
      <c r="D57" s="112">
        <v>407</v>
      </c>
      <c r="E57" s="112">
        <v>418</v>
      </c>
      <c r="F57" s="112">
        <v>502</v>
      </c>
      <c r="G57" s="112">
        <v>620</v>
      </c>
      <c r="H57" s="112">
        <v>692</v>
      </c>
      <c r="I57" s="112">
        <v>763</v>
      </c>
      <c r="J57" s="112">
        <v>835</v>
      </c>
    </row>
    <row r="58" spans="1:10" x14ac:dyDescent="0.2">
      <c r="A58" s="112"/>
      <c r="B58" s="112"/>
      <c r="C58" s="112"/>
      <c r="D58" s="112"/>
      <c r="E58" s="112"/>
      <c r="F58" s="112"/>
      <c r="G58" s="112"/>
      <c r="H58" s="112"/>
      <c r="I58" s="112"/>
      <c r="J58" s="112"/>
    </row>
    <row r="59" spans="1:10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</row>
    <row r="60" spans="1:10" x14ac:dyDescent="0.2">
      <c r="A60" s="147" t="s">
        <v>330</v>
      </c>
      <c r="B60" s="112"/>
      <c r="C60" s="112"/>
      <c r="D60" s="112"/>
      <c r="E60" s="112"/>
      <c r="F60" s="112"/>
      <c r="G60" s="112"/>
      <c r="H60" s="112"/>
      <c r="I60" s="112"/>
      <c r="J60" s="112"/>
    </row>
    <row r="61" spans="1:10" x14ac:dyDescent="0.2">
      <c r="A61" s="107" t="s">
        <v>331</v>
      </c>
      <c r="B61" s="112"/>
      <c r="C61" s="112"/>
      <c r="D61" s="112"/>
      <c r="E61" s="112"/>
      <c r="F61" s="112"/>
      <c r="G61" s="112"/>
      <c r="H61" s="112"/>
      <c r="I61" s="112"/>
      <c r="J61" s="112"/>
    </row>
    <row r="62" spans="1:10" x14ac:dyDescent="0.2">
      <c r="A62" s="175" t="s">
        <v>255</v>
      </c>
      <c r="B62" s="112"/>
      <c r="C62" s="112"/>
      <c r="D62" s="112">
        <v>1872</v>
      </c>
      <c r="E62" s="112">
        <v>2004</v>
      </c>
      <c r="F62" s="112">
        <v>2405</v>
      </c>
      <c r="G62" s="112">
        <v>2779</v>
      </c>
      <c r="H62" s="112">
        <v>3101</v>
      </c>
      <c r="I62" s="112">
        <v>3422</v>
      </c>
      <c r="J62" s="112">
        <v>3742</v>
      </c>
    </row>
    <row r="63" spans="1:10" x14ac:dyDescent="0.2">
      <c r="A63" s="176" t="s">
        <v>256</v>
      </c>
      <c r="B63" s="112"/>
      <c r="C63" s="112"/>
      <c r="D63" s="112">
        <v>1248</v>
      </c>
      <c r="E63" s="112">
        <v>1336</v>
      </c>
      <c r="F63" s="112">
        <v>1603</v>
      </c>
      <c r="G63" s="112">
        <v>1853</v>
      </c>
      <c r="H63" s="112">
        <v>2067</v>
      </c>
      <c r="I63" s="112">
        <v>2282</v>
      </c>
      <c r="J63" s="112">
        <v>2494</v>
      </c>
    </row>
    <row r="64" spans="1:10" x14ac:dyDescent="0.2">
      <c r="A64" s="112" t="s">
        <v>513</v>
      </c>
      <c r="B64" s="112"/>
      <c r="C64" s="112"/>
      <c r="D64" s="112">
        <v>915</v>
      </c>
      <c r="E64" s="112">
        <v>1044</v>
      </c>
      <c r="F64" s="112">
        <v>1212</v>
      </c>
      <c r="G64" s="112">
        <v>1472</v>
      </c>
      <c r="H64" s="112">
        <v>1623</v>
      </c>
      <c r="I64" s="112">
        <v>1771</v>
      </c>
      <c r="J64" s="112">
        <v>1921</v>
      </c>
    </row>
    <row r="65" spans="1:10" x14ac:dyDescent="0.2">
      <c r="A65" s="112" t="s">
        <v>514</v>
      </c>
      <c r="B65" s="112"/>
      <c r="C65" s="112"/>
      <c r="D65" s="112">
        <v>780</v>
      </c>
      <c r="E65" s="112">
        <v>835</v>
      </c>
      <c r="F65" s="112">
        <v>1002</v>
      </c>
      <c r="G65" s="112">
        <v>1158</v>
      </c>
      <c r="H65" s="112">
        <v>1292</v>
      </c>
      <c r="I65" s="112">
        <v>1426</v>
      </c>
      <c r="J65" s="112">
        <v>1559</v>
      </c>
    </row>
    <row r="66" spans="1:10" x14ac:dyDescent="0.2">
      <c r="A66" s="177" t="s">
        <v>260</v>
      </c>
      <c r="B66" s="112"/>
      <c r="C66" s="112"/>
      <c r="D66" s="112">
        <v>468</v>
      </c>
      <c r="E66" s="112">
        <v>501</v>
      </c>
      <c r="F66" s="112">
        <v>601</v>
      </c>
      <c r="G66" s="112">
        <v>695</v>
      </c>
      <c r="H66" s="112">
        <v>775</v>
      </c>
      <c r="I66" s="112">
        <v>856</v>
      </c>
      <c r="J66" s="112">
        <v>935</v>
      </c>
    </row>
    <row r="67" spans="1:10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x14ac:dyDescent="0.2">
      <c r="A69" s="107" t="s">
        <v>332</v>
      </c>
      <c r="B69" s="179"/>
      <c r="C69" s="112"/>
      <c r="D69" s="112"/>
      <c r="E69" s="112"/>
      <c r="F69" s="112"/>
      <c r="G69" s="112"/>
      <c r="H69" s="112"/>
      <c r="I69" s="112"/>
      <c r="J69" s="112"/>
    </row>
    <row r="70" spans="1:10" x14ac:dyDescent="0.2">
      <c r="A70" s="175" t="s">
        <v>255</v>
      </c>
      <c r="B70" s="112"/>
      <c r="C70" s="112"/>
      <c r="D70" s="112">
        <v>1548</v>
      </c>
      <c r="E70" s="112">
        <v>1742</v>
      </c>
      <c r="F70" s="112">
        <v>2090</v>
      </c>
      <c r="G70" s="112">
        <v>2414</v>
      </c>
      <c r="H70" s="112">
        <v>2693</v>
      </c>
      <c r="I70" s="112">
        <v>2971</v>
      </c>
      <c r="J70" s="112">
        <v>3250</v>
      </c>
    </row>
    <row r="71" spans="1:10" x14ac:dyDescent="0.2">
      <c r="A71" s="176" t="s">
        <v>256</v>
      </c>
      <c r="B71" s="112"/>
      <c r="C71" s="112"/>
      <c r="D71" s="112">
        <v>1032</v>
      </c>
      <c r="E71" s="112">
        <v>1162</v>
      </c>
      <c r="F71" s="112">
        <v>1394</v>
      </c>
      <c r="G71" s="112">
        <v>1610</v>
      </c>
      <c r="H71" s="112">
        <v>1795</v>
      </c>
      <c r="I71" s="112">
        <v>1981</v>
      </c>
      <c r="J71" s="112">
        <v>2166</v>
      </c>
    </row>
    <row r="72" spans="1:10" x14ac:dyDescent="0.2">
      <c r="A72" s="112" t="s">
        <v>515</v>
      </c>
      <c r="B72" s="112"/>
      <c r="C72" s="112"/>
      <c r="D72" s="112">
        <v>645</v>
      </c>
      <c r="E72" s="112">
        <v>733</v>
      </c>
      <c r="F72" s="112">
        <v>963</v>
      </c>
      <c r="G72" s="112">
        <v>1274</v>
      </c>
      <c r="H72" s="112">
        <v>1401</v>
      </c>
      <c r="I72" s="112">
        <v>1528</v>
      </c>
      <c r="J72" s="112">
        <v>1655</v>
      </c>
    </row>
    <row r="73" spans="1:10" x14ac:dyDescent="0.2">
      <c r="A73" s="112" t="s">
        <v>514</v>
      </c>
      <c r="B73" s="112"/>
      <c r="C73" s="112"/>
      <c r="D73" s="112">
        <v>645</v>
      </c>
      <c r="E73" s="112">
        <v>726</v>
      </c>
      <c r="F73" s="112">
        <v>871</v>
      </c>
      <c r="G73" s="112">
        <v>1006</v>
      </c>
      <c r="H73" s="112">
        <v>1122</v>
      </c>
      <c r="I73" s="112">
        <v>1238</v>
      </c>
      <c r="J73" s="112">
        <v>1354</v>
      </c>
    </row>
    <row r="74" spans="1:10" x14ac:dyDescent="0.2">
      <c r="A74" s="177" t="s">
        <v>260</v>
      </c>
      <c r="B74" s="112"/>
      <c r="C74" s="112"/>
      <c r="D74" s="112">
        <v>387</v>
      </c>
      <c r="E74" s="112">
        <v>436</v>
      </c>
      <c r="F74" s="112">
        <v>523</v>
      </c>
      <c r="G74" s="112">
        <v>604</v>
      </c>
      <c r="H74" s="112">
        <v>673</v>
      </c>
      <c r="I74" s="112">
        <v>743</v>
      </c>
      <c r="J74" s="112">
        <v>812</v>
      </c>
    </row>
    <row r="75" spans="1:10" x14ac:dyDescent="0.2">
      <c r="A75" s="112"/>
      <c r="B75" s="112"/>
      <c r="C75" s="112"/>
      <c r="D75" s="112"/>
      <c r="E75" s="112"/>
      <c r="F75" s="112"/>
      <c r="G75" s="112"/>
      <c r="H75" s="112"/>
      <c r="I75" s="112"/>
      <c r="J75" s="112"/>
    </row>
    <row r="76" spans="1:10" x14ac:dyDescent="0.2">
      <c r="A76" s="112"/>
      <c r="B76" s="112"/>
      <c r="C76" s="112"/>
      <c r="D76" s="112"/>
      <c r="E76" s="112"/>
      <c r="F76" s="112"/>
      <c r="G76" s="112"/>
      <c r="H76" s="112"/>
      <c r="I76" s="112"/>
      <c r="J76" s="112"/>
    </row>
    <row r="77" spans="1:10" x14ac:dyDescent="0.2">
      <c r="A77" s="107" t="s">
        <v>333</v>
      </c>
      <c r="B77" s="179"/>
      <c r="C77" s="112"/>
      <c r="D77" s="112"/>
      <c r="E77" s="112"/>
      <c r="F77" s="112"/>
      <c r="G77" s="112"/>
      <c r="H77" s="112"/>
      <c r="I77" s="112"/>
      <c r="J77" s="112"/>
    </row>
    <row r="78" spans="1:10" x14ac:dyDescent="0.2">
      <c r="A78" s="175" t="s">
        <v>255</v>
      </c>
      <c r="B78" s="112"/>
      <c r="C78" s="112"/>
      <c r="D78" s="112">
        <v>1793</v>
      </c>
      <c r="E78" s="112">
        <v>1920</v>
      </c>
      <c r="F78" s="112">
        <v>2304</v>
      </c>
      <c r="G78" s="112">
        <v>2662</v>
      </c>
      <c r="H78" s="112">
        <v>2969</v>
      </c>
      <c r="I78" s="112">
        <v>3276</v>
      </c>
      <c r="J78" s="112">
        <v>3581</v>
      </c>
    </row>
    <row r="79" spans="1:10" x14ac:dyDescent="0.2">
      <c r="A79" s="176" t="s">
        <v>256</v>
      </c>
      <c r="B79" s="112"/>
      <c r="C79" s="112"/>
      <c r="D79" s="112">
        <v>1195</v>
      </c>
      <c r="E79" s="112">
        <v>1280</v>
      </c>
      <c r="F79" s="112">
        <v>1536</v>
      </c>
      <c r="G79" s="112">
        <v>1774</v>
      </c>
      <c r="H79" s="112">
        <v>1979</v>
      </c>
      <c r="I79" s="112">
        <v>2184</v>
      </c>
      <c r="J79" s="112">
        <v>2387</v>
      </c>
    </row>
    <row r="80" spans="1:10" x14ac:dyDescent="0.2">
      <c r="A80" s="112" t="s">
        <v>513</v>
      </c>
      <c r="B80" s="112"/>
      <c r="C80" s="112"/>
      <c r="D80" s="112">
        <v>843</v>
      </c>
      <c r="E80" s="112">
        <v>849</v>
      </c>
      <c r="F80" s="112">
        <v>1123</v>
      </c>
      <c r="G80" s="112">
        <v>1468</v>
      </c>
      <c r="H80" s="112">
        <v>1518</v>
      </c>
      <c r="I80" s="112">
        <v>1746</v>
      </c>
      <c r="J80" s="112">
        <v>1915</v>
      </c>
    </row>
    <row r="81" spans="1:10" x14ac:dyDescent="0.2">
      <c r="A81" s="112" t="s">
        <v>516</v>
      </c>
      <c r="B81" s="112"/>
      <c r="C81" s="112"/>
      <c r="D81" s="112">
        <v>747</v>
      </c>
      <c r="E81" s="112">
        <v>800</v>
      </c>
      <c r="F81" s="112">
        <v>960</v>
      </c>
      <c r="G81" s="112">
        <v>1109</v>
      </c>
      <c r="H81" s="112">
        <v>1237</v>
      </c>
      <c r="I81" s="112">
        <v>1365</v>
      </c>
      <c r="J81" s="112">
        <v>1492</v>
      </c>
    </row>
    <row r="82" spans="1:10" x14ac:dyDescent="0.2">
      <c r="A82" s="177" t="s">
        <v>260</v>
      </c>
      <c r="B82" s="112"/>
      <c r="C82" s="112"/>
      <c r="D82" s="112">
        <v>448</v>
      </c>
      <c r="E82" s="112">
        <v>480</v>
      </c>
      <c r="F82" s="112">
        <v>576</v>
      </c>
      <c r="G82" s="112">
        <v>665</v>
      </c>
      <c r="H82" s="112">
        <v>742</v>
      </c>
      <c r="I82" s="112">
        <v>819</v>
      </c>
      <c r="J82" s="112">
        <v>895</v>
      </c>
    </row>
    <row r="83" spans="1:10" x14ac:dyDescent="0.2">
      <c r="A83" s="112"/>
      <c r="B83" s="112"/>
      <c r="C83" s="112"/>
      <c r="D83" s="112"/>
      <c r="E83" s="112"/>
      <c r="F83" s="112"/>
      <c r="G83" s="112"/>
      <c r="H83" s="112"/>
      <c r="I83" s="112"/>
      <c r="J83" s="112"/>
    </row>
    <row r="84" spans="1:10" x14ac:dyDescent="0.2">
      <c r="A84" s="112"/>
      <c r="B84" s="112"/>
      <c r="C84" s="112"/>
      <c r="D84" s="112"/>
      <c r="E84" s="112"/>
      <c r="F84" s="112"/>
      <c r="G84" s="112"/>
      <c r="H84" s="112"/>
      <c r="I84" s="112"/>
      <c r="J84" s="112"/>
    </row>
    <row r="85" spans="1:10" x14ac:dyDescent="0.2">
      <c r="A85" s="107" t="s">
        <v>334</v>
      </c>
      <c r="B85" s="179"/>
      <c r="C85" s="112"/>
      <c r="D85" s="112"/>
      <c r="E85" s="112"/>
      <c r="F85" s="112"/>
      <c r="G85" s="112"/>
      <c r="H85" s="112"/>
      <c r="I85" s="112"/>
      <c r="J85" s="112"/>
    </row>
    <row r="86" spans="1:10" x14ac:dyDescent="0.2">
      <c r="A86" s="175" t="s">
        <v>255</v>
      </c>
      <c r="B86" s="112"/>
      <c r="C86" s="112"/>
      <c r="D86" s="112">
        <v>2172</v>
      </c>
      <c r="E86" s="112">
        <v>2242</v>
      </c>
      <c r="F86" s="112">
        <v>2791</v>
      </c>
      <c r="G86" s="112">
        <v>3226</v>
      </c>
      <c r="H86" s="112">
        <v>3600</v>
      </c>
      <c r="I86" s="112">
        <v>3972</v>
      </c>
      <c r="J86" s="112">
        <v>4342</v>
      </c>
    </row>
    <row r="87" spans="1:10" x14ac:dyDescent="0.2">
      <c r="A87" s="176" t="s">
        <v>256</v>
      </c>
      <c r="B87" s="112"/>
      <c r="C87" s="112"/>
      <c r="D87" s="112">
        <v>1448</v>
      </c>
      <c r="E87" s="112">
        <v>1494</v>
      </c>
      <c r="F87" s="112">
        <v>1861</v>
      </c>
      <c r="G87" s="112">
        <v>2150</v>
      </c>
      <c r="H87" s="112">
        <v>2400</v>
      </c>
      <c r="I87" s="112">
        <v>2648</v>
      </c>
      <c r="J87" s="112">
        <v>2894</v>
      </c>
    </row>
    <row r="88" spans="1:10" x14ac:dyDescent="0.2">
      <c r="A88" s="112" t="s">
        <v>513</v>
      </c>
      <c r="B88" s="112"/>
      <c r="C88" s="112"/>
      <c r="D88" s="112">
        <v>927</v>
      </c>
      <c r="E88" s="112">
        <v>934</v>
      </c>
      <c r="F88" s="112">
        <v>1235</v>
      </c>
      <c r="G88" s="112">
        <v>1714</v>
      </c>
      <c r="H88" s="112">
        <v>1893</v>
      </c>
      <c r="I88" s="112">
        <v>2069</v>
      </c>
      <c r="J88" s="112">
        <v>2246</v>
      </c>
    </row>
    <row r="89" spans="1:10" x14ac:dyDescent="0.2">
      <c r="A89" s="112" t="s">
        <v>514</v>
      </c>
      <c r="B89" s="112"/>
      <c r="C89" s="112"/>
      <c r="D89" s="112">
        <v>905</v>
      </c>
      <c r="E89" s="112">
        <v>934</v>
      </c>
      <c r="F89" s="112">
        <v>1163</v>
      </c>
      <c r="G89" s="112">
        <v>1344</v>
      </c>
      <c r="H89" s="112">
        <v>1500</v>
      </c>
      <c r="I89" s="112">
        <v>1655</v>
      </c>
      <c r="J89" s="112">
        <v>1809</v>
      </c>
    </row>
    <row r="90" spans="1:10" x14ac:dyDescent="0.2">
      <c r="A90" s="177" t="s">
        <v>260</v>
      </c>
      <c r="B90" s="112"/>
      <c r="C90" s="112"/>
      <c r="D90" s="112">
        <v>543</v>
      </c>
      <c r="E90" s="112">
        <v>560</v>
      </c>
      <c r="F90" s="112">
        <v>698</v>
      </c>
      <c r="G90" s="112">
        <v>806</v>
      </c>
      <c r="H90" s="112">
        <v>900</v>
      </c>
      <c r="I90" s="112">
        <v>993</v>
      </c>
      <c r="J90" s="112">
        <v>1085</v>
      </c>
    </row>
    <row r="91" spans="1:10" x14ac:dyDescent="0.2">
      <c r="A91" s="171"/>
      <c r="B91" s="172"/>
      <c r="C91" s="172"/>
      <c r="D91" s="172"/>
      <c r="E91" s="172"/>
      <c r="F91" s="172"/>
      <c r="G91" s="172"/>
      <c r="H91" s="172"/>
      <c r="I91" s="172"/>
      <c r="J91" s="112"/>
    </row>
    <row r="92" spans="1:10" x14ac:dyDescent="0.2">
      <c r="A92" s="178"/>
      <c r="B92" s="112"/>
      <c r="C92" s="112"/>
      <c r="D92" s="174"/>
      <c r="E92" s="174"/>
      <c r="F92" s="174"/>
      <c r="G92" s="174"/>
      <c r="H92" s="174"/>
      <c r="I92" s="174"/>
      <c r="J92" s="174"/>
    </row>
    <row r="93" spans="1:10" x14ac:dyDescent="0.2">
      <c r="A93" s="147" t="s">
        <v>335</v>
      </c>
      <c r="B93" s="112"/>
      <c r="C93" s="112"/>
      <c r="D93" s="112"/>
      <c r="E93" s="112"/>
      <c r="F93" s="112"/>
      <c r="G93" s="112"/>
      <c r="H93" s="112"/>
      <c r="I93" s="112"/>
      <c r="J93" s="112"/>
    </row>
    <row r="94" spans="1:10" x14ac:dyDescent="0.2">
      <c r="A94" s="175" t="s">
        <v>255</v>
      </c>
      <c r="B94" s="112"/>
      <c r="C94" s="112"/>
      <c r="D94" s="112">
        <v>1123</v>
      </c>
      <c r="E94" s="112">
        <v>1346</v>
      </c>
      <c r="F94" s="112">
        <v>1747</v>
      </c>
      <c r="G94" s="112">
        <v>2069</v>
      </c>
      <c r="H94" s="112">
        <v>2309</v>
      </c>
      <c r="I94" s="112">
        <v>2546</v>
      </c>
      <c r="J94" s="112">
        <v>2784</v>
      </c>
    </row>
    <row r="95" spans="1:10" x14ac:dyDescent="0.2">
      <c r="A95" s="176" t="s">
        <v>256</v>
      </c>
      <c r="B95" s="112"/>
      <c r="C95" s="112"/>
      <c r="D95" s="112">
        <v>749</v>
      </c>
      <c r="E95" s="112">
        <v>898</v>
      </c>
      <c r="F95" s="112">
        <v>1165</v>
      </c>
      <c r="G95" s="112">
        <v>1379</v>
      </c>
      <c r="H95" s="112">
        <v>1539</v>
      </c>
      <c r="I95" s="112">
        <v>1698</v>
      </c>
      <c r="J95" s="112">
        <v>1856</v>
      </c>
    </row>
    <row r="96" spans="1:10" x14ac:dyDescent="0.2">
      <c r="A96" s="112" t="s">
        <v>515</v>
      </c>
      <c r="B96" s="112"/>
      <c r="C96" s="112"/>
      <c r="D96" s="112">
        <v>468</v>
      </c>
      <c r="E96" s="112">
        <v>561</v>
      </c>
      <c r="F96" s="112">
        <v>728</v>
      </c>
      <c r="G96" s="112">
        <v>921</v>
      </c>
      <c r="H96" s="112">
        <v>984</v>
      </c>
      <c r="I96" s="112">
        <v>1132</v>
      </c>
      <c r="J96" s="112">
        <v>1279</v>
      </c>
    </row>
    <row r="97" spans="1:10" x14ac:dyDescent="0.2">
      <c r="A97" s="112" t="s">
        <v>514</v>
      </c>
      <c r="B97" s="112"/>
      <c r="C97" s="112"/>
      <c r="D97" s="112">
        <v>468</v>
      </c>
      <c r="E97" s="112">
        <v>561</v>
      </c>
      <c r="F97" s="112">
        <v>728</v>
      </c>
      <c r="G97" s="112">
        <v>862</v>
      </c>
      <c r="H97" s="112">
        <v>962</v>
      </c>
      <c r="I97" s="112">
        <v>1061</v>
      </c>
      <c r="J97" s="112">
        <v>1160</v>
      </c>
    </row>
    <row r="98" spans="1:10" x14ac:dyDescent="0.2">
      <c r="A98" s="177" t="s">
        <v>260</v>
      </c>
      <c r="B98" s="112"/>
      <c r="C98" s="112"/>
      <c r="D98" s="112">
        <v>281</v>
      </c>
      <c r="E98" s="112">
        <v>337</v>
      </c>
      <c r="F98" s="112">
        <v>437</v>
      </c>
      <c r="G98" s="112">
        <v>517</v>
      </c>
      <c r="H98" s="112">
        <v>577</v>
      </c>
      <c r="I98" s="112">
        <v>637</v>
      </c>
      <c r="J98" s="112">
        <v>696</v>
      </c>
    </row>
    <row r="99" spans="1:10" x14ac:dyDescent="0.2">
      <c r="A99" s="112"/>
      <c r="B99" s="112"/>
      <c r="C99" s="112"/>
      <c r="D99" s="112"/>
      <c r="E99" s="112"/>
      <c r="F99" s="112"/>
      <c r="G99" s="112"/>
      <c r="H99" s="112"/>
      <c r="I99" s="112"/>
      <c r="J99" s="112"/>
    </row>
    <row r="100" spans="1:10" x14ac:dyDescent="0.2">
      <c r="A100" s="171"/>
      <c r="B100" s="172"/>
      <c r="C100" s="172"/>
      <c r="D100" s="172"/>
      <c r="E100" s="172"/>
      <c r="F100" s="172"/>
      <c r="G100" s="172"/>
      <c r="H100" s="172"/>
      <c r="I100" s="172"/>
      <c r="J100" s="112"/>
    </row>
    <row r="101" spans="1:10" x14ac:dyDescent="0.2">
      <c r="A101" s="110" t="s">
        <v>336</v>
      </c>
      <c r="B101" s="112"/>
      <c r="C101" s="112"/>
      <c r="D101" s="112"/>
      <c r="E101" s="112"/>
      <c r="F101" s="112"/>
      <c r="G101" s="112"/>
      <c r="H101" s="112"/>
      <c r="I101" s="112"/>
      <c r="J101" s="112"/>
    </row>
    <row r="102" spans="1:10" x14ac:dyDescent="0.2">
      <c r="A102" s="175" t="s">
        <v>255</v>
      </c>
      <c r="B102" s="112"/>
      <c r="C102" s="112"/>
      <c r="D102" s="112">
        <v>1334</v>
      </c>
      <c r="E102" s="112">
        <v>1555</v>
      </c>
      <c r="F102" s="112">
        <v>1963</v>
      </c>
      <c r="G102" s="112">
        <v>2268</v>
      </c>
      <c r="H102" s="112">
        <v>2532</v>
      </c>
      <c r="I102" s="112">
        <v>2791</v>
      </c>
      <c r="J102" s="112">
        <v>3053</v>
      </c>
    </row>
    <row r="103" spans="1:10" x14ac:dyDescent="0.2">
      <c r="A103" s="176" t="s">
        <v>256</v>
      </c>
      <c r="B103" s="112"/>
      <c r="C103" s="112"/>
      <c r="D103" s="112">
        <v>890</v>
      </c>
      <c r="E103" s="112">
        <v>1037</v>
      </c>
      <c r="F103" s="112">
        <v>1309</v>
      </c>
      <c r="G103" s="112">
        <v>1512</v>
      </c>
      <c r="H103" s="112">
        <v>1688</v>
      </c>
      <c r="I103" s="112">
        <v>1861</v>
      </c>
      <c r="J103" s="112">
        <v>2035</v>
      </c>
    </row>
    <row r="104" spans="1:10" x14ac:dyDescent="0.2">
      <c r="A104" s="112" t="s">
        <v>513</v>
      </c>
      <c r="B104" s="112"/>
      <c r="C104" s="112"/>
      <c r="D104" s="112">
        <v>556</v>
      </c>
      <c r="E104" s="112">
        <v>648</v>
      </c>
      <c r="F104" s="112">
        <v>830</v>
      </c>
      <c r="G104" s="112">
        <v>1087</v>
      </c>
      <c r="H104" s="112">
        <v>1225</v>
      </c>
      <c r="I104" s="112">
        <v>1409</v>
      </c>
      <c r="J104" s="112">
        <v>1592</v>
      </c>
    </row>
    <row r="105" spans="1:10" x14ac:dyDescent="0.2">
      <c r="A105" s="112" t="s">
        <v>514</v>
      </c>
      <c r="B105" s="112"/>
      <c r="C105" s="112"/>
      <c r="D105" s="112">
        <v>556</v>
      </c>
      <c r="E105" s="112">
        <v>648</v>
      </c>
      <c r="F105" s="112">
        <v>818</v>
      </c>
      <c r="G105" s="112">
        <v>945</v>
      </c>
      <c r="H105" s="112">
        <v>1055</v>
      </c>
      <c r="I105" s="112">
        <v>1163</v>
      </c>
      <c r="J105" s="112">
        <v>1272</v>
      </c>
    </row>
    <row r="106" spans="1:10" x14ac:dyDescent="0.2">
      <c r="A106" s="177" t="s">
        <v>260</v>
      </c>
      <c r="B106" s="112"/>
      <c r="C106" s="112"/>
      <c r="D106" s="112">
        <v>334</v>
      </c>
      <c r="E106" s="112">
        <v>389</v>
      </c>
      <c r="F106" s="112">
        <v>491</v>
      </c>
      <c r="G106" s="112">
        <v>567</v>
      </c>
      <c r="H106" s="112">
        <v>633</v>
      </c>
      <c r="I106" s="112">
        <v>698</v>
      </c>
      <c r="J106" s="112">
        <v>763</v>
      </c>
    </row>
    <row r="107" spans="1:10" x14ac:dyDescent="0.2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</row>
    <row r="108" spans="1:10" x14ac:dyDescent="0.2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</row>
    <row r="109" spans="1:10" x14ac:dyDescent="0.2">
      <c r="A109" s="110" t="s">
        <v>337</v>
      </c>
      <c r="B109" s="112"/>
      <c r="C109" s="112"/>
      <c r="D109" s="101"/>
      <c r="E109" s="101"/>
      <c r="F109" s="101"/>
      <c r="G109" s="101"/>
      <c r="H109" s="101"/>
      <c r="I109" s="101"/>
      <c r="J109" s="101"/>
    </row>
    <row r="110" spans="1:10" x14ac:dyDescent="0.2">
      <c r="A110" s="175" t="s">
        <v>255</v>
      </c>
      <c r="B110" s="112"/>
      <c r="C110" s="112"/>
      <c r="D110" s="112">
        <v>1140</v>
      </c>
      <c r="E110" s="112">
        <v>1370</v>
      </c>
      <c r="F110" s="112">
        <v>1774</v>
      </c>
      <c r="G110" s="112">
        <v>2088</v>
      </c>
      <c r="H110" s="112">
        <v>2330</v>
      </c>
      <c r="I110" s="112">
        <v>2570</v>
      </c>
      <c r="J110" s="112">
        <v>2808</v>
      </c>
    </row>
    <row r="111" spans="1:10" x14ac:dyDescent="0.2">
      <c r="A111" s="176" t="s">
        <v>256</v>
      </c>
      <c r="B111" s="112"/>
      <c r="C111" s="112"/>
      <c r="D111" s="112">
        <v>760</v>
      </c>
      <c r="E111" s="112">
        <v>914</v>
      </c>
      <c r="F111" s="112">
        <v>1182</v>
      </c>
      <c r="G111" s="112">
        <v>1392</v>
      </c>
      <c r="H111" s="112">
        <v>1554</v>
      </c>
      <c r="I111" s="112">
        <v>1714</v>
      </c>
      <c r="J111" s="112">
        <v>1872</v>
      </c>
    </row>
    <row r="112" spans="1:10" x14ac:dyDescent="0.2">
      <c r="A112" s="112" t="s">
        <v>513</v>
      </c>
      <c r="B112" s="112"/>
      <c r="C112" s="112"/>
      <c r="D112" s="112">
        <v>475</v>
      </c>
      <c r="E112" s="112">
        <v>571</v>
      </c>
      <c r="F112" s="112">
        <v>739</v>
      </c>
      <c r="G112" s="112">
        <v>1013</v>
      </c>
      <c r="H112" s="112">
        <v>1052</v>
      </c>
      <c r="I112" s="112">
        <v>1210</v>
      </c>
      <c r="J112" s="112">
        <v>1368</v>
      </c>
    </row>
    <row r="113" spans="1:10" x14ac:dyDescent="0.2">
      <c r="A113" s="112" t="s">
        <v>514</v>
      </c>
      <c r="B113" s="112"/>
      <c r="C113" s="112"/>
      <c r="D113" s="112">
        <v>475</v>
      </c>
      <c r="E113" s="112">
        <v>571</v>
      </c>
      <c r="F113" s="112">
        <v>739</v>
      </c>
      <c r="G113" s="112">
        <v>870</v>
      </c>
      <c r="H113" s="112">
        <v>971</v>
      </c>
      <c r="I113" s="112">
        <v>1071</v>
      </c>
      <c r="J113" s="112">
        <v>1170</v>
      </c>
    </row>
    <row r="114" spans="1:10" x14ac:dyDescent="0.2">
      <c r="A114" s="177" t="s">
        <v>260</v>
      </c>
      <c r="B114" s="112"/>
      <c r="C114" s="112"/>
      <c r="D114" s="112">
        <v>285</v>
      </c>
      <c r="E114" s="112">
        <v>343</v>
      </c>
      <c r="F114" s="112">
        <v>443</v>
      </c>
      <c r="G114" s="112">
        <v>522</v>
      </c>
      <c r="H114" s="112">
        <v>583</v>
      </c>
      <c r="I114" s="112">
        <v>643</v>
      </c>
      <c r="J114" s="112">
        <v>702</v>
      </c>
    </row>
    <row r="115" spans="1:10" x14ac:dyDescent="0.2">
      <c r="A115" s="112"/>
      <c r="B115" s="112"/>
      <c r="C115" s="112"/>
      <c r="D115" s="101"/>
      <c r="E115" s="101"/>
      <c r="F115" s="101"/>
      <c r="G115" s="101"/>
      <c r="H115" s="101"/>
      <c r="I115" s="101"/>
      <c r="J115" s="101"/>
    </row>
    <row r="116" spans="1:10" x14ac:dyDescent="0.2">
      <c r="A116" s="112"/>
      <c r="B116" s="112"/>
      <c r="C116" s="112"/>
      <c r="D116" s="101"/>
      <c r="E116" s="101"/>
      <c r="F116" s="101"/>
      <c r="G116" s="101"/>
      <c r="H116" s="101"/>
      <c r="I116" s="101"/>
      <c r="J116" s="101"/>
    </row>
    <row r="117" spans="1:10" x14ac:dyDescent="0.2">
      <c r="A117" s="110" t="s">
        <v>339</v>
      </c>
      <c r="B117" s="112"/>
      <c r="C117" s="112"/>
      <c r="D117" s="101"/>
      <c r="E117" s="101"/>
      <c r="F117" s="101"/>
      <c r="G117" s="101"/>
      <c r="H117" s="101"/>
      <c r="I117" s="101"/>
      <c r="J117" s="101"/>
    </row>
    <row r="118" spans="1:10" x14ac:dyDescent="0.2">
      <c r="A118" s="175" t="s">
        <v>255</v>
      </c>
      <c r="B118" s="112"/>
      <c r="C118" s="112"/>
      <c r="D118" s="112">
        <v>1406</v>
      </c>
      <c r="E118" s="112">
        <v>1558</v>
      </c>
      <c r="F118" s="112">
        <v>1867</v>
      </c>
      <c r="G118" s="112">
        <v>2160</v>
      </c>
      <c r="H118" s="112">
        <v>2407</v>
      </c>
      <c r="I118" s="112">
        <v>2659</v>
      </c>
      <c r="J118" s="112">
        <v>2906</v>
      </c>
    </row>
    <row r="119" spans="1:10" x14ac:dyDescent="0.2">
      <c r="A119" s="176" t="s">
        <v>256</v>
      </c>
      <c r="B119" s="112"/>
      <c r="C119" s="112"/>
      <c r="D119" s="112">
        <v>938</v>
      </c>
      <c r="E119" s="112">
        <v>1038</v>
      </c>
      <c r="F119" s="112">
        <v>1245</v>
      </c>
      <c r="G119" s="112">
        <v>1440</v>
      </c>
      <c r="H119" s="112">
        <v>1605</v>
      </c>
      <c r="I119" s="112">
        <v>1773</v>
      </c>
      <c r="J119" s="112">
        <v>1938</v>
      </c>
    </row>
    <row r="120" spans="1:10" x14ac:dyDescent="0.2">
      <c r="A120" s="112" t="s">
        <v>513</v>
      </c>
      <c r="B120" s="112"/>
      <c r="C120" s="112"/>
      <c r="D120" s="112">
        <v>586</v>
      </c>
      <c r="E120" s="112">
        <v>674</v>
      </c>
      <c r="F120" s="112">
        <v>892</v>
      </c>
      <c r="G120" s="112">
        <v>1150</v>
      </c>
      <c r="H120" s="112">
        <v>1264</v>
      </c>
      <c r="I120" s="112">
        <v>1376</v>
      </c>
      <c r="J120" s="112">
        <v>1488</v>
      </c>
    </row>
    <row r="121" spans="1:10" x14ac:dyDescent="0.2">
      <c r="A121" s="112" t="s">
        <v>516</v>
      </c>
      <c r="B121" s="112"/>
      <c r="C121" s="112"/>
      <c r="D121" s="112">
        <v>586</v>
      </c>
      <c r="E121" s="112">
        <v>649</v>
      </c>
      <c r="F121" s="112">
        <v>778</v>
      </c>
      <c r="G121" s="112">
        <v>900</v>
      </c>
      <c r="H121" s="112">
        <v>1003</v>
      </c>
      <c r="I121" s="112">
        <v>1108</v>
      </c>
      <c r="J121" s="112">
        <v>1211</v>
      </c>
    </row>
    <row r="122" spans="1:10" x14ac:dyDescent="0.2">
      <c r="A122" s="177" t="s">
        <v>260</v>
      </c>
      <c r="B122" s="112"/>
      <c r="C122" s="112"/>
      <c r="D122" s="112">
        <v>352</v>
      </c>
      <c r="E122" s="112">
        <v>389</v>
      </c>
      <c r="F122" s="112">
        <v>467</v>
      </c>
      <c r="G122" s="112">
        <v>540</v>
      </c>
      <c r="H122" s="112">
        <v>602</v>
      </c>
      <c r="I122" s="112">
        <v>665</v>
      </c>
      <c r="J122" s="112">
        <v>727</v>
      </c>
    </row>
    <row r="123" spans="1:10" x14ac:dyDescent="0.2">
      <c r="A123" s="112"/>
      <c r="B123" s="112"/>
      <c r="C123" s="112"/>
      <c r="D123" s="101"/>
      <c r="E123" s="101"/>
      <c r="F123" s="101"/>
      <c r="G123" s="101"/>
      <c r="H123" s="101"/>
      <c r="I123" s="101"/>
      <c r="J123" s="101"/>
    </row>
    <row r="124" spans="1:10" x14ac:dyDescent="0.2">
      <c r="A124" s="112"/>
      <c r="B124" s="112"/>
      <c r="C124" s="112"/>
      <c r="D124" s="101"/>
      <c r="E124" s="101"/>
      <c r="F124" s="101"/>
      <c r="G124" s="101"/>
      <c r="H124" s="101"/>
      <c r="I124" s="101"/>
      <c r="J124" s="101"/>
    </row>
    <row r="125" spans="1:10" x14ac:dyDescent="0.2">
      <c r="A125" s="110" t="s">
        <v>340</v>
      </c>
      <c r="B125" s="112"/>
      <c r="C125" s="112"/>
      <c r="D125" s="101"/>
      <c r="E125" s="101"/>
      <c r="F125" s="101"/>
      <c r="G125" s="101"/>
      <c r="H125" s="101"/>
      <c r="I125" s="101"/>
      <c r="J125" s="101"/>
    </row>
    <row r="126" spans="1:10" x14ac:dyDescent="0.2">
      <c r="A126" s="175" t="s">
        <v>255</v>
      </c>
      <c r="B126" s="112"/>
      <c r="C126" s="112"/>
      <c r="D126" s="112">
        <v>1375</v>
      </c>
      <c r="E126" s="112">
        <v>1510</v>
      </c>
      <c r="F126" s="112">
        <v>1915</v>
      </c>
      <c r="G126" s="112">
        <v>2400</v>
      </c>
      <c r="H126" s="112">
        <v>2678</v>
      </c>
      <c r="I126" s="112">
        <v>2954</v>
      </c>
      <c r="J126" s="112">
        <v>3228</v>
      </c>
    </row>
    <row r="127" spans="1:10" x14ac:dyDescent="0.2">
      <c r="A127" s="176" t="s">
        <v>256</v>
      </c>
      <c r="B127" s="112"/>
      <c r="C127" s="112"/>
      <c r="D127" s="112">
        <v>917</v>
      </c>
      <c r="E127" s="112">
        <v>1006</v>
      </c>
      <c r="F127" s="112">
        <v>1277</v>
      </c>
      <c r="G127" s="112">
        <v>1600</v>
      </c>
      <c r="H127" s="112">
        <v>1786</v>
      </c>
      <c r="I127" s="112">
        <v>1970</v>
      </c>
      <c r="J127" s="112">
        <v>2152</v>
      </c>
    </row>
    <row r="128" spans="1:10" x14ac:dyDescent="0.2">
      <c r="A128" s="112" t="s">
        <v>515</v>
      </c>
      <c r="B128" s="112"/>
      <c r="C128" s="112"/>
      <c r="D128" s="112">
        <v>573</v>
      </c>
      <c r="E128" s="112">
        <v>629</v>
      </c>
      <c r="F128" s="112">
        <v>798</v>
      </c>
      <c r="G128" s="112">
        <v>1022</v>
      </c>
      <c r="H128" s="112">
        <v>1151</v>
      </c>
      <c r="I128" s="112">
        <v>1324</v>
      </c>
      <c r="J128" s="112">
        <v>1496</v>
      </c>
    </row>
    <row r="129" spans="1:10" x14ac:dyDescent="0.2">
      <c r="A129" s="112" t="s">
        <v>514</v>
      </c>
      <c r="B129" s="112"/>
      <c r="C129" s="112"/>
      <c r="D129" s="112">
        <v>573</v>
      </c>
      <c r="E129" s="112">
        <v>629</v>
      </c>
      <c r="F129" s="112">
        <v>798</v>
      </c>
      <c r="G129" s="112">
        <v>1000</v>
      </c>
      <c r="H129" s="112">
        <v>1116</v>
      </c>
      <c r="I129" s="112">
        <v>1231</v>
      </c>
      <c r="J129" s="112">
        <v>1345</v>
      </c>
    </row>
    <row r="130" spans="1:10" x14ac:dyDescent="0.2">
      <c r="A130" s="177" t="s">
        <v>260</v>
      </c>
      <c r="B130" s="112"/>
      <c r="C130" s="112"/>
      <c r="D130" s="112">
        <v>344</v>
      </c>
      <c r="E130" s="112">
        <v>377</v>
      </c>
      <c r="F130" s="112">
        <v>479</v>
      </c>
      <c r="G130" s="112">
        <v>600</v>
      </c>
      <c r="H130" s="112">
        <v>670</v>
      </c>
      <c r="I130" s="112">
        <v>739</v>
      </c>
      <c r="J130" s="112">
        <v>807</v>
      </c>
    </row>
    <row r="131" spans="1:10" x14ac:dyDescent="0.2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</row>
    <row r="132" spans="1:10" x14ac:dyDescent="0.2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</row>
    <row r="133" spans="1:10" x14ac:dyDescent="0.2">
      <c r="A133" s="110" t="s">
        <v>341</v>
      </c>
      <c r="B133" s="112"/>
      <c r="C133" s="112"/>
      <c r="D133" s="112"/>
      <c r="E133" s="112"/>
      <c r="F133" s="112"/>
      <c r="G133" s="112"/>
      <c r="H133" s="112"/>
      <c r="I133" s="112"/>
      <c r="J133" s="112"/>
    </row>
    <row r="134" spans="1:10" x14ac:dyDescent="0.2">
      <c r="A134" s="175" t="s">
        <v>255</v>
      </c>
      <c r="B134" s="112"/>
      <c r="C134" s="112"/>
      <c r="D134" s="112">
        <v>1260</v>
      </c>
      <c r="E134" s="112">
        <v>1452</v>
      </c>
      <c r="F134" s="112">
        <v>1790</v>
      </c>
      <c r="G134" s="112">
        <v>2069</v>
      </c>
      <c r="H134" s="112">
        <v>2309</v>
      </c>
      <c r="I134" s="112">
        <v>2546</v>
      </c>
      <c r="J134" s="112">
        <v>2784</v>
      </c>
    </row>
    <row r="135" spans="1:10" x14ac:dyDescent="0.2">
      <c r="A135" s="176" t="s">
        <v>256</v>
      </c>
      <c r="B135" s="112"/>
      <c r="C135" s="112"/>
      <c r="D135" s="112">
        <v>840</v>
      </c>
      <c r="E135" s="112">
        <v>968</v>
      </c>
      <c r="F135" s="112">
        <v>1194</v>
      </c>
      <c r="G135" s="112">
        <v>1379</v>
      </c>
      <c r="H135" s="112">
        <v>1539</v>
      </c>
      <c r="I135" s="112">
        <v>1698</v>
      </c>
      <c r="J135" s="112">
        <v>1856</v>
      </c>
    </row>
    <row r="136" spans="1:10" x14ac:dyDescent="0.2">
      <c r="A136" s="112" t="s">
        <v>515</v>
      </c>
      <c r="B136" s="112"/>
      <c r="C136" s="112"/>
      <c r="D136" s="112">
        <v>525</v>
      </c>
      <c r="E136" s="112">
        <v>605</v>
      </c>
      <c r="F136" s="112">
        <v>800</v>
      </c>
      <c r="G136" s="112">
        <v>1080</v>
      </c>
      <c r="H136" s="112">
        <v>1161</v>
      </c>
      <c r="I136" s="112">
        <v>1297</v>
      </c>
      <c r="J136" s="112">
        <v>1403</v>
      </c>
    </row>
    <row r="137" spans="1:10" x14ac:dyDescent="0.2">
      <c r="A137" s="112" t="s">
        <v>514</v>
      </c>
      <c r="B137" s="112"/>
      <c r="C137" s="112"/>
      <c r="D137" s="112">
        <v>525</v>
      </c>
      <c r="E137" s="112">
        <v>605</v>
      </c>
      <c r="F137" s="112">
        <v>746</v>
      </c>
      <c r="G137" s="112">
        <v>862</v>
      </c>
      <c r="H137" s="112">
        <v>962</v>
      </c>
      <c r="I137" s="112">
        <v>1061</v>
      </c>
      <c r="J137" s="112">
        <v>1160</v>
      </c>
    </row>
    <row r="138" spans="1:10" x14ac:dyDescent="0.2">
      <c r="A138" s="177" t="s">
        <v>260</v>
      </c>
      <c r="B138" s="112"/>
      <c r="C138" s="112"/>
      <c r="D138" s="112">
        <v>315</v>
      </c>
      <c r="E138" s="112">
        <v>363</v>
      </c>
      <c r="F138" s="112">
        <v>448</v>
      </c>
      <c r="G138" s="112">
        <v>517</v>
      </c>
      <c r="H138" s="112">
        <v>577</v>
      </c>
      <c r="I138" s="112">
        <v>637</v>
      </c>
      <c r="J138" s="112">
        <v>696</v>
      </c>
    </row>
    <row r="139" spans="1:10" x14ac:dyDescent="0.2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</row>
    <row r="140" spans="1:10" x14ac:dyDescent="0.2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</row>
    <row r="141" spans="1:10" x14ac:dyDescent="0.2">
      <c r="A141" s="110" t="s">
        <v>342</v>
      </c>
      <c r="B141" s="112"/>
      <c r="C141" s="112"/>
      <c r="D141" s="112"/>
      <c r="E141" s="112"/>
      <c r="F141" s="112"/>
      <c r="G141" s="112"/>
      <c r="H141" s="112"/>
      <c r="I141" s="112"/>
      <c r="J141" s="112"/>
    </row>
    <row r="142" spans="1:10" x14ac:dyDescent="0.2">
      <c r="A142" s="175" t="s">
        <v>255</v>
      </c>
      <c r="B142" s="112"/>
      <c r="C142" s="112"/>
      <c r="D142" s="112">
        <v>1375</v>
      </c>
      <c r="E142" s="112">
        <v>1577</v>
      </c>
      <c r="F142" s="112">
        <v>2030</v>
      </c>
      <c r="G142" s="112">
        <v>2448</v>
      </c>
      <c r="H142" s="112">
        <v>2731</v>
      </c>
      <c r="I142" s="112">
        <v>3014</v>
      </c>
      <c r="J142" s="112">
        <v>3295</v>
      </c>
    </row>
    <row r="143" spans="1:10" x14ac:dyDescent="0.2">
      <c r="A143" s="176" t="s">
        <v>256</v>
      </c>
      <c r="B143" s="112"/>
      <c r="C143" s="112"/>
      <c r="D143" s="112">
        <v>917</v>
      </c>
      <c r="E143" s="112">
        <v>1051</v>
      </c>
      <c r="F143" s="112">
        <v>1354</v>
      </c>
      <c r="G143" s="112">
        <v>1632</v>
      </c>
      <c r="H143" s="112">
        <v>1821</v>
      </c>
      <c r="I143" s="112">
        <v>2010</v>
      </c>
      <c r="J143" s="112">
        <v>2197</v>
      </c>
    </row>
    <row r="144" spans="1:10" x14ac:dyDescent="0.2">
      <c r="A144" s="112" t="s">
        <v>515</v>
      </c>
      <c r="B144" s="112"/>
      <c r="C144" s="112"/>
      <c r="D144" s="112">
        <v>573</v>
      </c>
      <c r="E144" s="112">
        <v>657</v>
      </c>
      <c r="F144" s="112">
        <v>846</v>
      </c>
      <c r="G144" s="112">
        <v>1074</v>
      </c>
      <c r="H144" s="112">
        <v>1144</v>
      </c>
      <c r="I144" s="112">
        <v>1316</v>
      </c>
      <c r="J144" s="112">
        <v>1487</v>
      </c>
    </row>
    <row r="145" spans="1:10" x14ac:dyDescent="0.2">
      <c r="A145" s="112" t="s">
        <v>516</v>
      </c>
      <c r="B145" s="112"/>
      <c r="C145" s="112"/>
      <c r="D145" s="112">
        <v>573</v>
      </c>
      <c r="E145" s="112">
        <v>657</v>
      </c>
      <c r="F145" s="112">
        <v>846</v>
      </c>
      <c r="G145" s="112">
        <v>1020</v>
      </c>
      <c r="H145" s="112">
        <v>1138</v>
      </c>
      <c r="I145" s="112">
        <v>1256</v>
      </c>
      <c r="J145" s="112">
        <v>1373</v>
      </c>
    </row>
    <row r="146" spans="1:10" x14ac:dyDescent="0.2">
      <c r="A146" s="177" t="s">
        <v>260</v>
      </c>
      <c r="B146" s="112"/>
      <c r="C146" s="112"/>
      <c r="D146" s="112">
        <v>344</v>
      </c>
      <c r="E146" s="112">
        <v>394</v>
      </c>
      <c r="F146" s="112">
        <v>508</v>
      </c>
      <c r="G146" s="112">
        <v>612</v>
      </c>
      <c r="H146" s="112">
        <v>683</v>
      </c>
      <c r="I146" s="112">
        <v>754</v>
      </c>
      <c r="J146" s="112">
        <v>824</v>
      </c>
    </row>
    <row r="147" spans="1:10" x14ac:dyDescent="0.2">
      <c r="A147" s="177"/>
      <c r="B147" s="112"/>
      <c r="C147" s="112"/>
      <c r="D147" s="112"/>
      <c r="E147" s="112"/>
      <c r="F147" s="112"/>
      <c r="G147" s="112"/>
      <c r="H147" s="112"/>
      <c r="I147" s="112"/>
      <c r="J147" s="112"/>
    </row>
    <row r="148" spans="1:10" x14ac:dyDescent="0.2">
      <c r="A148" s="177"/>
      <c r="B148" s="112"/>
      <c r="C148" s="112"/>
      <c r="D148" s="112"/>
      <c r="E148" s="112"/>
      <c r="F148" s="112"/>
      <c r="G148" s="112"/>
      <c r="H148" s="112"/>
      <c r="I148" s="112"/>
      <c r="J148" s="112"/>
    </row>
    <row r="149" spans="1:10" x14ac:dyDescent="0.2">
      <c r="A149" s="110" t="s">
        <v>343</v>
      </c>
      <c r="B149" s="112"/>
      <c r="C149" s="112"/>
      <c r="D149" s="112"/>
      <c r="E149" s="112"/>
      <c r="F149" s="112"/>
      <c r="G149" s="112"/>
      <c r="H149" s="112"/>
      <c r="I149" s="112"/>
      <c r="J149" s="112"/>
    </row>
    <row r="150" spans="1:10" x14ac:dyDescent="0.2">
      <c r="A150" s="107" t="s">
        <v>344</v>
      </c>
      <c r="B150" s="179"/>
      <c r="C150" s="112"/>
      <c r="D150" s="112"/>
      <c r="E150" s="112"/>
      <c r="F150" s="112"/>
      <c r="G150" s="112"/>
      <c r="H150" s="112"/>
      <c r="I150" s="112"/>
      <c r="J150" s="112"/>
    </row>
    <row r="151" spans="1:10" x14ac:dyDescent="0.2">
      <c r="A151" s="175" t="s">
        <v>255</v>
      </c>
      <c r="B151" s="112"/>
      <c r="C151" s="112"/>
      <c r="D151" s="112">
        <v>1212</v>
      </c>
      <c r="E151" s="112">
        <v>1507</v>
      </c>
      <c r="F151" s="112">
        <v>1759</v>
      </c>
      <c r="G151" s="112">
        <v>2184</v>
      </c>
      <c r="H151" s="112">
        <v>2436</v>
      </c>
      <c r="I151" s="112">
        <v>2688</v>
      </c>
      <c r="J151" s="112">
        <v>2940</v>
      </c>
    </row>
    <row r="152" spans="1:10" x14ac:dyDescent="0.2">
      <c r="A152" s="176" t="s">
        <v>256</v>
      </c>
      <c r="B152" s="112"/>
      <c r="C152" s="112"/>
      <c r="D152" s="112">
        <v>808</v>
      </c>
      <c r="E152" s="112">
        <v>1005</v>
      </c>
      <c r="F152" s="112">
        <v>1173</v>
      </c>
      <c r="G152" s="112">
        <v>1456</v>
      </c>
      <c r="H152" s="112">
        <v>1624</v>
      </c>
      <c r="I152" s="112">
        <v>1792</v>
      </c>
      <c r="J152" s="112">
        <v>1960</v>
      </c>
    </row>
    <row r="153" spans="1:10" x14ac:dyDescent="0.2">
      <c r="A153" s="112" t="s">
        <v>515</v>
      </c>
      <c r="B153" s="112"/>
      <c r="C153" s="112"/>
      <c r="D153" s="112">
        <v>505</v>
      </c>
      <c r="E153" s="112">
        <v>628</v>
      </c>
      <c r="F153" s="112">
        <v>733</v>
      </c>
      <c r="G153" s="112">
        <v>918</v>
      </c>
      <c r="H153" s="112">
        <v>1083</v>
      </c>
      <c r="I153" s="112">
        <v>1245</v>
      </c>
      <c r="J153" s="112">
        <v>1408</v>
      </c>
    </row>
    <row r="154" spans="1:10" x14ac:dyDescent="0.2">
      <c r="A154" s="112" t="s">
        <v>516</v>
      </c>
      <c r="B154" s="112"/>
      <c r="C154" s="112"/>
      <c r="D154" s="112">
        <v>505</v>
      </c>
      <c r="E154" s="112">
        <v>628</v>
      </c>
      <c r="F154" s="112">
        <v>733</v>
      </c>
      <c r="G154" s="112">
        <v>910</v>
      </c>
      <c r="H154" s="112">
        <v>1015</v>
      </c>
      <c r="I154" s="112">
        <v>1120</v>
      </c>
      <c r="J154" s="112">
        <v>1225</v>
      </c>
    </row>
    <row r="155" spans="1:10" x14ac:dyDescent="0.2">
      <c r="A155" s="177" t="s">
        <v>260</v>
      </c>
      <c r="B155" s="112"/>
      <c r="C155" s="112"/>
      <c r="D155" s="112">
        <v>303</v>
      </c>
      <c r="E155" s="112">
        <v>377</v>
      </c>
      <c r="F155" s="112">
        <v>440</v>
      </c>
      <c r="G155" s="112">
        <v>546</v>
      </c>
      <c r="H155" s="112">
        <v>609</v>
      </c>
      <c r="I155" s="112">
        <v>672</v>
      </c>
      <c r="J155" s="112">
        <v>735</v>
      </c>
    </row>
    <row r="156" spans="1:10" x14ac:dyDescent="0.2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</row>
    <row r="157" spans="1:10" x14ac:dyDescent="0.2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</row>
    <row r="158" spans="1:10" x14ac:dyDescent="0.2">
      <c r="A158" s="107" t="s">
        <v>345</v>
      </c>
      <c r="B158" s="180"/>
      <c r="C158" s="112"/>
      <c r="D158" s="112"/>
      <c r="E158" s="112"/>
      <c r="F158" s="112"/>
      <c r="G158" s="112"/>
      <c r="H158" s="112"/>
      <c r="I158" s="112"/>
      <c r="J158" s="112"/>
    </row>
    <row r="159" spans="1:10" x14ac:dyDescent="0.2">
      <c r="A159" s="175" t="s">
        <v>255</v>
      </c>
      <c r="B159" s="112"/>
      <c r="C159" s="112"/>
      <c r="D159" s="112">
        <v>1152</v>
      </c>
      <c r="E159" s="112">
        <v>1265</v>
      </c>
      <c r="F159" s="112">
        <v>1673</v>
      </c>
      <c r="G159" s="112">
        <v>2095</v>
      </c>
      <c r="H159" s="112">
        <v>2340</v>
      </c>
      <c r="I159" s="112">
        <v>2582</v>
      </c>
      <c r="J159" s="112">
        <v>2822</v>
      </c>
    </row>
    <row r="160" spans="1:10" x14ac:dyDescent="0.2">
      <c r="A160" s="176" t="s">
        <v>256</v>
      </c>
      <c r="B160" s="112"/>
      <c r="C160" s="112"/>
      <c r="D160" s="112">
        <v>768</v>
      </c>
      <c r="E160" s="112">
        <v>843</v>
      </c>
      <c r="F160" s="112">
        <v>1115</v>
      </c>
      <c r="G160" s="112">
        <v>1397</v>
      </c>
      <c r="H160" s="112">
        <v>1560</v>
      </c>
      <c r="I160" s="112">
        <v>1722</v>
      </c>
      <c r="J160" s="112">
        <v>1882</v>
      </c>
    </row>
    <row r="161" spans="1:10" x14ac:dyDescent="0.2">
      <c r="A161" s="112" t="s">
        <v>513</v>
      </c>
      <c r="B161" s="112"/>
      <c r="C161" s="112"/>
      <c r="D161" s="112">
        <v>480</v>
      </c>
      <c r="E161" s="112">
        <v>527</v>
      </c>
      <c r="F161" s="112">
        <v>697</v>
      </c>
      <c r="G161" s="112">
        <v>950</v>
      </c>
      <c r="H161" s="112">
        <v>982</v>
      </c>
      <c r="I161" s="112">
        <v>1129</v>
      </c>
      <c r="J161" s="112">
        <v>1277</v>
      </c>
    </row>
    <row r="162" spans="1:10" x14ac:dyDescent="0.2">
      <c r="A162" s="112" t="s">
        <v>514</v>
      </c>
      <c r="B162" s="112"/>
      <c r="C162" s="112"/>
      <c r="D162" s="112">
        <v>480</v>
      </c>
      <c r="E162" s="112">
        <v>527</v>
      </c>
      <c r="F162" s="112">
        <v>697</v>
      </c>
      <c r="G162" s="112">
        <v>873</v>
      </c>
      <c r="H162" s="112">
        <v>975</v>
      </c>
      <c r="I162" s="112">
        <v>1076</v>
      </c>
      <c r="J162" s="112">
        <v>1176</v>
      </c>
    </row>
    <row r="163" spans="1:10" x14ac:dyDescent="0.2">
      <c r="A163" s="177" t="s">
        <v>260</v>
      </c>
      <c r="B163" s="112"/>
      <c r="C163" s="112"/>
      <c r="D163" s="112">
        <v>288</v>
      </c>
      <c r="E163" s="112">
        <v>316</v>
      </c>
      <c r="F163" s="112">
        <v>418</v>
      </c>
      <c r="G163" s="112">
        <v>524</v>
      </c>
      <c r="H163" s="112">
        <v>585</v>
      </c>
      <c r="I163" s="112">
        <v>646</v>
      </c>
      <c r="J163" s="112">
        <v>706</v>
      </c>
    </row>
    <row r="164" spans="1:10" x14ac:dyDescent="0.2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</row>
    <row r="165" spans="1:10" x14ac:dyDescent="0.2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</row>
    <row r="166" spans="1:10" x14ac:dyDescent="0.2">
      <c r="A166" s="107" t="s">
        <v>346</v>
      </c>
      <c r="B166" s="112"/>
      <c r="C166" s="112"/>
      <c r="D166" s="112"/>
      <c r="E166" s="112"/>
      <c r="F166" s="112"/>
      <c r="G166" s="112"/>
      <c r="H166" s="112"/>
      <c r="I166" s="112"/>
      <c r="J166" s="112"/>
    </row>
    <row r="167" spans="1:10" x14ac:dyDescent="0.2">
      <c r="A167" s="175" t="s">
        <v>255</v>
      </c>
      <c r="B167" s="112"/>
      <c r="C167" s="112"/>
      <c r="D167" s="112">
        <v>1524</v>
      </c>
      <c r="E167" s="112">
        <v>1711</v>
      </c>
      <c r="F167" s="112">
        <v>2196</v>
      </c>
      <c r="G167" s="112">
        <v>2537</v>
      </c>
      <c r="H167" s="112">
        <v>2832</v>
      </c>
      <c r="I167" s="112">
        <v>3122</v>
      </c>
      <c r="J167" s="112">
        <v>3413</v>
      </c>
    </row>
    <row r="168" spans="1:10" x14ac:dyDescent="0.2">
      <c r="A168" s="176" t="s">
        <v>256</v>
      </c>
      <c r="B168" s="112"/>
      <c r="C168" s="112"/>
      <c r="D168" s="112">
        <v>1016</v>
      </c>
      <c r="E168" s="112">
        <v>1141</v>
      </c>
      <c r="F168" s="112">
        <v>1464</v>
      </c>
      <c r="G168" s="112">
        <v>1691</v>
      </c>
      <c r="H168" s="112">
        <v>1888</v>
      </c>
      <c r="I168" s="112">
        <v>2082</v>
      </c>
      <c r="J168" s="112">
        <v>2275</v>
      </c>
    </row>
    <row r="169" spans="1:10" x14ac:dyDescent="0.2">
      <c r="A169" s="112" t="s">
        <v>513</v>
      </c>
      <c r="B169" s="112"/>
      <c r="C169" s="112"/>
      <c r="D169" s="112">
        <v>635</v>
      </c>
      <c r="E169" s="112">
        <v>713</v>
      </c>
      <c r="F169" s="112">
        <v>924</v>
      </c>
      <c r="G169" s="112">
        <v>1215</v>
      </c>
      <c r="H169" s="112">
        <v>1430</v>
      </c>
      <c r="I169" s="112">
        <v>1610</v>
      </c>
      <c r="J169" s="112">
        <v>1744</v>
      </c>
    </row>
    <row r="170" spans="1:10" x14ac:dyDescent="0.2">
      <c r="A170" s="112" t="s">
        <v>514</v>
      </c>
      <c r="B170" s="112"/>
      <c r="C170" s="112"/>
      <c r="D170" s="112">
        <v>635</v>
      </c>
      <c r="E170" s="112">
        <v>713</v>
      </c>
      <c r="F170" s="112">
        <v>915</v>
      </c>
      <c r="G170" s="112">
        <v>1057</v>
      </c>
      <c r="H170" s="112">
        <v>1180</v>
      </c>
      <c r="I170" s="112">
        <v>1301</v>
      </c>
      <c r="J170" s="112">
        <v>1422</v>
      </c>
    </row>
    <row r="171" spans="1:10" x14ac:dyDescent="0.2">
      <c r="A171" s="177" t="s">
        <v>260</v>
      </c>
      <c r="B171" s="112"/>
      <c r="C171" s="112"/>
      <c r="D171" s="112">
        <v>381</v>
      </c>
      <c r="E171" s="112">
        <v>428</v>
      </c>
      <c r="F171" s="112">
        <v>549</v>
      </c>
      <c r="G171" s="112">
        <v>634</v>
      </c>
      <c r="H171" s="112">
        <v>708</v>
      </c>
      <c r="I171" s="112">
        <v>781</v>
      </c>
      <c r="J171" s="112">
        <v>853</v>
      </c>
    </row>
    <row r="172" spans="1:10" x14ac:dyDescent="0.2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</row>
    <row r="173" spans="1:10" x14ac:dyDescent="0.2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</row>
    <row r="174" spans="1:10" ht="15" x14ac:dyDescent="0.25">
      <c r="A174" s="247" t="s">
        <v>625</v>
      </c>
      <c r="B174" s="112"/>
      <c r="C174" s="112"/>
      <c r="D174" s="112"/>
      <c r="E174" s="112"/>
      <c r="F174" s="112"/>
      <c r="G174" s="112"/>
      <c r="H174" s="112"/>
      <c r="I174" s="112"/>
      <c r="J174" s="112"/>
    </row>
    <row r="175" spans="1:10" x14ac:dyDescent="0.2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</row>
    <row r="176" spans="1:10" x14ac:dyDescent="0.2">
      <c r="A176" s="180" t="s">
        <v>517</v>
      </c>
      <c r="B176" s="112"/>
      <c r="C176" s="112"/>
      <c r="D176" s="112"/>
      <c r="E176" s="112"/>
      <c r="F176" s="112"/>
      <c r="G176" s="112"/>
      <c r="H176" s="112"/>
      <c r="I176" s="112"/>
      <c r="J176" s="112"/>
    </row>
    <row r="177" spans="1:10" x14ac:dyDescent="0.2">
      <c r="A177" s="175" t="s">
        <v>255</v>
      </c>
      <c r="B177" s="112"/>
      <c r="C177" s="175"/>
      <c r="D177" s="112">
        <v>1337</v>
      </c>
      <c r="E177" s="112">
        <v>1344</v>
      </c>
      <c r="F177" s="112">
        <v>1709</v>
      </c>
      <c r="G177" s="112">
        <v>2069</v>
      </c>
      <c r="H177" s="112">
        <v>2309</v>
      </c>
      <c r="I177" s="112">
        <v>2546</v>
      </c>
      <c r="J177" s="112">
        <v>2784</v>
      </c>
    </row>
    <row r="178" spans="1:10" x14ac:dyDescent="0.2">
      <c r="A178" s="176" t="s">
        <v>256</v>
      </c>
      <c r="B178" s="112"/>
      <c r="C178" s="176"/>
      <c r="D178" s="112">
        <v>891</v>
      </c>
      <c r="E178" s="112">
        <v>896</v>
      </c>
      <c r="F178" s="112">
        <v>1139</v>
      </c>
      <c r="G178" s="112">
        <v>1379</v>
      </c>
      <c r="H178" s="112">
        <v>1539</v>
      </c>
      <c r="I178" s="112">
        <v>1698</v>
      </c>
      <c r="J178" s="112">
        <v>1856</v>
      </c>
    </row>
    <row r="179" spans="1:10" x14ac:dyDescent="0.2">
      <c r="A179" s="112" t="s">
        <v>515</v>
      </c>
      <c r="B179" s="112"/>
      <c r="C179" s="112"/>
      <c r="D179" s="112">
        <v>557</v>
      </c>
      <c r="E179" s="112">
        <v>560</v>
      </c>
      <c r="F179" s="112">
        <v>712</v>
      </c>
      <c r="G179" s="112">
        <v>988</v>
      </c>
      <c r="H179" s="112">
        <v>1031</v>
      </c>
      <c r="I179" s="112">
        <v>1186</v>
      </c>
      <c r="J179" s="112">
        <v>1340</v>
      </c>
    </row>
    <row r="180" spans="1:10" x14ac:dyDescent="0.2">
      <c r="A180" s="112" t="s">
        <v>514</v>
      </c>
      <c r="B180" s="112"/>
      <c r="C180" s="112"/>
      <c r="D180" s="112">
        <v>557</v>
      </c>
      <c r="E180" s="112">
        <v>560</v>
      </c>
      <c r="F180" s="112">
        <v>712</v>
      </c>
      <c r="G180" s="112">
        <v>862</v>
      </c>
      <c r="H180" s="112">
        <v>962</v>
      </c>
      <c r="I180" s="112">
        <v>1061</v>
      </c>
      <c r="J180" s="112">
        <v>1160</v>
      </c>
    </row>
    <row r="181" spans="1:10" x14ac:dyDescent="0.2">
      <c r="A181" s="177" t="s">
        <v>260</v>
      </c>
      <c r="B181" s="112"/>
      <c r="C181" s="177"/>
      <c r="D181" s="112">
        <v>334</v>
      </c>
      <c r="E181" s="112">
        <v>336</v>
      </c>
      <c r="F181" s="112">
        <v>427</v>
      </c>
      <c r="G181" s="112">
        <v>517</v>
      </c>
      <c r="H181" s="112">
        <v>577</v>
      </c>
      <c r="I181" s="112">
        <v>637</v>
      </c>
      <c r="J181" s="112">
        <v>696</v>
      </c>
    </row>
    <row r="182" spans="1:10" x14ac:dyDescent="0.2">
      <c r="A182" s="112"/>
      <c r="B182" s="112"/>
      <c r="C182" s="112"/>
      <c r="D182" s="101"/>
      <c r="E182" s="101"/>
      <c r="F182" s="101"/>
      <c r="G182" s="101"/>
      <c r="H182" s="101"/>
      <c r="I182" s="101"/>
      <c r="J182" s="101"/>
    </row>
    <row r="183" spans="1:10" x14ac:dyDescent="0.2">
      <c r="A183" s="112"/>
      <c r="B183" s="112"/>
      <c r="C183" s="112"/>
      <c r="D183" s="101"/>
      <c r="E183" s="101"/>
      <c r="F183" s="101"/>
      <c r="G183" s="101"/>
      <c r="H183" s="101"/>
      <c r="I183" s="101"/>
      <c r="J183" s="101"/>
    </row>
    <row r="184" spans="1:10" x14ac:dyDescent="0.2">
      <c r="A184" s="181" t="s">
        <v>518</v>
      </c>
      <c r="B184" s="112"/>
      <c r="C184" s="112"/>
      <c r="D184" s="101"/>
      <c r="E184" s="101"/>
      <c r="F184" s="101"/>
      <c r="G184" s="101"/>
      <c r="H184" s="101"/>
      <c r="I184" s="101"/>
      <c r="J184" s="101"/>
    </row>
    <row r="185" spans="1:10" x14ac:dyDescent="0.2">
      <c r="A185" s="175" t="s">
        <v>255</v>
      </c>
      <c r="B185" s="112"/>
      <c r="C185" s="175"/>
      <c r="D185" s="112">
        <v>1543</v>
      </c>
      <c r="E185" s="112">
        <v>1654</v>
      </c>
      <c r="F185" s="112">
        <v>1985</v>
      </c>
      <c r="G185" s="112">
        <v>2292</v>
      </c>
      <c r="H185" s="112">
        <v>2558</v>
      </c>
      <c r="I185" s="112">
        <v>2822</v>
      </c>
      <c r="J185" s="112">
        <v>3086</v>
      </c>
    </row>
    <row r="186" spans="1:10" x14ac:dyDescent="0.2">
      <c r="A186" s="176" t="s">
        <v>256</v>
      </c>
      <c r="B186" s="112"/>
      <c r="C186" s="176"/>
      <c r="D186" s="112">
        <v>1029</v>
      </c>
      <c r="E186" s="112">
        <v>1102</v>
      </c>
      <c r="F186" s="112">
        <v>1323</v>
      </c>
      <c r="G186" s="112">
        <v>1528</v>
      </c>
      <c r="H186" s="112">
        <v>1706</v>
      </c>
      <c r="I186" s="112">
        <v>1882</v>
      </c>
      <c r="J186" s="112">
        <v>2058</v>
      </c>
    </row>
    <row r="187" spans="1:10" x14ac:dyDescent="0.2">
      <c r="A187" s="112" t="s">
        <v>515</v>
      </c>
      <c r="B187" s="112"/>
      <c r="C187" s="112"/>
      <c r="D187" s="112">
        <v>753</v>
      </c>
      <c r="E187" s="112">
        <v>858</v>
      </c>
      <c r="F187" s="112">
        <v>1054</v>
      </c>
      <c r="G187" s="112">
        <v>1209</v>
      </c>
      <c r="H187" s="112">
        <v>1329</v>
      </c>
      <c r="I187" s="112">
        <v>1448</v>
      </c>
      <c r="J187" s="112">
        <v>1567</v>
      </c>
    </row>
    <row r="188" spans="1:10" x14ac:dyDescent="0.2">
      <c r="A188" s="112" t="s">
        <v>514</v>
      </c>
      <c r="B188" s="112"/>
      <c r="C188" s="112"/>
      <c r="D188" s="112">
        <v>643</v>
      </c>
      <c r="E188" s="112">
        <v>689</v>
      </c>
      <c r="F188" s="112">
        <v>827</v>
      </c>
      <c r="G188" s="112">
        <v>955</v>
      </c>
      <c r="H188" s="112">
        <v>1066</v>
      </c>
      <c r="I188" s="112">
        <v>1176</v>
      </c>
      <c r="J188" s="112">
        <v>1286</v>
      </c>
    </row>
    <row r="189" spans="1:10" x14ac:dyDescent="0.2">
      <c r="A189" s="177" t="s">
        <v>260</v>
      </c>
      <c r="B189" s="112"/>
      <c r="C189" s="177"/>
      <c r="D189" s="112">
        <v>386</v>
      </c>
      <c r="E189" s="112">
        <v>413</v>
      </c>
      <c r="F189" s="112">
        <v>496</v>
      </c>
      <c r="G189" s="112">
        <v>573</v>
      </c>
      <c r="H189" s="112">
        <v>640</v>
      </c>
      <c r="I189" s="112">
        <v>706</v>
      </c>
      <c r="J189" s="112">
        <v>772</v>
      </c>
    </row>
    <row r="190" spans="1:10" x14ac:dyDescent="0.2">
      <c r="A190" s="112"/>
      <c r="B190" s="112"/>
      <c r="C190" s="112"/>
      <c r="D190" s="101"/>
      <c r="E190" s="101"/>
      <c r="F190" s="101"/>
      <c r="G190" s="101"/>
      <c r="H190" s="101"/>
      <c r="I190" s="101"/>
      <c r="J190" s="101"/>
    </row>
    <row r="191" spans="1:10" x14ac:dyDescent="0.2">
      <c r="A191" s="112"/>
      <c r="B191" s="112"/>
      <c r="C191" s="112"/>
      <c r="D191" s="101"/>
      <c r="E191" s="101"/>
      <c r="F191" s="101"/>
      <c r="G191" s="101"/>
      <c r="H191" s="101"/>
      <c r="I191" s="101"/>
      <c r="J191" s="101"/>
    </row>
    <row r="192" spans="1:10" x14ac:dyDescent="0.2">
      <c r="A192" s="181" t="s">
        <v>519</v>
      </c>
      <c r="B192" s="112"/>
      <c r="C192" s="112"/>
      <c r="D192" s="101"/>
      <c r="E192" s="101"/>
      <c r="F192" s="101"/>
      <c r="G192" s="101"/>
      <c r="H192" s="101"/>
      <c r="I192" s="101"/>
      <c r="J192" s="101"/>
    </row>
    <row r="193" spans="1:10" x14ac:dyDescent="0.2">
      <c r="A193" s="175" t="s">
        <v>255</v>
      </c>
      <c r="B193" s="112"/>
      <c r="C193" s="112"/>
      <c r="D193" s="112">
        <v>1150</v>
      </c>
      <c r="E193" s="112">
        <v>1354</v>
      </c>
      <c r="F193" s="112">
        <v>1790</v>
      </c>
      <c r="G193" s="112">
        <v>2160</v>
      </c>
      <c r="H193" s="112">
        <v>2407</v>
      </c>
      <c r="I193" s="112">
        <v>2659</v>
      </c>
      <c r="J193" s="112">
        <v>2906</v>
      </c>
    </row>
    <row r="194" spans="1:10" x14ac:dyDescent="0.2">
      <c r="A194" s="176" t="s">
        <v>256</v>
      </c>
      <c r="B194" s="112"/>
      <c r="C194" s="112"/>
      <c r="D194" s="112">
        <v>766</v>
      </c>
      <c r="E194" s="112">
        <v>902</v>
      </c>
      <c r="F194" s="112">
        <v>1194</v>
      </c>
      <c r="G194" s="112">
        <v>1440</v>
      </c>
      <c r="H194" s="112">
        <v>1605</v>
      </c>
      <c r="I194" s="112">
        <v>1773</v>
      </c>
      <c r="J194" s="112">
        <v>1938</v>
      </c>
    </row>
    <row r="195" spans="1:10" x14ac:dyDescent="0.2">
      <c r="A195" s="112" t="s">
        <v>515</v>
      </c>
      <c r="B195" s="112"/>
      <c r="C195" s="112"/>
      <c r="D195" s="112">
        <v>479</v>
      </c>
      <c r="E195" s="112">
        <v>564</v>
      </c>
      <c r="F195" s="112">
        <v>746</v>
      </c>
      <c r="G195" s="112">
        <v>935</v>
      </c>
      <c r="H195" s="112">
        <v>1008</v>
      </c>
      <c r="I195" s="112">
        <v>1159</v>
      </c>
      <c r="J195" s="112">
        <v>1310</v>
      </c>
    </row>
    <row r="196" spans="1:10" x14ac:dyDescent="0.2">
      <c r="A196" s="112" t="s">
        <v>514</v>
      </c>
      <c r="B196" s="112"/>
      <c r="C196" s="112"/>
      <c r="D196" s="112">
        <v>479</v>
      </c>
      <c r="E196" s="112">
        <v>564</v>
      </c>
      <c r="F196" s="112">
        <v>746</v>
      </c>
      <c r="G196" s="112">
        <v>900</v>
      </c>
      <c r="H196" s="112">
        <v>1003</v>
      </c>
      <c r="I196" s="112">
        <v>1108</v>
      </c>
      <c r="J196" s="112">
        <v>1211</v>
      </c>
    </row>
    <row r="197" spans="1:10" x14ac:dyDescent="0.2">
      <c r="A197" s="177" t="s">
        <v>260</v>
      </c>
      <c r="B197" s="112"/>
      <c r="C197" s="112"/>
      <c r="D197" s="112">
        <v>287</v>
      </c>
      <c r="E197" s="112">
        <v>338</v>
      </c>
      <c r="F197" s="112">
        <v>448</v>
      </c>
      <c r="G197" s="112">
        <v>540</v>
      </c>
      <c r="H197" s="112">
        <v>602</v>
      </c>
      <c r="I197" s="112">
        <v>665</v>
      </c>
      <c r="J197" s="112">
        <v>727</v>
      </c>
    </row>
    <row r="198" spans="1:10" x14ac:dyDescent="0.2">
      <c r="A198" s="112"/>
      <c r="B198" s="112"/>
      <c r="C198" s="112"/>
      <c r="D198" s="101"/>
      <c r="E198" s="101"/>
      <c r="F198" s="101"/>
      <c r="G198" s="101"/>
      <c r="H198" s="101"/>
      <c r="I198" s="101"/>
      <c r="J198" s="101"/>
    </row>
    <row r="199" spans="1:10" ht="10.5" customHeight="1" x14ac:dyDescent="0.2">
      <c r="A199" s="112"/>
      <c r="B199" s="112"/>
      <c r="C199" s="112"/>
      <c r="D199" s="101"/>
      <c r="E199" s="101"/>
      <c r="F199" s="101"/>
      <c r="G199" s="101"/>
      <c r="H199" s="101"/>
      <c r="I199" s="101"/>
      <c r="J199" s="101"/>
    </row>
    <row r="200" spans="1:10" x14ac:dyDescent="0.2">
      <c r="A200" s="181" t="s">
        <v>520</v>
      </c>
      <c r="B200" s="112"/>
      <c r="C200" s="112"/>
      <c r="D200" s="101"/>
      <c r="E200" s="101"/>
      <c r="F200" s="101"/>
      <c r="G200" s="101"/>
      <c r="H200" s="101"/>
      <c r="I200" s="101"/>
      <c r="J200" s="101"/>
    </row>
    <row r="201" spans="1:10" x14ac:dyDescent="0.2">
      <c r="A201" s="175" t="s">
        <v>255</v>
      </c>
      <c r="B201" s="112"/>
      <c r="C201" s="112"/>
      <c r="D201" s="112">
        <v>1135</v>
      </c>
      <c r="E201" s="112">
        <v>1265</v>
      </c>
      <c r="F201" s="112">
        <v>1673</v>
      </c>
      <c r="G201" s="112">
        <v>2069</v>
      </c>
      <c r="H201" s="112">
        <v>2309</v>
      </c>
      <c r="I201" s="112">
        <v>2546</v>
      </c>
      <c r="J201" s="112">
        <v>2784</v>
      </c>
    </row>
    <row r="202" spans="1:10" x14ac:dyDescent="0.2">
      <c r="A202" s="176" t="s">
        <v>256</v>
      </c>
      <c r="B202" s="112"/>
      <c r="C202" s="112"/>
      <c r="D202" s="112">
        <v>757</v>
      </c>
      <c r="E202" s="112">
        <v>843</v>
      </c>
      <c r="F202" s="112">
        <v>1115</v>
      </c>
      <c r="G202" s="112">
        <v>1379</v>
      </c>
      <c r="H202" s="112">
        <v>1539</v>
      </c>
      <c r="I202" s="112">
        <v>1698</v>
      </c>
      <c r="J202" s="112">
        <v>1856</v>
      </c>
    </row>
    <row r="203" spans="1:10" x14ac:dyDescent="0.2">
      <c r="A203" s="112" t="s">
        <v>515</v>
      </c>
      <c r="B203" s="112"/>
      <c r="C203" s="112"/>
      <c r="D203" s="112">
        <v>473</v>
      </c>
      <c r="E203" s="112">
        <v>527</v>
      </c>
      <c r="F203" s="112">
        <v>697</v>
      </c>
      <c r="G203" s="112">
        <v>873</v>
      </c>
      <c r="H203" s="112">
        <v>1100</v>
      </c>
      <c r="I203" s="112">
        <v>1265</v>
      </c>
      <c r="J203" s="112">
        <v>1403</v>
      </c>
    </row>
    <row r="204" spans="1:10" x14ac:dyDescent="0.2">
      <c r="A204" s="112" t="s">
        <v>514</v>
      </c>
      <c r="B204" s="112"/>
      <c r="C204" s="112"/>
      <c r="D204" s="112">
        <v>473</v>
      </c>
      <c r="E204" s="112">
        <v>527</v>
      </c>
      <c r="F204" s="112">
        <v>697</v>
      </c>
      <c r="G204" s="112">
        <v>862</v>
      </c>
      <c r="H204" s="112">
        <v>962</v>
      </c>
      <c r="I204" s="112">
        <v>1061</v>
      </c>
      <c r="J204" s="112">
        <v>1160</v>
      </c>
    </row>
    <row r="205" spans="1:10" x14ac:dyDescent="0.2">
      <c r="A205" s="177" t="s">
        <v>260</v>
      </c>
      <c r="B205" s="112"/>
      <c r="C205" s="112"/>
      <c r="D205" s="112">
        <v>284</v>
      </c>
      <c r="E205" s="112">
        <v>316</v>
      </c>
      <c r="F205" s="112">
        <v>418</v>
      </c>
      <c r="G205" s="112">
        <v>517</v>
      </c>
      <c r="H205" s="112">
        <v>577</v>
      </c>
      <c r="I205" s="112">
        <v>637</v>
      </c>
      <c r="J205" s="112">
        <v>696</v>
      </c>
    </row>
    <row r="206" spans="1:10" x14ac:dyDescent="0.2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</row>
    <row r="207" spans="1:10" x14ac:dyDescent="0.2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</row>
    <row r="208" spans="1:10" x14ac:dyDescent="0.2">
      <c r="A208" s="181" t="s">
        <v>521</v>
      </c>
      <c r="B208" s="112"/>
      <c r="C208" s="112"/>
      <c r="D208" s="112"/>
      <c r="E208" s="112"/>
      <c r="F208" s="112"/>
      <c r="G208" s="112"/>
      <c r="H208" s="112"/>
      <c r="I208" s="112"/>
      <c r="J208" s="112"/>
    </row>
    <row r="209" spans="1:10" x14ac:dyDescent="0.2">
      <c r="A209" s="175" t="s">
        <v>255</v>
      </c>
      <c r="B209" s="112"/>
      <c r="C209" s="112"/>
      <c r="D209" s="112">
        <v>1210</v>
      </c>
      <c r="E209" s="112">
        <v>1414</v>
      </c>
      <c r="F209" s="112">
        <v>1673</v>
      </c>
      <c r="G209" s="112">
        <v>2069</v>
      </c>
      <c r="H209" s="112">
        <v>2309</v>
      </c>
      <c r="I209" s="112">
        <v>2546</v>
      </c>
      <c r="J209" s="112">
        <v>2784</v>
      </c>
    </row>
    <row r="210" spans="1:10" x14ac:dyDescent="0.2">
      <c r="A210" s="176" t="s">
        <v>256</v>
      </c>
      <c r="B210" s="112"/>
      <c r="C210" s="112"/>
      <c r="D210" s="112">
        <v>806</v>
      </c>
      <c r="E210" s="112">
        <v>942</v>
      </c>
      <c r="F210" s="112">
        <v>1115</v>
      </c>
      <c r="G210" s="112">
        <v>1379</v>
      </c>
      <c r="H210" s="112">
        <v>1539</v>
      </c>
      <c r="I210" s="112">
        <v>1698</v>
      </c>
      <c r="J210" s="112">
        <v>1856</v>
      </c>
    </row>
    <row r="211" spans="1:10" x14ac:dyDescent="0.2">
      <c r="A211" s="112" t="s">
        <v>515</v>
      </c>
      <c r="B211" s="112"/>
      <c r="C211" s="112"/>
      <c r="D211" s="112">
        <v>504</v>
      </c>
      <c r="E211" s="112">
        <v>589</v>
      </c>
      <c r="F211" s="112">
        <v>697</v>
      </c>
      <c r="G211" s="112">
        <v>966</v>
      </c>
      <c r="H211" s="112">
        <v>1001</v>
      </c>
      <c r="I211" s="112">
        <v>1151</v>
      </c>
      <c r="J211" s="112">
        <v>1301</v>
      </c>
    </row>
    <row r="212" spans="1:10" x14ac:dyDescent="0.2">
      <c r="A212" s="112" t="s">
        <v>514</v>
      </c>
      <c r="B212" s="112"/>
      <c r="C212" s="112"/>
      <c r="D212" s="112">
        <v>504</v>
      </c>
      <c r="E212" s="112">
        <v>589</v>
      </c>
      <c r="F212" s="112">
        <v>697</v>
      </c>
      <c r="G212" s="112">
        <v>862</v>
      </c>
      <c r="H212" s="112">
        <v>962</v>
      </c>
      <c r="I212" s="112">
        <v>1061</v>
      </c>
      <c r="J212" s="112">
        <v>1160</v>
      </c>
    </row>
    <row r="213" spans="1:10" x14ac:dyDescent="0.2">
      <c r="A213" s="177" t="s">
        <v>260</v>
      </c>
      <c r="B213" s="112"/>
      <c r="C213" s="112"/>
      <c r="D213" s="112">
        <v>302</v>
      </c>
      <c r="E213" s="112">
        <v>353</v>
      </c>
      <c r="F213" s="112">
        <v>418</v>
      </c>
      <c r="G213" s="112">
        <v>517</v>
      </c>
      <c r="H213" s="112">
        <v>577</v>
      </c>
      <c r="I213" s="112">
        <v>637</v>
      </c>
      <c r="J213" s="112">
        <v>696</v>
      </c>
    </row>
    <row r="214" spans="1:10" x14ac:dyDescent="0.2">
      <c r="A214" s="112"/>
      <c r="B214" s="112"/>
      <c r="C214" s="112"/>
      <c r="D214" s="101"/>
      <c r="E214" s="101"/>
      <c r="F214" s="101"/>
      <c r="G214" s="101"/>
      <c r="H214" s="101"/>
      <c r="I214" s="101"/>
      <c r="J214" s="101"/>
    </row>
    <row r="215" spans="1:10" x14ac:dyDescent="0.2">
      <c r="A215" s="112"/>
      <c r="B215" s="112"/>
      <c r="C215" s="112"/>
      <c r="D215" s="101"/>
      <c r="E215" s="101"/>
      <c r="F215" s="101"/>
      <c r="G215" s="101"/>
      <c r="H215" s="101"/>
      <c r="I215" s="101"/>
      <c r="J215" s="101"/>
    </row>
    <row r="216" spans="1:10" x14ac:dyDescent="0.2">
      <c r="A216" s="181" t="s">
        <v>522</v>
      </c>
      <c r="B216" s="112"/>
      <c r="C216" s="112"/>
      <c r="D216" s="101"/>
      <c r="E216" s="101"/>
      <c r="F216" s="101"/>
      <c r="G216" s="101"/>
      <c r="H216" s="101"/>
      <c r="I216" s="101"/>
      <c r="J216" s="101"/>
    </row>
    <row r="217" spans="1:10" x14ac:dyDescent="0.2">
      <c r="A217" s="175" t="s">
        <v>255</v>
      </c>
      <c r="B217" s="112"/>
      <c r="C217" s="112"/>
      <c r="D217" s="112">
        <v>1258</v>
      </c>
      <c r="E217" s="112">
        <v>1361</v>
      </c>
      <c r="F217" s="112">
        <v>1697</v>
      </c>
      <c r="G217" s="112">
        <v>2069</v>
      </c>
      <c r="H217" s="112">
        <v>2302</v>
      </c>
      <c r="I217" s="112">
        <v>2546</v>
      </c>
      <c r="J217" s="112">
        <v>2784</v>
      </c>
    </row>
    <row r="218" spans="1:10" x14ac:dyDescent="0.2">
      <c r="A218" s="176" t="s">
        <v>256</v>
      </c>
      <c r="B218" s="112"/>
      <c r="C218" s="112"/>
      <c r="D218" s="112">
        <v>838</v>
      </c>
      <c r="E218" s="112">
        <v>907</v>
      </c>
      <c r="F218" s="112">
        <v>1131</v>
      </c>
      <c r="G218" s="112">
        <v>1379</v>
      </c>
      <c r="H218" s="112">
        <v>1534</v>
      </c>
      <c r="I218" s="112">
        <v>1698</v>
      </c>
      <c r="J218" s="112">
        <v>1856</v>
      </c>
    </row>
    <row r="219" spans="1:10" x14ac:dyDescent="0.2">
      <c r="A219" s="112" t="s">
        <v>515</v>
      </c>
      <c r="B219" s="112"/>
      <c r="C219" s="112"/>
      <c r="D219" s="112">
        <v>524</v>
      </c>
      <c r="E219" s="112">
        <v>567</v>
      </c>
      <c r="F219" s="112">
        <v>707</v>
      </c>
      <c r="G219" s="112">
        <v>911</v>
      </c>
      <c r="H219" s="112">
        <v>959</v>
      </c>
      <c r="I219" s="112">
        <v>1103</v>
      </c>
      <c r="J219" s="112">
        <v>1247</v>
      </c>
    </row>
    <row r="220" spans="1:10" x14ac:dyDescent="0.2">
      <c r="A220" s="112" t="s">
        <v>514</v>
      </c>
      <c r="B220" s="112"/>
      <c r="C220" s="112"/>
      <c r="D220" s="112">
        <v>524</v>
      </c>
      <c r="E220" s="112">
        <v>567</v>
      </c>
      <c r="F220" s="112">
        <v>707</v>
      </c>
      <c r="G220" s="112">
        <v>862</v>
      </c>
      <c r="H220" s="112">
        <v>959</v>
      </c>
      <c r="I220" s="112">
        <v>1061</v>
      </c>
      <c r="J220" s="112">
        <v>1160</v>
      </c>
    </row>
    <row r="221" spans="1:10" x14ac:dyDescent="0.2">
      <c r="A221" s="177" t="s">
        <v>260</v>
      </c>
      <c r="B221" s="112"/>
      <c r="C221" s="112"/>
      <c r="D221" s="112">
        <v>314</v>
      </c>
      <c r="E221" s="112">
        <v>340</v>
      </c>
      <c r="F221" s="112">
        <v>424</v>
      </c>
      <c r="G221" s="112">
        <v>517</v>
      </c>
      <c r="H221" s="112">
        <v>575</v>
      </c>
      <c r="I221" s="112">
        <v>637</v>
      </c>
      <c r="J221" s="112">
        <v>696</v>
      </c>
    </row>
    <row r="222" spans="1:10" x14ac:dyDescent="0.2">
      <c r="A222" s="112"/>
      <c r="B222" s="112"/>
      <c r="C222" s="112"/>
      <c r="D222" s="101"/>
      <c r="E222" s="101"/>
      <c r="F222" s="101"/>
      <c r="G222" s="101"/>
      <c r="H222" s="101"/>
      <c r="I222" s="101"/>
      <c r="J222" s="101"/>
    </row>
    <row r="223" spans="1:10" x14ac:dyDescent="0.2">
      <c r="A223" s="112"/>
      <c r="B223" s="112"/>
      <c r="C223" s="112"/>
      <c r="D223" s="101"/>
      <c r="E223" s="101"/>
      <c r="F223" s="101"/>
      <c r="G223" s="101"/>
      <c r="H223" s="101"/>
      <c r="I223" s="101"/>
      <c r="J223" s="101"/>
    </row>
    <row r="224" spans="1:10" x14ac:dyDescent="0.2">
      <c r="A224" s="181" t="s">
        <v>523</v>
      </c>
      <c r="B224" s="112"/>
      <c r="C224" s="112"/>
      <c r="D224" s="101"/>
      <c r="E224" s="101"/>
      <c r="F224" s="101"/>
      <c r="G224" s="101"/>
      <c r="H224" s="101"/>
      <c r="I224" s="101"/>
      <c r="J224" s="101"/>
    </row>
    <row r="225" spans="1:10" x14ac:dyDescent="0.2">
      <c r="A225" s="175" t="s">
        <v>255</v>
      </c>
      <c r="B225" s="112"/>
      <c r="C225" s="112"/>
      <c r="D225" s="112">
        <v>1135</v>
      </c>
      <c r="E225" s="112">
        <v>1265</v>
      </c>
      <c r="F225" s="112">
        <v>1673</v>
      </c>
      <c r="G225" s="112">
        <v>2069</v>
      </c>
      <c r="H225" s="112">
        <v>2309</v>
      </c>
      <c r="I225" s="112">
        <v>2546</v>
      </c>
      <c r="J225" s="112">
        <v>2784</v>
      </c>
    </row>
    <row r="226" spans="1:10" x14ac:dyDescent="0.2">
      <c r="A226" s="176" t="s">
        <v>256</v>
      </c>
      <c r="B226" s="112"/>
      <c r="C226" s="112"/>
      <c r="D226" s="112">
        <v>757</v>
      </c>
      <c r="E226" s="112">
        <v>843</v>
      </c>
      <c r="F226" s="112">
        <v>1115</v>
      </c>
      <c r="G226" s="112">
        <v>1379</v>
      </c>
      <c r="H226" s="112">
        <v>1539</v>
      </c>
      <c r="I226" s="112">
        <v>1698</v>
      </c>
      <c r="J226" s="112">
        <v>1856</v>
      </c>
    </row>
    <row r="227" spans="1:10" x14ac:dyDescent="0.2">
      <c r="A227" s="112" t="s">
        <v>515</v>
      </c>
      <c r="B227" s="112"/>
      <c r="C227" s="112"/>
      <c r="D227" s="112">
        <v>473</v>
      </c>
      <c r="E227" s="112">
        <v>527</v>
      </c>
      <c r="F227" s="112">
        <v>697</v>
      </c>
      <c r="G227" s="112">
        <v>932</v>
      </c>
      <c r="H227" s="112">
        <v>1062</v>
      </c>
      <c r="I227" s="112">
        <v>1221</v>
      </c>
      <c r="J227" s="112">
        <v>1381</v>
      </c>
    </row>
    <row r="228" spans="1:10" x14ac:dyDescent="0.2">
      <c r="A228" s="112" t="s">
        <v>514</v>
      </c>
      <c r="B228" s="112"/>
      <c r="C228" s="112"/>
      <c r="D228" s="112">
        <v>473</v>
      </c>
      <c r="E228" s="112">
        <v>527</v>
      </c>
      <c r="F228" s="112">
        <v>697</v>
      </c>
      <c r="G228" s="112">
        <v>862</v>
      </c>
      <c r="H228" s="112">
        <v>962</v>
      </c>
      <c r="I228" s="112">
        <v>1061</v>
      </c>
      <c r="J228" s="112">
        <v>1160</v>
      </c>
    </row>
    <row r="229" spans="1:10" x14ac:dyDescent="0.2">
      <c r="A229" s="177" t="s">
        <v>260</v>
      </c>
      <c r="B229" s="112"/>
      <c r="C229" s="112"/>
      <c r="D229" s="112">
        <v>284</v>
      </c>
      <c r="E229" s="112">
        <v>316</v>
      </c>
      <c r="F229" s="112">
        <v>418</v>
      </c>
      <c r="G229" s="112">
        <v>517</v>
      </c>
      <c r="H229" s="112">
        <v>577</v>
      </c>
      <c r="I229" s="112">
        <v>637</v>
      </c>
      <c r="J229" s="112">
        <v>696</v>
      </c>
    </row>
    <row r="230" spans="1:10" x14ac:dyDescent="0.2">
      <c r="A230" s="112"/>
      <c r="B230" s="112"/>
      <c r="C230" s="112"/>
      <c r="D230" s="101"/>
      <c r="E230" s="101"/>
      <c r="F230" s="101"/>
      <c r="G230" s="101"/>
      <c r="H230" s="101"/>
      <c r="I230" s="101"/>
      <c r="J230" s="101"/>
    </row>
    <row r="231" spans="1:10" x14ac:dyDescent="0.2">
      <c r="A231" s="112"/>
      <c r="B231" s="112"/>
      <c r="C231" s="112"/>
      <c r="D231" s="101"/>
      <c r="E231" s="101"/>
      <c r="F231" s="101"/>
      <c r="G231" s="101"/>
      <c r="H231" s="101"/>
      <c r="I231" s="101"/>
      <c r="J231" s="101"/>
    </row>
    <row r="232" spans="1:10" x14ac:dyDescent="0.2">
      <c r="A232" s="181" t="s">
        <v>524</v>
      </c>
      <c r="B232" s="112"/>
      <c r="C232" s="112"/>
      <c r="D232" s="101"/>
      <c r="E232" s="101"/>
      <c r="F232" s="101"/>
      <c r="G232" s="101"/>
      <c r="H232" s="101"/>
      <c r="I232" s="101"/>
      <c r="J232" s="101"/>
    </row>
    <row r="233" spans="1:10" x14ac:dyDescent="0.2">
      <c r="A233" s="175" t="s">
        <v>255</v>
      </c>
      <c r="B233" s="112"/>
      <c r="C233" s="112"/>
      <c r="D233" s="112">
        <v>1135</v>
      </c>
      <c r="E233" s="112">
        <v>1462</v>
      </c>
      <c r="F233" s="112">
        <v>1673</v>
      </c>
      <c r="G233" s="112">
        <v>2069</v>
      </c>
      <c r="H233" s="112">
        <v>2309</v>
      </c>
      <c r="I233" s="112">
        <v>2546</v>
      </c>
      <c r="J233" s="112">
        <v>2784</v>
      </c>
    </row>
    <row r="234" spans="1:10" x14ac:dyDescent="0.2">
      <c r="A234" s="176" t="s">
        <v>256</v>
      </c>
      <c r="B234" s="112"/>
      <c r="C234" s="112"/>
      <c r="D234" s="112">
        <v>757</v>
      </c>
      <c r="E234" s="112">
        <v>974</v>
      </c>
      <c r="F234" s="112">
        <v>1115</v>
      </c>
      <c r="G234" s="112">
        <v>1379</v>
      </c>
      <c r="H234" s="112">
        <v>1539</v>
      </c>
      <c r="I234" s="112">
        <v>1698</v>
      </c>
      <c r="J234" s="112">
        <v>1856</v>
      </c>
    </row>
    <row r="235" spans="1:10" x14ac:dyDescent="0.2">
      <c r="A235" s="112" t="s">
        <v>515</v>
      </c>
      <c r="B235" s="112"/>
      <c r="C235" s="112"/>
      <c r="D235" s="112">
        <v>473</v>
      </c>
      <c r="E235" s="112">
        <v>609</v>
      </c>
      <c r="F235" s="112">
        <v>697</v>
      </c>
      <c r="G235" s="112">
        <v>873</v>
      </c>
      <c r="H235" s="112">
        <v>1081</v>
      </c>
      <c r="I235" s="112">
        <v>1243</v>
      </c>
      <c r="J235" s="112">
        <v>1403</v>
      </c>
    </row>
    <row r="236" spans="1:10" x14ac:dyDescent="0.2">
      <c r="A236" s="112" t="s">
        <v>514</v>
      </c>
      <c r="B236" s="112"/>
      <c r="C236" s="112"/>
      <c r="D236" s="112">
        <v>473</v>
      </c>
      <c r="E236" s="112">
        <v>609</v>
      </c>
      <c r="F236" s="112">
        <v>697</v>
      </c>
      <c r="G236" s="112">
        <v>862</v>
      </c>
      <c r="H236" s="112">
        <v>962</v>
      </c>
      <c r="I236" s="112">
        <v>1061</v>
      </c>
      <c r="J236" s="112">
        <v>1160</v>
      </c>
    </row>
    <row r="237" spans="1:10" x14ac:dyDescent="0.2">
      <c r="A237" s="177" t="s">
        <v>260</v>
      </c>
      <c r="B237" s="112"/>
      <c r="C237" s="112"/>
      <c r="D237" s="112">
        <v>284</v>
      </c>
      <c r="E237" s="112">
        <v>365</v>
      </c>
      <c r="F237" s="112">
        <v>418</v>
      </c>
      <c r="G237" s="112">
        <v>517</v>
      </c>
      <c r="H237" s="112">
        <v>577</v>
      </c>
      <c r="I237" s="112">
        <v>637</v>
      </c>
      <c r="J237" s="112">
        <v>696</v>
      </c>
    </row>
    <row r="238" spans="1:10" x14ac:dyDescent="0.2">
      <c r="A238" s="112"/>
      <c r="B238" s="112"/>
      <c r="C238" s="112"/>
      <c r="D238" s="101"/>
      <c r="E238" s="101"/>
      <c r="F238" s="101"/>
      <c r="G238" s="101"/>
      <c r="H238" s="101"/>
      <c r="I238" s="101"/>
      <c r="J238" s="101"/>
    </row>
    <row r="239" spans="1:10" x14ac:dyDescent="0.2">
      <c r="A239" s="112"/>
      <c r="B239" s="112"/>
      <c r="C239" s="112"/>
      <c r="D239" s="101"/>
      <c r="E239" s="101"/>
      <c r="F239" s="101"/>
      <c r="G239" s="101"/>
      <c r="H239" s="101"/>
      <c r="I239" s="101"/>
      <c r="J239" s="101"/>
    </row>
    <row r="240" spans="1:10" x14ac:dyDescent="0.2">
      <c r="A240" s="181" t="s">
        <v>525</v>
      </c>
      <c r="B240" s="112"/>
      <c r="C240" s="112"/>
      <c r="D240" s="101"/>
      <c r="E240" s="101"/>
      <c r="F240" s="101"/>
      <c r="G240" s="101"/>
      <c r="H240" s="101"/>
      <c r="I240" s="101"/>
      <c r="J240" s="101"/>
    </row>
    <row r="241" spans="1:10" x14ac:dyDescent="0.2">
      <c r="A241" s="175" t="s">
        <v>255</v>
      </c>
      <c r="B241" s="112"/>
      <c r="C241" s="112"/>
      <c r="D241" s="112">
        <v>1222</v>
      </c>
      <c r="E241" s="112">
        <v>1423</v>
      </c>
      <c r="F241" s="112">
        <v>1778</v>
      </c>
      <c r="G241" s="112">
        <v>2069</v>
      </c>
      <c r="H241" s="112">
        <v>2309</v>
      </c>
      <c r="I241" s="112">
        <v>2546</v>
      </c>
      <c r="J241" s="112">
        <v>2784</v>
      </c>
    </row>
    <row r="242" spans="1:10" x14ac:dyDescent="0.2">
      <c r="A242" s="176" t="s">
        <v>256</v>
      </c>
      <c r="B242" s="112"/>
      <c r="C242" s="112"/>
      <c r="D242" s="112">
        <v>814</v>
      </c>
      <c r="E242" s="112">
        <v>949</v>
      </c>
      <c r="F242" s="112">
        <v>1186</v>
      </c>
      <c r="G242" s="112">
        <v>1379</v>
      </c>
      <c r="H242" s="112">
        <v>1539</v>
      </c>
      <c r="I242" s="112">
        <v>1698</v>
      </c>
      <c r="J242" s="112">
        <v>1856</v>
      </c>
    </row>
    <row r="243" spans="1:10" x14ac:dyDescent="0.2">
      <c r="A243" s="112" t="s">
        <v>515</v>
      </c>
      <c r="B243" s="112"/>
      <c r="C243" s="112"/>
      <c r="D243" s="112">
        <v>509</v>
      </c>
      <c r="E243" s="112">
        <v>593</v>
      </c>
      <c r="F243" s="112">
        <v>741</v>
      </c>
      <c r="G243" s="112">
        <v>1021</v>
      </c>
      <c r="H243" s="112">
        <v>1081</v>
      </c>
      <c r="I243" s="112">
        <v>1243</v>
      </c>
      <c r="J243" s="112">
        <v>1403</v>
      </c>
    </row>
    <row r="244" spans="1:10" x14ac:dyDescent="0.2">
      <c r="A244" s="112" t="s">
        <v>514</v>
      </c>
      <c r="B244" s="112"/>
      <c r="C244" s="112"/>
      <c r="D244" s="112">
        <v>509</v>
      </c>
      <c r="E244" s="112">
        <v>593</v>
      </c>
      <c r="F244" s="112">
        <v>741</v>
      </c>
      <c r="G244" s="112">
        <v>862</v>
      </c>
      <c r="H244" s="112">
        <v>962</v>
      </c>
      <c r="I244" s="112">
        <v>1061</v>
      </c>
      <c r="J244" s="112">
        <v>1160</v>
      </c>
    </row>
    <row r="245" spans="1:10" x14ac:dyDescent="0.2">
      <c r="A245" s="177" t="s">
        <v>260</v>
      </c>
      <c r="B245" s="112"/>
      <c r="C245" s="112"/>
      <c r="D245" s="112">
        <v>305</v>
      </c>
      <c r="E245" s="112">
        <v>356</v>
      </c>
      <c r="F245" s="112">
        <v>445</v>
      </c>
      <c r="G245" s="112">
        <v>517</v>
      </c>
      <c r="H245" s="112">
        <v>577</v>
      </c>
      <c r="I245" s="112">
        <v>637</v>
      </c>
      <c r="J245" s="112">
        <v>696</v>
      </c>
    </row>
    <row r="246" spans="1:10" x14ac:dyDescent="0.2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</row>
    <row r="247" spans="1:10" x14ac:dyDescent="0.2">
      <c r="A247" s="112"/>
      <c r="B247" s="112"/>
      <c r="C247" s="112"/>
      <c r="D247" s="101"/>
      <c r="E247" s="101"/>
      <c r="F247" s="101"/>
      <c r="G247" s="101"/>
      <c r="H247" s="101"/>
      <c r="I247" s="101"/>
      <c r="J247" s="101"/>
    </row>
    <row r="248" spans="1:10" x14ac:dyDescent="0.2">
      <c r="A248" s="181" t="s">
        <v>526</v>
      </c>
      <c r="B248" s="112"/>
      <c r="C248" s="112"/>
      <c r="D248" s="112"/>
      <c r="E248" s="112"/>
      <c r="F248" s="112"/>
      <c r="G248" s="112"/>
      <c r="H248" s="112"/>
      <c r="I248" s="112"/>
      <c r="J248" s="112"/>
    </row>
    <row r="249" spans="1:10" x14ac:dyDescent="0.2">
      <c r="A249" s="175" t="s">
        <v>255</v>
      </c>
      <c r="B249" s="112"/>
      <c r="C249" s="112"/>
      <c r="D249" s="112">
        <v>1135</v>
      </c>
      <c r="E249" s="112">
        <v>1423</v>
      </c>
      <c r="F249" s="112">
        <v>1673</v>
      </c>
      <c r="G249" s="112">
        <v>2095</v>
      </c>
      <c r="H249" s="112">
        <v>2261</v>
      </c>
      <c r="I249" s="112">
        <v>2599</v>
      </c>
      <c r="J249" s="112">
        <v>2906</v>
      </c>
    </row>
    <row r="250" spans="1:10" x14ac:dyDescent="0.2">
      <c r="A250" s="176" t="s">
        <v>256</v>
      </c>
      <c r="B250" s="112"/>
      <c r="C250" s="112"/>
      <c r="D250" s="112">
        <v>757</v>
      </c>
      <c r="E250" s="112">
        <v>949</v>
      </c>
      <c r="F250" s="112">
        <v>1115</v>
      </c>
      <c r="G250" s="112">
        <v>1397</v>
      </c>
      <c r="H250" s="112">
        <v>1507</v>
      </c>
      <c r="I250" s="112">
        <v>1733</v>
      </c>
      <c r="J250" s="112">
        <v>1938</v>
      </c>
    </row>
    <row r="251" spans="1:10" x14ac:dyDescent="0.2">
      <c r="A251" s="112" t="s">
        <v>515</v>
      </c>
      <c r="B251" s="112"/>
      <c r="C251" s="112"/>
      <c r="D251" s="112">
        <v>473</v>
      </c>
      <c r="E251" s="112">
        <v>593</v>
      </c>
      <c r="F251" s="112">
        <v>697</v>
      </c>
      <c r="G251" s="112">
        <v>873</v>
      </c>
      <c r="H251" s="112">
        <v>942</v>
      </c>
      <c r="I251" s="112">
        <v>1083</v>
      </c>
      <c r="J251" s="112">
        <v>1225</v>
      </c>
    </row>
    <row r="252" spans="1:10" x14ac:dyDescent="0.2">
      <c r="A252" s="112" t="s">
        <v>514</v>
      </c>
      <c r="B252" s="112"/>
      <c r="C252" s="112"/>
      <c r="D252" s="112">
        <v>473</v>
      </c>
      <c r="E252" s="112">
        <v>593</v>
      </c>
      <c r="F252" s="112">
        <v>697</v>
      </c>
      <c r="G252" s="112">
        <v>873</v>
      </c>
      <c r="H252" s="112">
        <v>942</v>
      </c>
      <c r="I252" s="112">
        <v>1083</v>
      </c>
      <c r="J252" s="112">
        <v>1211</v>
      </c>
    </row>
    <row r="253" spans="1:10" x14ac:dyDescent="0.2">
      <c r="A253" s="177" t="s">
        <v>260</v>
      </c>
      <c r="B253" s="112"/>
      <c r="C253" s="112"/>
      <c r="D253" s="112">
        <v>284</v>
      </c>
      <c r="E253" s="112">
        <v>356</v>
      </c>
      <c r="F253" s="112">
        <v>418</v>
      </c>
      <c r="G253" s="112">
        <v>524</v>
      </c>
      <c r="H253" s="112">
        <v>565</v>
      </c>
      <c r="I253" s="112">
        <v>650</v>
      </c>
      <c r="J253" s="112">
        <v>727</v>
      </c>
    </row>
    <row r="254" spans="1:10" x14ac:dyDescent="0.2">
      <c r="A254" s="112"/>
      <c r="B254" s="112"/>
      <c r="C254" s="112"/>
      <c r="D254" s="101"/>
      <c r="E254" s="101"/>
      <c r="F254" s="101"/>
      <c r="G254" s="101"/>
      <c r="H254" s="101"/>
      <c r="I254" s="101"/>
      <c r="J254" s="101"/>
    </row>
    <row r="255" spans="1:10" x14ac:dyDescent="0.2">
      <c r="A255" s="112"/>
      <c r="B255" s="112"/>
      <c r="C255" s="112"/>
      <c r="D255" s="101"/>
      <c r="E255" s="101"/>
      <c r="F255" s="101"/>
      <c r="G255" s="101"/>
      <c r="H255" s="101"/>
      <c r="I255" s="101"/>
      <c r="J255" s="101"/>
    </row>
    <row r="256" spans="1:10" x14ac:dyDescent="0.2">
      <c r="A256" s="181" t="s">
        <v>527</v>
      </c>
      <c r="B256" s="112"/>
      <c r="C256" s="112"/>
      <c r="D256" s="101"/>
      <c r="E256" s="101"/>
      <c r="F256" s="101"/>
      <c r="G256" s="101"/>
      <c r="H256" s="101"/>
      <c r="I256" s="101"/>
      <c r="J256" s="101"/>
    </row>
    <row r="257" spans="1:10" x14ac:dyDescent="0.2">
      <c r="A257" s="175" t="s">
        <v>255</v>
      </c>
      <c r="B257" s="112"/>
      <c r="C257" s="112"/>
      <c r="D257" s="112">
        <v>1075</v>
      </c>
      <c r="E257" s="112">
        <v>1291</v>
      </c>
      <c r="F257" s="112">
        <v>1673</v>
      </c>
      <c r="G257" s="112">
        <v>2069</v>
      </c>
      <c r="H257" s="112">
        <v>2309</v>
      </c>
      <c r="I257" s="112">
        <v>2546</v>
      </c>
      <c r="J257" s="112">
        <v>2784</v>
      </c>
    </row>
    <row r="258" spans="1:10" x14ac:dyDescent="0.2">
      <c r="A258" s="176" t="s">
        <v>256</v>
      </c>
      <c r="B258" s="112"/>
      <c r="C258" s="112"/>
      <c r="D258" s="112">
        <v>717</v>
      </c>
      <c r="E258" s="112">
        <v>861</v>
      </c>
      <c r="F258" s="112">
        <v>1115</v>
      </c>
      <c r="G258" s="112">
        <v>1379</v>
      </c>
      <c r="H258" s="112">
        <v>1539</v>
      </c>
      <c r="I258" s="112">
        <v>1698</v>
      </c>
      <c r="J258" s="112">
        <v>1856</v>
      </c>
    </row>
    <row r="259" spans="1:10" x14ac:dyDescent="0.2">
      <c r="A259" s="112" t="s">
        <v>515</v>
      </c>
      <c r="B259" s="112"/>
      <c r="C259" s="112"/>
      <c r="D259" s="112">
        <v>448</v>
      </c>
      <c r="E259" s="112">
        <v>538</v>
      </c>
      <c r="F259" s="112">
        <v>697</v>
      </c>
      <c r="G259" s="112">
        <v>873</v>
      </c>
      <c r="H259" s="112">
        <v>1155</v>
      </c>
      <c r="I259" s="112">
        <v>1297</v>
      </c>
      <c r="J259" s="112">
        <v>1403</v>
      </c>
    </row>
    <row r="260" spans="1:10" x14ac:dyDescent="0.2">
      <c r="A260" s="112" t="s">
        <v>514</v>
      </c>
      <c r="B260" s="112"/>
      <c r="C260" s="112"/>
      <c r="D260" s="112">
        <v>448</v>
      </c>
      <c r="E260" s="112">
        <v>538</v>
      </c>
      <c r="F260" s="112">
        <v>697</v>
      </c>
      <c r="G260" s="112">
        <v>862</v>
      </c>
      <c r="H260" s="112">
        <v>962</v>
      </c>
      <c r="I260" s="112">
        <v>1061</v>
      </c>
      <c r="J260" s="112">
        <v>1160</v>
      </c>
    </row>
    <row r="261" spans="1:10" x14ac:dyDescent="0.2">
      <c r="A261" s="177" t="s">
        <v>260</v>
      </c>
      <c r="B261" s="112"/>
      <c r="C261" s="112"/>
      <c r="D261" s="112">
        <v>269</v>
      </c>
      <c r="E261" s="112">
        <v>323</v>
      </c>
      <c r="F261" s="112">
        <v>418</v>
      </c>
      <c r="G261" s="112">
        <v>517</v>
      </c>
      <c r="H261" s="112">
        <v>577</v>
      </c>
      <c r="I261" s="112">
        <v>637</v>
      </c>
      <c r="J261" s="112">
        <v>696</v>
      </c>
    </row>
    <row r="262" spans="1:10" x14ac:dyDescent="0.2">
      <c r="A262" s="112"/>
      <c r="B262" s="112"/>
      <c r="C262" s="112"/>
      <c r="D262" s="101"/>
      <c r="E262" s="101"/>
      <c r="F262" s="101"/>
      <c r="G262" s="101"/>
      <c r="H262" s="101"/>
      <c r="I262" s="101"/>
      <c r="J262" s="101"/>
    </row>
    <row r="263" spans="1:10" x14ac:dyDescent="0.2">
      <c r="A263" s="112"/>
      <c r="B263" s="112"/>
      <c r="C263" s="112"/>
      <c r="D263" s="101"/>
      <c r="E263" s="101"/>
      <c r="F263" s="101"/>
      <c r="G263" s="101"/>
      <c r="H263" s="101"/>
      <c r="I263" s="101"/>
      <c r="J263" s="101"/>
    </row>
    <row r="264" spans="1:10" x14ac:dyDescent="0.2">
      <c r="A264" s="181" t="s">
        <v>528</v>
      </c>
      <c r="B264" s="112"/>
      <c r="C264" s="112"/>
      <c r="D264" s="101"/>
      <c r="E264" s="101"/>
      <c r="F264" s="101"/>
      <c r="G264" s="101"/>
      <c r="H264" s="101"/>
      <c r="I264" s="101"/>
      <c r="J264" s="101"/>
    </row>
    <row r="265" spans="1:10" x14ac:dyDescent="0.2">
      <c r="A265" s="175" t="s">
        <v>255</v>
      </c>
      <c r="B265" s="112"/>
      <c r="C265" s="112"/>
      <c r="D265" s="112">
        <v>1135</v>
      </c>
      <c r="E265" s="112">
        <v>1265</v>
      </c>
      <c r="F265" s="112">
        <v>1673</v>
      </c>
      <c r="G265" s="112">
        <v>2198</v>
      </c>
      <c r="H265" s="112">
        <v>2453</v>
      </c>
      <c r="I265" s="112">
        <v>2707</v>
      </c>
      <c r="J265" s="112">
        <v>2959</v>
      </c>
    </row>
    <row r="266" spans="1:10" x14ac:dyDescent="0.2">
      <c r="A266" s="176" t="s">
        <v>256</v>
      </c>
      <c r="B266" s="112"/>
      <c r="C266" s="112"/>
      <c r="D266" s="112">
        <v>757</v>
      </c>
      <c r="E266" s="112">
        <v>843</v>
      </c>
      <c r="F266" s="112">
        <v>1115</v>
      </c>
      <c r="G266" s="112">
        <v>1466</v>
      </c>
      <c r="H266" s="112">
        <v>1635</v>
      </c>
      <c r="I266" s="112">
        <v>1805</v>
      </c>
      <c r="J266" s="112">
        <v>1973</v>
      </c>
    </row>
    <row r="267" spans="1:10" x14ac:dyDescent="0.2">
      <c r="A267" s="112" t="s">
        <v>515</v>
      </c>
      <c r="B267" s="112"/>
      <c r="C267" s="112"/>
      <c r="D267" s="112">
        <v>473</v>
      </c>
      <c r="E267" s="112">
        <v>527</v>
      </c>
      <c r="F267" s="112">
        <v>697</v>
      </c>
      <c r="G267" s="112">
        <v>967</v>
      </c>
      <c r="H267" s="112">
        <v>1033</v>
      </c>
      <c r="I267" s="112">
        <v>1188</v>
      </c>
      <c r="J267" s="112">
        <v>1343</v>
      </c>
    </row>
    <row r="268" spans="1:10" x14ac:dyDescent="0.2">
      <c r="A268" s="112" t="s">
        <v>514</v>
      </c>
      <c r="B268" s="112"/>
      <c r="C268" s="112"/>
      <c r="D268" s="112">
        <v>473</v>
      </c>
      <c r="E268" s="112">
        <v>527</v>
      </c>
      <c r="F268" s="112">
        <v>697</v>
      </c>
      <c r="G268" s="112">
        <v>916</v>
      </c>
      <c r="H268" s="112">
        <v>1022</v>
      </c>
      <c r="I268" s="112">
        <v>1128</v>
      </c>
      <c r="J268" s="112">
        <v>1233</v>
      </c>
    </row>
    <row r="269" spans="1:10" x14ac:dyDescent="0.2">
      <c r="A269" s="177" t="s">
        <v>260</v>
      </c>
      <c r="B269" s="112"/>
      <c r="C269" s="112"/>
      <c r="D269" s="112">
        <v>284</v>
      </c>
      <c r="E269" s="112">
        <v>316</v>
      </c>
      <c r="F269" s="112">
        <v>418</v>
      </c>
      <c r="G269" s="112">
        <v>550</v>
      </c>
      <c r="H269" s="112">
        <v>613</v>
      </c>
      <c r="I269" s="112">
        <v>677</v>
      </c>
      <c r="J269" s="112">
        <v>740</v>
      </c>
    </row>
    <row r="270" spans="1:10" x14ac:dyDescent="0.2">
      <c r="A270" s="112"/>
      <c r="B270" s="112"/>
      <c r="C270" s="112"/>
      <c r="D270" s="101"/>
      <c r="E270" s="101"/>
      <c r="F270" s="101"/>
      <c r="G270" s="101"/>
      <c r="H270" s="101"/>
      <c r="I270" s="101"/>
      <c r="J270" s="101"/>
    </row>
    <row r="271" spans="1:10" x14ac:dyDescent="0.2">
      <c r="A271" s="112"/>
      <c r="B271" s="112"/>
      <c r="C271" s="112"/>
      <c r="D271" s="101"/>
      <c r="E271" s="101"/>
      <c r="F271" s="101"/>
      <c r="G271" s="101"/>
      <c r="H271" s="101"/>
      <c r="I271" s="101"/>
      <c r="J271" s="101"/>
    </row>
    <row r="272" spans="1:10" x14ac:dyDescent="0.2">
      <c r="A272" s="181" t="s">
        <v>529</v>
      </c>
      <c r="B272" s="112"/>
      <c r="C272" s="112"/>
      <c r="D272" s="101"/>
      <c r="E272" s="101"/>
      <c r="F272" s="101"/>
      <c r="G272" s="101"/>
      <c r="H272" s="101"/>
      <c r="I272" s="101"/>
      <c r="J272" s="101"/>
    </row>
    <row r="273" spans="1:10" x14ac:dyDescent="0.2">
      <c r="A273" s="175" t="s">
        <v>255</v>
      </c>
      <c r="B273" s="112"/>
      <c r="C273" s="112"/>
      <c r="D273" s="112">
        <v>1135</v>
      </c>
      <c r="E273" s="112">
        <v>1265</v>
      </c>
      <c r="F273" s="112">
        <v>1673</v>
      </c>
      <c r="G273" s="112">
        <v>2069</v>
      </c>
      <c r="H273" s="112">
        <v>2309</v>
      </c>
      <c r="I273" s="112">
        <v>2546</v>
      </c>
      <c r="J273" s="112">
        <v>2784</v>
      </c>
    </row>
    <row r="274" spans="1:10" x14ac:dyDescent="0.2">
      <c r="A274" s="176" t="s">
        <v>256</v>
      </c>
      <c r="B274" s="112"/>
      <c r="C274" s="112"/>
      <c r="D274" s="112">
        <v>757</v>
      </c>
      <c r="E274" s="112">
        <v>843</v>
      </c>
      <c r="F274" s="112">
        <v>1115</v>
      </c>
      <c r="G274" s="112">
        <v>1379</v>
      </c>
      <c r="H274" s="112">
        <v>1539</v>
      </c>
      <c r="I274" s="112">
        <v>1698</v>
      </c>
      <c r="J274" s="112">
        <v>1856</v>
      </c>
    </row>
    <row r="275" spans="1:10" x14ac:dyDescent="0.2">
      <c r="A275" s="112" t="s">
        <v>515</v>
      </c>
      <c r="B275" s="112"/>
      <c r="C275" s="112"/>
      <c r="D275" s="112">
        <v>473</v>
      </c>
      <c r="E275" s="112">
        <v>527</v>
      </c>
      <c r="F275" s="112">
        <v>697</v>
      </c>
      <c r="G275" s="112">
        <v>916</v>
      </c>
      <c r="H275" s="112">
        <v>1021</v>
      </c>
      <c r="I275" s="112">
        <v>1174</v>
      </c>
      <c r="J275" s="112">
        <v>1327</v>
      </c>
    </row>
    <row r="276" spans="1:10" x14ac:dyDescent="0.2">
      <c r="A276" s="112" t="s">
        <v>514</v>
      </c>
      <c r="B276" s="112"/>
      <c r="C276" s="112"/>
      <c r="D276" s="112">
        <v>473</v>
      </c>
      <c r="E276" s="112">
        <v>527</v>
      </c>
      <c r="F276" s="112">
        <v>697</v>
      </c>
      <c r="G276" s="112">
        <v>862</v>
      </c>
      <c r="H276" s="112">
        <v>962</v>
      </c>
      <c r="I276" s="112">
        <v>1061</v>
      </c>
      <c r="J276" s="112">
        <v>1160</v>
      </c>
    </row>
    <row r="277" spans="1:10" x14ac:dyDescent="0.2">
      <c r="A277" s="177" t="s">
        <v>260</v>
      </c>
      <c r="B277" s="112"/>
      <c r="C277" s="112"/>
      <c r="D277" s="112">
        <v>284</v>
      </c>
      <c r="E277" s="112">
        <v>316</v>
      </c>
      <c r="F277" s="112">
        <v>418</v>
      </c>
      <c r="G277" s="112">
        <v>517</v>
      </c>
      <c r="H277" s="112">
        <v>577</v>
      </c>
      <c r="I277" s="112">
        <v>637</v>
      </c>
      <c r="J277" s="112">
        <v>696</v>
      </c>
    </row>
    <row r="278" spans="1:10" x14ac:dyDescent="0.2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</row>
    <row r="279" spans="1:10" x14ac:dyDescent="0.2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</row>
    <row r="280" spans="1:10" x14ac:dyDescent="0.2">
      <c r="A280" s="181" t="s">
        <v>530</v>
      </c>
      <c r="B280" s="112"/>
      <c r="C280" s="112"/>
      <c r="D280" s="101"/>
      <c r="E280" s="101"/>
      <c r="F280" s="101"/>
      <c r="G280" s="101"/>
      <c r="H280" s="101"/>
      <c r="I280" s="101"/>
      <c r="J280" s="101"/>
    </row>
    <row r="281" spans="1:10" x14ac:dyDescent="0.2">
      <c r="A281" s="175" t="s">
        <v>255</v>
      </c>
      <c r="B281" s="112"/>
      <c r="C281" s="112"/>
      <c r="D281" s="112">
        <v>1135</v>
      </c>
      <c r="E281" s="112">
        <v>1462</v>
      </c>
      <c r="F281" s="112">
        <v>1673</v>
      </c>
      <c r="G281" s="112">
        <v>2069</v>
      </c>
      <c r="H281" s="112">
        <v>2309</v>
      </c>
      <c r="I281" s="112">
        <v>2546</v>
      </c>
      <c r="J281" s="112">
        <v>2784</v>
      </c>
    </row>
    <row r="282" spans="1:10" x14ac:dyDescent="0.2">
      <c r="A282" s="176" t="s">
        <v>256</v>
      </c>
      <c r="B282" s="112"/>
      <c r="C282" s="112"/>
      <c r="D282" s="112">
        <v>757</v>
      </c>
      <c r="E282" s="112">
        <v>974</v>
      </c>
      <c r="F282" s="112">
        <v>1115</v>
      </c>
      <c r="G282" s="112">
        <v>1379</v>
      </c>
      <c r="H282" s="112">
        <v>1539</v>
      </c>
      <c r="I282" s="112">
        <v>1698</v>
      </c>
      <c r="J282" s="112">
        <v>1856</v>
      </c>
    </row>
    <row r="283" spans="1:10" x14ac:dyDescent="0.2">
      <c r="A283" s="112" t="s">
        <v>515</v>
      </c>
      <c r="B283" s="112"/>
      <c r="C283" s="112"/>
      <c r="D283" s="112">
        <v>473</v>
      </c>
      <c r="E283" s="112">
        <v>609</v>
      </c>
      <c r="F283" s="112">
        <v>697</v>
      </c>
      <c r="G283" s="112">
        <v>991</v>
      </c>
      <c r="H283" s="112">
        <v>1133</v>
      </c>
      <c r="I283" s="112">
        <v>1297</v>
      </c>
      <c r="J283" s="112">
        <v>1403</v>
      </c>
    </row>
    <row r="284" spans="1:10" x14ac:dyDescent="0.2">
      <c r="A284" s="112" t="s">
        <v>514</v>
      </c>
      <c r="B284" s="112"/>
      <c r="C284" s="112"/>
      <c r="D284" s="112">
        <v>473</v>
      </c>
      <c r="E284" s="112">
        <v>609</v>
      </c>
      <c r="F284" s="112">
        <v>697</v>
      </c>
      <c r="G284" s="112">
        <v>862</v>
      </c>
      <c r="H284" s="112">
        <v>962</v>
      </c>
      <c r="I284" s="112">
        <v>1061</v>
      </c>
      <c r="J284" s="112">
        <v>1160</v>
      </c>
    </row>
    <row r="285" spans="1:10" x14ac:dyDescent="0.2">
      <c r="A285" s="177" t="s">
        <v>260</v>
      </c>
      <c r="B285" s="112"/>
      <c r="C285" s="112"/>
      <c r="D285" s="112">
        <v>284</v>
      </c>
      <c r="E285" s="112">
        <v>365</v>
      </c>
      <c r="F285" s="112">
        <v>418</v>
      </c>
      <c r="G285" s="112">
        <v>517</v>
      </c>
      <c r="H285" s="112">
        <v>577</v>
      </c>
      <c r="I285" s="112">
        <v>637</v>
      </c>
      <c r="J285" s="112">
        <v>696</v>
      </c>
    </row>
    <row r="286" spans="1:10" x14ac:dyDescent="0.2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</row>
    <row r="287" spans="1:10" x14ac:dyDescent="0.2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</row>
    <row r="288" spans="1:10" x14ac:dyDescent="0.2">
      <c r="A288" s="181" t="s">
        <v>531</v>
      </c>
      <c r="B288" s="112"/>
      <c r="C288" s="112"/>
      <c r="D288" s="101"/>
      <c r="E288" s="101"/>
      <c r="F288" s="101"/>
      <c r="G288" s="101"/>
      <c r="H288" s="101"/>
      <c r="I288" s="101"/>
      <c r="J288" s="101"/>
    </row>
    <row r="289" spans="1:10" x14ac:dyDescent="0.2">
      <c r="A289" s="175" t="s">
        <v>255</v>
      </c>
      <c r="B289" s="112"/>
      <c r="C289" s="112"/>
      <c r="D289" s="112">
        <v>1282</v>
      </c>
      <c r="E289" s="112">
        <v>1291</v>
      </c>
      <c r="F289" s="112">
        <v>1673</v>
      </c>
      <c r="G289" s="112">
        <v>2258</v>
      </c>
      <c r="H289" s="112">
        <v>2520</v>
      </c>
      <c r="I289" s="112">
        <v>2779</v>
      </c>
      <c r="J289" s="112">
        <v>3041</v>
      </c>
    </row>
    <row r="290" spans="1:10" x14ac:dyDescent="0.2">
      <c r="A290" s="176" t="s">
        <v>256</v>
      </c>
      <c r="B290" s="112"/>
      <c r="C290" s="112"/>
      <c r="D290" s="112">
        <v>854</v>
      </c>
      <c r="E290" s="112">
        <v>861</v>
      </c>
      <c r="F290" s="112">
        <v>1115</v>
      </c>
      <c r="G290" s="112">
        <v>1506</v>
      </c>
      <c r="H290" s="112">
        <v>1680</v>
      </c>
      <c r="I290" s="112">
        <v>1853</v>
      </c>
      <c r="J290" s="112">
        <v>2027</v>
      </c>
    </row>
    <row r="291" spans="1:10" x14ac:dyDescent="0.2">
      <c r="A291" s="112" t="s">
        <v>515</v>
      </c>
      <c r="B291" s="112"/>
      <c r="C291" s="112"/>
      <c r="D291" s="112">
        <v>534</v>
      </c>
      <c r="E291" s="112">
        <v>538</v>
      </c>
      <c r="F291" s="112">
        <v>697</v>
      </c>
      <c r="G291" s="112">
        <v>1008</v>
      </c>
      <c r="H291" s="112">
        <v>1129</v>
      </c>
      <c r="I291" s="112">
        <v>1298</v>
      </c>
      <c r="J291" s="112">
        <v>1468</v>
      </c>
    </row>
    <row r="292" spans="1:10" x14ac:dyDescent="0.2">
      <c r="A292" s="112" t="s">
        <v>514</v>
      </c>
      <c r="B292" s="112"/>
      <c r="C292" s="112"/>
      <c r="D292" s="112">
        <v>534</v>
      </c>
      <c r="E292" s="112">
        <v>538</v>
      </c>
      <c r="F292" s="112">
        <v>697</v>
      </c>
      <c r="G292" s="112">
        <v>941</v>
      </c>
      <c r="H292" s="112">
        <v>1050</v>
      </c>
      <c r="I292" s="112">
        <v>1158</v>
      </c>
      <c r="J292" s="112">
        <v>1267</v>
      </c>
    </row>
    <row r="293" spans="1:10" x14ac:dyDescent="0.2">
      <c r="A293" s="177" t="s">
        <v>260</v>
      </c>
      <c r="B293" s="112"/>
      <c r="C293" s="112"/>
      <c r="D293" s="112">
        <v>320</v>
      </c>
      <c r="E293" s="112">
        <v>323</v>
      </c>
      <c r="F293" s="112">
        <v>418</v>
      </c>
      <c r="G293" s="112">
        <v>565</v>
      </c>
      <c r="H293" s="112">
        <v>630</v>
      </c>
      <c r="I293" s="112">
        <v>695</v>
      </c>
      <c r="J293" s="112">
        <v>760</v>
      </c>
    </row>
    <row r="294" spans="1:10" x14ac:dyDescent="0.2">
      <c r="A294" s="112"/>
      <c r="B294" s="112"/>
      <c r="C294" s="112"/>
      <c r="D294" s="101"/>
      <c r="E294" s="101"/>
      <c r="F294" s="101"/>
      <c r="G294" s="101"/>
      <c r="H294" s="101"/>
      <c r="I294" s="101"/>
      <c r="J294" s="101"/>
    </row>
    <row r="295" spans="1:10" x14ac:dyDescent="0.2">
      <c r="A295" s="112"/>
      <c r="B295" s="112"/>
      <c r="C295" s="112"/>
      <c r="D295" s="101"/>
      <c r="E295" s="101"/>
      <c r="F295" s="101"/>
      <c r="G295" s="101"/>
      <c r="H295" s="101"/>
      <c r="I295" s="101"/>
      <c r="J295" s="101"/>
    </row>
    <row r="296" spans="1:10" x14ac:dyDescent="0.2">
      <c r="A296" s="181" t="s">
        <v>532</v>
      </c>
      <c r="B296" s="112"/>
      <c r="C296" s="112"/>
      <c r="D296" s="101"/>
      <c r="E296" s="101"/>
      <c r="F296" s="101"/>
      <c r="G296" s="101"/>
      <c r="H296" s="101"/>
      <c r="I296" s="101"/>
      <c r="J296" s="101"/>
    </row>
    <row r="297" spans="1:10" x14ac:dyDescent="0.2">
      <c r="A297" s="175" t="s">
        <v>255</v>
      </c>
      <c r="B297" s="112"/>
      <c r="C297" s="112"/>
      <c r="D297" s="112">
        <v>1171</v>
      </c>
      <c r="E297" s="112">
        <v>1265</v>
      </c>
      <c r="F297" s="112">
        <v>1673</v>
      </c>
      <c r="G297" s="112">
        <v>2069</v>
      </c>
      <c r="H297" s="112">
        <v>2261</v>
      </c>
      <c r="I297" s="112">
        <v>2546</v>
      </c>
      <c r="J297" s="112">
        <v>2784</v>
      </c>
    </row>
    <row r="298" spans="1:10" x14ac:dyDescent="0.2">
      <c r="A298" s="176" t="s">
        <v>256</v>
      </c>
      <c r="B298" s="112"/>
      <c r="C298" s="112"/>
      <c r="D298" s="112">
        <v>781</v>
      </c>
      <c r="E298" s="112">
        <v>843</v>
      </c>
      <c r="F298" s="112">
        <v>1115</v>
      </c>
      <c r="G298" s="112">
        <v>1379</v>
      </c>
      <c r="H298" s="112">
        <v>1507</v>
      </c>
      <c r="I298" s="112">
        <v>1698</v>
      </c>
      <c r="J298" s="112">
        <v>1856</v>
      </c>
    </row>
    <row r="299" spans="1:10" x14ac:dyDescent="0.2">
      <c r="A299" s="112" t="s">
        <v>515</v>
      </c>
      <c r="B299" s="112"/>
      <c r="C299" s="112"/>
      <c r="D299" s="112">
        <v>488</v>
      </c>
      <c r="E299" s="112">
        <v>527</v>
      </c>
      <c r="F299" s="112">
        <v>697</v>
      </c>
      <c r="G299" s="112">
        <v>873</v>
      </c>
      <c r="H299" s="112">
        <v>942</v>
      </c>
      <c r="I299" s="112">
        <v>1083</v>
      </c>
      <c r="J299" s="112">
        <v>1225</v>
      </c>
    </row>
    <row r="300" spans="1:10" x14ac:dyDescent="0.2">
      <c r="A300" s="112" t="s">
        <v>514</v>
      </c>
      <c r="B300" s="112"/>
      <c r="C300" s="112"/>
      <c r="D300" s="112">
        <v>488</v>
      </c>
      <c r="E300" s="112">
        <v>527</v>
      </c>
      <c r="F300" s="112">
        <v>697</v>
      </c>
      <c r="G300" s="112">
        <v>862</v>
      </c>
      <c r="H300" s="112">
        <v>942</v>
      </c>
      <c r="I300" s="112">
        <v>1061</v>
      </c>
      <c r="J300" s="112">
        <v>1160</v>
      </c>
    </row>
    <row r="301" spans="1:10" x14ac:dyDescent="0.2">
      <c r="A301" s="177" t="s">
        <v>260</v>
      </c>
      <c r="B301" s="112"/>
      <c r="C301" s="112"/>
      <c r="D301" s="112">
        <v>293</v>
      </c>
      <c r="E301" s="112">
        <v>316</v>
      </c>
      <c r="F301" s="112">
        <v>418</v>
      </c>
      <c r="G301" s="112">
        <v>517</v>
      </c>
      <c r="H301" s="112">
        <v>565</v>
      </c>
      <c r="I301" s="112">
        <v>637</v>
      </c>
      <c r="J301" s="112">
        <v>696</v>
      </c>
    </row>
    <row r="302" spans="1:10" x14ac:dyDescent="0.2">
      <c r="A302" s="112"/>
      <c r="B302" s="112"/>
      <c r="C302" s="112"/>
      <c r="D302" s="101"/>
      <c r="E302" s="101"/>
      <c r="F302" s="101"/>
      <c r="G302" s="101"/>
      <c r="H302" s="101"/>
      <c r="I302" s="101"/>
      <c r="J302" s="101"/>
    </row>
    <row r="303" spans="1:10" x14ac:dyDescent="0.2">
      <c r="A303" s="112"/>
      <c r="B303" s="112"/>
      <c r="C303" s="112"/>
      <c r="D303" s="101"/>
      <c r="E303" s="101"/>
      <c r="F303" s="101"/>
      <c r="G303" s="101"/>
      <c r="H303" s="101"/>
      <c r="I303" s="101"/>
      <c r="J303" s="101"/>
    </row>
    <row r="304" spans="1:10" x14ac:dyDescent="0.2">
      <c r="A304" s="181" t="s">
        <v>533</v>
      </c>
      <c r="B304" s="112"/>
      <c r="C304" s="112"/>
      <c r="D304" s="101"/>
      <c r="E304" s="101"/>
      <c r="F304" s="101"/>
      <c r="G304" s="101"/>
      <c r="H304" s="101"/>
      <c r="I304" s="101"/>
      <c r="J304" s="101"/>
    </row>
    <row r="305" spans="1:10" x14ac:dyDescent="0.2">
      <c r="A305" s="175" t="s">
        <v>255</v>
      </c>
      <c r="B305" s="112"/>
      <c r="C305" s="112"/>
      <c r="D305" s="112">
        <v>1308</v>
      </c>
      <c r="E305" s="112">
        <v>1315</v>
      </c>
      <c r="F305" s="112">
        <v>1673</v>
      </c>
      <c r="G305" s="112">
        <v>2069</v>
      </c>
      <c r="H305" s="112">
        <v>2261</v>
      </c>
      <c r="I305" s="112">
        <v>2546</v>
      </c>
      <c r="J305" s="112">
        <v>2784</v>
      </c>
    </row>
    <row r="306" spans="1:10" x14ac:dyDescent="0.2">
      <c r="A306" s="176" t="s">
        <v>256</v>
      </c>
      <c r="B306" s="112"/>
      <c r="C306" s="112"/>
      <c r="D306" s="112">
        <v>872</v>
      </c>
      <c r="E306" s="112">
        <v>877</v>
      </c>
      <c r="F306" s="112">
        <v>1115</v>
      </c>
      <c r="G306" s="112">
        <v>1379</v>
      </c>
      <c r="H306" s="112">
        <v>1507</v>
      </c>
      <c r="I306" s="112">
        <v>1698</v>
      </c>
      <c r="J306" s="112">
        <v>1856</v>
      </c>
    </row>
    <row r="307" spans="1:10" x14ac:dyDescent="0.2">
      <c r="A307" s="112" t="s">
        <v>515</v>
      </c>
      <c r="B307" s="112"/>
      <c r="C307" s="112"/>
      <c r="D307" s="112">
        <v>545</v>
      </c>
      <c r="E307" s="112">
        <v>548</v>
      </c>
      <c r="F307" s="112">
        <v>697</v>
      </c>
      <c r="G307" s="112">
        <v>901</v>
      </c>
      <c r="H307" s="112">
        <v>942</v>
      </c>
      <c r="I307" s="112">
        <v>1083</v>
      </c>
      <c r="J307" s="112">
        <v>1225</v>
      </c>
    </row>
    <row r="308" spans="1:10" x14ac:dyDescent="0.2">
      <c r="A308" s="112" t="s">
        <v>514</v>
      </c>
      <c r="B308" s="112"/>
      <c r="C308" s="112"/>
      <c r="D308" s="112">
        <v>545</v>
      </c>
      <c r="E308" s="112">
        <v>548</v>
      </c>
      <c r="F308" s="112">
        <v>697</v>
      </c>
      <c r="G308" s="112">
        <v>862</v>
      </c>
      <c r="H308" s="112">
        <v>942</v>
      </c>
      <c r="I308" s="112">
        <v>1061</v>
      </c>
      <c r="J308" s="112">
        <v>1160</v>
      </c>
    </row>
    <row r="309" spans="1:10" x14ac:dyDescent="0.2">
      <c r="A309" s="177" t="s">
        <v>260</v>
      </c>
      <c r="B309" s="112"/>
      <c r="C309" s="112"/>
      <c r="D309" s="112">
        <v>327</v>
      </c>
      <c r="E309" s="112">
        <v>329</v>
      </c>
      <c r="F309" s="112">
        <v>418</v>
      </c>
      <c r="G309" s="112">
        <v>517</v>
      </c>
      <c r="H309" s="112">
        <v>565</v>
      </c>
      <c r="I309" s="112">
        <v>637</v>
      </c>
      <c r="J309" s="112">
        <v>696</v>
      </c>
    </row>
    <row r="310" spans="1:10" x14ac:dyDescent="0.2">
      <c r="A310" s="112"/>
      <c r="B310" s="112"/>
      <c r="C310" s="112"/>
      <c r="D310" s="101"/>
      <c r="E310" s="101"/>
      <c r="F310" s="101"/>
      <c r="G310" s="101"/>
      <c r="H310" s="101"/>
      <c r="I310" s="101"/>
      <c r="J310" s="101"/>
    </row>
    <row r="311" spans="1:10" x14ac:dyDescent="0.2">
      <c r="A311" s="112"/>
      <c r="B311" s="112"/>
      <c r="C311" s="112"/>
      <c r="D311" s="101"/>
      <c r="E311" s="101"/>
      <c r="F311" s="101"/>
      <c r="G311" s="101"/>
      <c r="H311" s="101"/>
      <c r="I311" s="101"/>
      <c r="J311" s="101"/>
    </row>
    <row r="312" spans="1:10" x14ac:dyDescent="0.2">
      <c r="A312" s="181" t="s">
        <v>534</v>
      </c>
      <c r="B312" s="112"/>
      <c r="C312" s="112"/>
      <c r="D312" s="101"/>
      <c r="E312" s="101"/>
      <c r="F312" s="101"/>
      <c r="G312" s="101"/>
      <c r="H312" s="101"/>
      <c r="I312" s="101"/>
      <c r="J312" s="101"/>
    </row>
    <row r="313" spans="1:10" x14ac:dyDescent="0.2">
      <c r="A313" s="175" t="s">
        <v>255</v>
      </c>
      <c r="B313" s="112"/>
      <c r="C313" s="112"/>
      <c r="D313" s="112">
        <v>1190</v>
      </c>
      <c r="E313" s="112">
        <v>1399</v>
      </c>
      <c r="F313" s="112">
        <v>1754</v>
      </c>
      <c r="G313" s="112">
        <v>2069</v>
      </c>
      <c r="H313" s="112">
        <v>2309</v>
      </c>
      <c r="I313" s="112">
        <v>2546</v>
      </c>
      <c r="J313" s="112">
        <v>2784</v>
      </c>
    </row>
    <row r="314" spans="1:10" x14ac:dyDescent="0.2">
      <c r="A314" s="176" t="s">
        <v>256</v>
      </c>
      <c r="B314" s="112"/>
      <c r="C314" s="112"/>
      <c r="D314" s="112">
        <v>794</v>
      </c>
      <c r="E314" s="112">
        <v>933</v>
      </c>
      <c r="F314" s="112">
        <v>1170</v>
      </c>
      <c r="G314" s="112">
        <v>1379</v>
      </c>
      <c r="H314" s="112">
        <v>1539</v>
      </c>
      <c r="I314" s="112">
        <v>1698</v>
      </c>
      <c r="J314" s="112">
        <v>1856</v>
      </c>
    </row>
    <row r="315" spans="1:10" x14ac:dyDescent="0.2">
      <c r="A315" s="112" t="s">
        <v>515</v>
      </c>
      <c r="B315" s="112"/>
      <c r="C315" s="112"/>
      <c r="D315" s="112">
        <v>496</v>
      </c>
      <c r="E315" s="112">
        <v>583</v>
      </c>
      <c r="F315" s="112">
        <v>731</v>
      </c>
      <c r="G315" s="112">
        <v>970</v>
      </c>
      <c r="H315" s="112">
        <v>1193</v>
      </c>
      <c r="I315" s="112">
        <v>1297</v>
      </c>
      <c r="J315" s="112">
        <v>1403</v>
      </c>
    </row>
    <row r="316" spans="1:10" x14ac:dyDescent="0.2">
      <c r="A316" s="112" t="s">
        <v>514</v>
      </c>
      <c r="B316" s="112"/>
      <c r="C316" s="112"/>
      <c r="D316" s="112">
        <v>496</v>
      </c>
      <c r="E316" s="112">
        <v>583</v>
      </c>
      <c r="F316" s="112">
        <v>731</v>
      </c>
      <c r="G316" s="112">
        <v>862</v>
      </c>
      <c r="H316" s="112">
        <v>962</v>
      </c>
      <c r="I316" s="112">
        <v>1061</v>
      </c>
      <c r="J316" s="112">
        <v>1160</v>
      </c>
    </row>
    <row r="317" spans="1:10" x14ac:dyDescent="0.2">
      <c r="A317" s="177" t="s">
        <v>260</v>
      </c>
      <c r="B317" s="112"/>
      <c r="C317" s="112"/>
      <c r="D317" s="112">
        <v>298</v>
      </c>
      <c r="E317" s="112">
        <v>350</v>
      </c>
      <c r="F317" s="112">
        <v>439</v>
      </c>
      <c r="G317" s="112">
        <v>517</v>
      </c>
      <c r="H317" s="112">
        <v>577</v>
      </c>
      <c r="I317" s="112">
        <v>637</v>
      </c>
      <c r="J317" s="112">
        <v>696</v>
      </c>
    </row>
    <row r="318" spans="1:10" x14ac:dyDescent="0.2">
      <c r="A318" s="112"/>
      <c r="B318" s="112"/>
      <c r="C318" s="112"/>
      <c r="D318" s="101"/>
      <c r="E318" s="101"/>
      <c r="F318" s="101"/>
      <c r="G318" s="101"/>
      <c r="H318" s="101"/>
      <c r="I318" s="101"/>
      <c r="J318" s="101"/>
    </row>
    <row r="319" spans="1:10" x14ac:dyDescent="0.2">
      <c r="A319" s="112"/>
      <c r="B319" s="112"/>
      <c r="C319" s="112"/>
      <c r="D319" s="101"/>
      <c r="E319" s="101"/>
      <c r="F319" s="101"/>
      <c r="G319" s="101"/>
      <c r="H319" s="101"/>
      <c r="I319" s="101"/>
      <c r="J319" s="101"/>
    </row>
    <row r="320" spans="1:10" x14ac:dyDescent="0.2">
      <c r="A320" s="181" t="s">
        <v>535</v>
      </c>
      <c r="B320" s="112"/>
      <c r="C320" s="112"/>
      <c r="D320" s="101"/>
      <c r="E320" s="101"/>
      <c r="F320" s="101"/>
      <c r="G320" s="101"/>
      <c r="H320" s="101"/>
      <c r="I320" s="101"/>
      <c r="J320" s="101"/>
    </row>
    <row r="321" spans="1:10" x14ac:dyDescent="0.2">
      <c r="A321" s="175" t="s">
        <v>255</v>
      </c>
      <c r="B321" s="112"/>
      <c r="C321" s="112"/>
      <c r="D321" s="112">
        <v>1135</v>
      </c>
      <c r="E321" s="112">
        <v>1462</v>
      </c>
      <c r="F321" s="112">
        <v>1673</v>
      </c>
      <c r="G321" s="112">
        <v>2069</v>
      </c>
      <c r="H321" s="112">
        <v>2309</v>
      </c>
      <c r="I321" s="112">
        <v>2546</v>
      </c>
      <c r="J321" s="112">
        <v>2784</v>
      </c>
    </row>
    <row r="322" spans="1:10" x14ac:dyDescent="0.2">
      <c r="A322" s="176" t="s">
        <v>256</v>
      </c>
      <c r="B322" s="112"/>
      <c r="C322" s="112"/>
      <c r="D322" s="112">
        <v>757</v>
      </c>
      <c r="E322" s="112">
        <v>974</v>
      </c>
      <c r="F322" s="112">
        <v>1115</v>
      </c>
      <c r="G322" s="112">
        <v>1379</v>
      </c>
      <c r="H322" s="112">
        <v>1539</v>
      </c>
      <c r="I322" s="112">
        <v>1698</v>
      </c>
      <c r="J322" s="112">
        <v>1856</v>
      </c>
    </row>
    <row r="323" spans="1:10" x14ac:dyDescent="0.2">
      <c r="A323" s="112" t="s">
        <v>515</v>
      </c>
      <c r="B323" s="112"/>
      <c r="C323" s="112"/>
      <c r="D323" s="112">
        <v>473</v>
      </c>
      <c r="E323" s="112">
        <v>609</v>
      </c>
      <c r="F323" s="112">
        <v>697</v>
      </c>
      <c r="G323" s="112">
        <v>997</v>
      </c>
      <c r="H323" s="112">
        <v>1001</v>
      </c>
      <c r="I323" s="112">
        <v>1151</v>
      </c>
      <c r="J323" s="112">
        <v>1301</v>
      </c>
    </row>
    <row r="324" spans="1:10" x14ac:dyDescent="0.2">
      <c r="A324" s="112" t="s">
        <v>514</v>
      </c>
      <c r="B324" s="112"/>
      <c r="C324" s="112"/>
      <c r="D324" s="112">
        <v>473</v>
      </c>
      <c r="E324" s="112">
        <v>609</v>
      </c>
      <c r="F324" s="112">
        <v>697</v>
      </c>
      <c r="G324" s="112">
        <v>862</v>
      </c>
      <c r="H324" s="112">
        <v>962</v>
      </c>
      <c r="I324" s="112">
        <v>1061</v>
      </c>
      <c r="J324" s="112">
        <v>1160</v>
      </c>
    </row>
    <row r="325" spans="1:10" x14ac:dyDescent="0.2">
      <c r="A325" s="177" t="s">
        <v>260</v>
      </c>
      <c r="B325" s="112"/>
      <c r="C325" s="112"/>
      <c r="D325" s="112">
        <v>284</v>
      </c>
      <c r="E325" s="112">
        <v>365</v>
      </c>
      <c r="F325" s="112">
        <v>418</v>
      </c>
      <c r="G325" s="112">
        <v>517</v>
      </c>
      <c r="H325" s="112">
        <v>577</v>
      </c>
      <c r="I325" s="112">
        <v>637</v>
      </c>
      <c r="J325" s="112">
        <v>696</v>
      </c>
    </row>
    <row r="326" spans="1:10" x14ac:dyDescent="0.2">
      <c r="A326" s="112"/>
      <c r="B326" s="112"/>
      <c r="C326" s="112"/>
      <c r="D326" s="101"/>
      <c r="E326" s="101"/>
      <c r="F326" s="101"/>
      <c r="G326" s="101"/>
      <c r="H326" s="101"/>
      <c r="I326" s="101"/>
      <c r="J326" s="101"/>
    </row>
    <row r="327" spans="1:10" ht="15.75" customHeight="1" x14ac:dyDescent="0.2">
      <c r="A327" s="112"/>
      <c r="B327" s="112"/>
      <c r="C327" s="112"/>
      <c r="D327" s="101"/>
      <c r="E327" s="101"/>
      <c r="F327" s="101"/>
      <c r="G327" s="101"/>
      <c r="H327" s="101"/>
      <c r="I327" s="101"/>
      <c r="J327" s="101"/>
    </row>
    <row r="328" spans="1:10" x14ac:dyDescent="0.2">
      <c r="A328" s="181" t="s">
        <v>536</v>
      </c>
      <c r="B328" s="112"/>
      <c r="C328" s="112"/>
      <c r="D328" s="112"/>
      <c r="E328" s="112"/>
      <c r="F328" s="112"/>
      <c r="G328" s="112"/>
      <c r="H328" s="112"/>
      <c r="I328" s="112"/>
      <c r="J328" s="112"/>
    </row>
    <row r="329" spans="1:10" x14ac:dyDescent="0.2">
      <c r="A329" s="175" t="s">
        <v>255</v>
      </c>
      <c r="B329" s="112"/>
      <c r="C329" s="112"/>
      <c r="D329" s="112">
        <v>1135</v>
      </c>
      <c r="E329" s="112">
        <v>1394</v>
      </c>
      <c r="F329" s="112">
        <v>1673</v>
      </c>
      <c r="G329" s="112">
        <v>2069</v>
      </c>
      <c r="H329" s="112">
        <v>2306</v>
      </c>
      <c r="I329" s="112">
        <v>2546</v>
      </c>
      <c r="J329" s="112">
        <v>2784</v>
      </c>
    </row>
    <row r="330" spans="1:10" x14ac:dyDescent="0.2">
      <c r="A330" s="176" t="s">
        <v>256</v>
      </c>
      <c r="B330" s="112"/>
      <c r="C330" s="112"/>
      <c r="D330" s="112">
        <v>757</v>
      </c>
      <c r="E330" s="112">
        <v>930</v>
      </c>
      <c r="F330" s="112">
        <v>1115</v>
      </c>
      <c r="G330" s="112">
        <v>1379</v>
      </c>
      <c r="H330" s="112">
        <v>1538</v>
      </c>
      <c r="I330" s="112">
        <v>1698</v>
      </c>
      <c r="J330" s="112">
        <v>1856</v>
      </c>
    </row>
    <row r="331" spans="1:10" x14ac:dyDescent="0.2">
      <c r="A331" s="112" t="s">
        <v>515</v>
      </c>
      <c r="B331" s="112"/>
      <c r="C331" s="112"/>
      <c r="D331" s="112">
        <v>473</v>
      </c>
      <c r="E331" s="112">
        <v>581</v>
      </c>
      <c r="F331" s="112">
        <v>697</v>
      </c>
      <c r="G331" s="112">
        <v>892</v>
      </c>
      <c r="H331" s="112">
        <v>961</v>
      </c>
      <c r="I331" s="112">
        <v>1105</v>
      </c>
      <c r="J331" s="112">
        <v>1249</v>
      </c>
    </row>
    <row r="332" spans="1:10" x14ac:dyDescent="0.2">
      <c r="A332" s="112" t="s">
        <v>514</v>
      </c>
      <c r="B332" s="112"/>
      <c r="C332" s="112"/>
      <c r="D332" s="112">
        <v>473</v>
      </c>
      <c r="E332" s="112">
        <v>581</v>
      </c>
      <c r="F332" s="112">
        <v>697</v>
      </c>
      <c r="G332" s="112">
        <v>862</v>
      </c>
      <c r="H332" s="112">
        <v>961</v>
      </c>
      <c r="I332" s="112">
        <v>1061</v>
      </c>
      <c r="J332" s="112">
        <v>1160</v>
      </c>
    </row>
    <row r="333" spans="1:10" x14ac:dyDescent="0.2">
      <c r="A333" s="177" t="s">
        <v>260</v>
      </c>
      <c r="B333" s="112"/>
      <c r="C333" s="112"/>
      <c r="D333" s="112">
        <v>284</v>
      </c>
      <c r="E333" s="112">
        <v>349</v>
      </c>
      <c r="F333" s="112">
        <v>418</v>
      </c>
      <c r="G333" s="112">
        <v>517</v>
      </c>
      <c r="H333" s="112">
        <v>577</v>
      </c>
      <c r="I333" s="112">
        <v>637</v>
      </c>
      <c r="J333" s="112">
        <v>696</v>
      </c>
    </row>
    <row r="334" spans="1:10" x14ac:dyDescent="0.2">
      <c r="A334" s="112"/>
      <c r="B334" s="112"/>
      <c r="C334" s="112"/>
      <c r="D334" s="101"/>
      <c r="E334" s="101"/>
      <c r="F334" s="101"/>
      <c r="G334" s="101"/>
      <c r="H334" s="101"/>
      <c r="I334" s="101"/>
      <c r="J334" s="101"/>
    </row>
    <row r="335" spans="1:10" x14ac:dyDescent="0.2">
      <c r="A335" s="112"/>
      <c r="B335" s="112"/>
      <c r="C335" s="112"/>
      <c r="D335" s="101"/>
      <c r="E335" s="101"/>
      <c r="F335" s="101"/>
      <c r="G335" s="101"/>
      <c r="H335" s="101"/>
      <c r="I335" s="101"/>
      <c r="J335" s="101"/>
    </row>
    <row r="336" spans="1:10" x14ac:dyDescent="0.2">
      <c r="A336" s="181" t="s">
        <v>537</v>
      </c>
      <c r="B336" s="112"/>
      <c r="C336" s="112"/>
      <c r="D336" s="112"/>
      <c r="E336" s="112"/>
      <c r="F336" s="112"/>
      <c r="G336" s="112"/>
      <c r="H336" s="112"/>
      <c r="I336" s="112"/>
      <c r="J336" s="112"/>
    </row>
    <row r="337" spans="1:10" x14ac:dyDescent="0.2">
      <c r="A337" s="175" t="s">
        <v>255</v>
      </c>
      <c r="B337" s="112"/>
      <c r="C337" s="112"/>
      <c r="D337" s="112">
        <v>1135</v>
      </c>
      <c r="E337" s="112">
        <v>1286</v>
      </c>
      <c r="F337" s="112">
        <v>1673</v>
      </c>
      <c r="G337" s="112">
        <v>2069</v>
      </c>
      <c r="H337" s="112">
        <v>2309</v>
      </c>
      <c r="I337" s="112">
        <v>2546</v>
      </c>
      <c r="J337" s="112">
        <v>2784</v>
      </c>
    </row>
    <row r="338" spans="1:10" x14ac:dyDescent="0.2">
      <c r="A338" s="176" t="s">
        <v>256</v>
      </c>
      <c r="B338" s="112"/>
      <c r="C338" s="112"/>
      <c r="D338" s="112">
        <v>757</v>
      </c>
      <c r="E338" s="112">
        <v>858</v>
      </c>
      <c r="F338" s="112">
        <v>1115</v>
      </c>
      <c r="G338" s="112">
        <v>1379</v>
      </c>
      <c r="H338" s="112">
        <v>1539</v>
      </c>
      <c r="I338" s="112">
        <v>1698</v>
      </c>
      <c r="J338" s="112">
        <v>1856</v>
      </c>
    </row>
    <row r="339" spans="1:10" x14ac:dyDescent="0.2">
      <c r="A339" s="112" t="s">
        <v>515</v>
      </c>
      <c r="B339" s="112"/>
      <c r="C339" s="112"/>
      <c r="D339" s="112">
        <v>473</v>
      </c>
      <c r="E339" s="112">
        <v>536</v>
      </c>
      <c r="F339" s="112">
        <v>697</v>
      </c>
      <c r="G339" s="112">
        <v>873</v>
      </c>
      <c r="H339" s="112">
        <v>1001</v>
      </c>
      <c r="I339" s="112">
        <v>1151</v>
      </c>
      <c r="J339" s="112">
        <v>1301</v>
      </c>
    </row>
    <row r="340" spans="1:10" x14ac:dyDescent="0.2">
      <c r="A340" s="112" t="s">
        <v>514</v>
      </c>
      <c r="B340" s="112"/>
      <c r="C340" s="112"/>
      <c r="D340" s="112">
        <v>473</v>
      </c>
      <c r="E340" s="112">
        <v>536</v>
      </c>
      <c r="F340" s="112">
        <v>697</v>
      </c>
      <c r="G340" s="112">
        <v>862</v>
      </c>
      <c r="H340" s="112">
        <v>962</v>
      </c>
      <c r="I340" s="112">
        <v>1061</v>
      </c>
      <c r="J340" s="112">
        <v>1160</v>
      </c>
    </row>
    <row r="341" spans="1:10" x14ac:dyDescent="0.2">
      <c r="A341" s="177" t="s">
        <v>260</v>
      </c>
      <c r="B341" s="112"/>
      <c r="C341" s="112"/>
      <c r="D341" s="112">
        <v>284</v>
      </c>
      <c r="E341" s="112">
        <v>322</v>
      </c>
      <c r="F341" s="112">
        <v>418</v>
      </c>
      <c r="G341" s="112">
        <v>517</v>
      </c>
      <c r="H341" s="112">
        <v>577</v>
      </c>
      <c r="I341" s="112">
        <v>637</v>
      </c>
      <c r="J341" s="112">
        <v>696</v>
      </c>
    </row>
    <row r="342" spans="1:10" x14ac:dyDescent="0.2">
      <c r="A342" s="112"/>
      <c r="B342" s="112"/>
      <c r="C342" s="112"/>
      <c r="D342" s="101"/>
      <c r="E342" s="101"/>
      <c r="F342" s="101"/>
      <c r="G342" s="101"/>
      <c r="H342" s="101"/>
      <c r="I342" s="101"/>
      <c r="J342" s="101"/>
    </row>
    <row r="343" spans="1:10" x14ac:dyDescent="0.2">
      <c r="A343" s="112"/>
      <c r="B343" s="112"/>
      <c r="C343" s="112"/>
      <c r="D343" s="101"/>
      <c r="E343" s="101"/>
      <c r="F343" s="101"/>
      <c r="G343" s="101"/>
      <c r="H343" s="101"/>
      <c r="I343" s="101"/>
      <c r="J343" s="101"/>
    </row>
    <row r="344" spans="1:10" x14ac:dyDescent="0.2">
      <c r="A344" s="181" t="s">
        <v>538</v>
      </c>
      <c r="B344" s="112"/>
      <c r="C344" s="112"/>
      <c r="D344" s="101"/>
      <c r="E344" s="101"/>
      <c r="F344" s="101"/>
      <c r="G344" s="101"/>
      <c r="H344" s="101"/>
      <c r="I344" s="101"/>
      <c r="J344" s="101"/>
    </row>
    <row r="345" spans="1:10" x14ac:dyDescent="0.2">
      <c r="A345" s="175" t="s">
        <v>255</v>
      </c>
      <c r="B345" s="112"/>
      <c r="C345" s="112"/>
      <c r="D345" s="112">
        <v>1082</v>
      </c>
      <c r="E345" s="112">
        <v>1332</v>
      </c>
      <c r="F345" s="112">
        <v>1673</v>
      </c>
      <c r="G345" s="112">
        <v>2069</v>
      </c>
      <c r="H345" s="112">
        <v>2309</v>
      </c>
      <c r="I345" s="112">
        <v>2546</v>
      </c>
      <c r="J345" s="112">
        <v>2784</v>
      </c>
    </row>
    <row r="346" spans="1:10" x14ac:dyDescent="0.2">
      <c r="A346" s="176" t="s">
        <v>256</v>
      </c>
      <c r="B346" s="112"/>
      <c r="C346" s="112"/>
      <c r="D346" s="112">
        <v>722</v>
      </c>
      <c r="E346" s="112">
        <v>888</v>
      </c>
      <c r="F346" s="112">
        <v>1115</v>
      </c>
      <c r="G346" s="112">
        <v>1379</v>
      </c>
      <c r="H346" s="112">
        <v>1539</v>
      </c>
      <c r="I346" s="112">
        <v>1698</v>
      </c>
      <c r="J346" s="112">
        <v>1856</v>
      </c>
    </row>
    <row r="347" spans="1:10" x14ac:dyDescent="0.2">
      <c r="A347" s="112" t="s">
        <v>515</v>
      </c>
      <c r="B347" s="112"/>
      <c r="C347" s="112"/>
      <c r="D347" s="112">
        <v>451</v>
      </c>
      <c r="E347" s="112">
        <v>555</v>
      </c>
      <c r="F347" s="112">
        <v>697</v>
      </c>
      <c r="G347" s="112">
        <v>927</v>
      </c>
      <c r="H347" s="112">
        <v>1043</v>
      </c>
      <c r="I347" s="112">
        <v>1199</v>
      </c>
      <c r="J347" s="112">
        <v>1356</v>
      </c>
    </row>
    <row r="348" spans="1:10" x14ac:dyDescent="0.2">
      <c r="A348" s="112" t="s">
        <v>514</v>
      </c>
      <c r="B348" s="112"/>
      <c r="C348" s="112"/>
      <c r="D348" s="112">
        <v>451</v>
      </c>
      <c r="E348" s="112">
        <v>555</v>
      </c>
      <c r="F348" s="112">
        <v>697</v>
      </c>
      <c r="G348" s="112">
        <v>862</v>
      </c>
      <c r="H348" s="112">
        <v>962</v>
      </c>
      <c r="I348" s="112">
        <v>1061</v>
      </c>
      <c r="J348" s="112">
        <v>1160</v>
      </c>
    </row>
    <row r="349" spans="1:10" x14ac:dyDescent="0.2">
      <c r="A349" s="177" t="s">
        <v>260</v>
      </c>
      <c r="B349" s="112"/>
      <c r="C349" s="112"/>
      <c r="D349" s="112">
        <v>271</v>
      </c>
      <c r="E349" s="112">
        <v>333</v>
      </c>
      <c r="F349" s="112">
        <v>418</v>
      </c>
      <c r="G349" s="112">
        <v>517</v>
      </c>
      <c r="H349" s="112">
        <v>577</v>
      </c>
      <c r="I349" s="112">
        <v>637</v>
      </c>
      <c r="J349" s="112">
        <v>696</v>
      </c>
    </row>
    <row r="350" spans="1:10" x14ac:dyDescent="0.2">
      <c r="A350" s="112"/>
      <c r="B350" s="112"/>
      <c r="C350" s="112"/>
      <c r="D350" s="101"/>
      <c r="E350" s="101"/>
      <c r="F350" s="101"/>
      <c r="G350" s="101"/>
      <c r="H350" s="101"/>
      <c r="I350" s="101"/>
      <c r="J350" s="101"/>
    </row>
    <row r="351" spans="1:10" x14ac:dyDescent="0.2">
      <c r="A351" s="112"/>
      <c r="B351" s="112"/>
      <c r="C351" s="112"/>
      <c r="D351" s="101"/>
      <c r="E351" s="101"/>
      <c r="F351" s="101"/>
      <c r="G351" s="101"/>
      <c r="H351" s="101"/>
      <c r="I351" s="101"/>
      <c r="J351" s="101"/>
    </row>
    <row r="352" spans="1:10" x14ac:dyDescent="0.2">
      <c r="A352" s="181" t="s">
        <v>539</v>
      </c>
      <c r="B352" s="112"/>
      <c r="C352" s="112"/>
      <c r="D352" s="101"/>
      <c r="E352" s="101"/>
      <c r="F352" s="101"/>
      <c r="G352" s="101"/>
      <c r="H352" s="101"/>
      <c r="I352" s="101"/>
      <c r="J352" s="101"/>
    </row>
    <row r="353" spans="1:10" x14ac:dyDescent="0.2">
      <c r="A353" s="175" t="s">
        <v>255</v>
      </c>
      <c r="B353" s="112"/>
      <c r="C353" s="112"/>
      <c r="D353" s="112">
        <v>1135</v>
      </c>
      <c r="E353" s="112">
        <v>1337</v>
      </c>
      <c r="F353" s="112">
        <v>1673</v>
      </c>
      <c r="G353" s="112">
        <v>2069</v>
      </c>
      <c r="H353" s="112">
        <v>2309</v>
      </c>
      <c r="I353" s="112">
        <v>2546</v>
      </c>
      <c r="J353" s="112">
        <v>2784</v>
      </c>
    </row>
    <row r="354" spans="1:10" x14ac:dyDescent="0.2">
      <c r="A354" s="176" t="s">
        <v>256</v>
      </c>
      <c r="B354" s="112"/>
      <c r="C354" s="112"/>
      <c r="D354" s="112">
        <v>757</v>
      </c>
      <c r="E354" s="112">
        <v>891</v>
      </c>
      <c r="F354" s="112">
        <v>1115</v>
      </c>
      <c r="G354" s="112">
        <v>1379</v>
      </c>
      <c r="H354" s="112">
        <v>1539</v>
      </c>
      <c r="I354" s="112">
        <v>1698</v>
      </c>
      <c r="J354" s="112">
        <v>1856</v>
      </c>
    </row>
    <row r="355" spans="1:10" x14ac:dyDescent="0.2">
      <c r="A355" s="112" t="s">
        <v>515</v>
      </c>
      <c r="B355" s="112"/>
      <c r="C355" s="112"/>
      <c r="D355" s="112">
        <v>473</v>
      </c>
      <c r="E355" s="112">
        <v>557</v>
      </c>
      <c r="F355" s="112">
        <v>697</v>
      </c>
      <c r="G355" s="112">
        <v>873</v>
      </c>
      <c r="H355" s="112">
        <v>1001</v>
      </c>
      <c r="I355" s="112">
        <v>1151</v>
      </c>
      <c r="J355" s="112">
        <v>1301</v>
      </c>
    </row>
    <row r="356" spans="1:10" x14ac:dyDescent="0.2">
      <c r="A356" s="112" t="s">
        <v>514</v>
      </c>
      <c r="B356" s="112"/>
      <c r="C356" s="112"/>
      <c r="D356" s="112">
        <v>473</v>
      </c>
      <c r="E356" s="112">
        <v>557</v>
      </c>
      <c r="F356" s="112">
        <v>697</v>
      </c>
      <c r="G356" s="112">
        <v>862</v>
      </c>
      <c r="H356" s="112">
        <v>962</v>
      </c>
      <c r="I356" s="112">
        <v>1061</v>
      </c>
      <c r="J356" s="112">
        <v>1160</v>
      </c>
    </row>
    <row r="357" spans="1:10" x14ac:dyDescent="0.2">
      <c r="A357" s="177" t="s">
        <v>260</v>
      </c>
      <c r="B357" s="112"/>
      <c r="C357" s="112"/>
      <c r="D357" s="112">
        <v>284</v>
      </c>
      <c r="E357" s="112">
        <v>334</v>
      </c>
      <c r="F357" s="112">
        <v>418</v>
      </c>
      <c r="G357" s="112">
        <v>517</v>
      </c>
      <c r="H357" s="112">
        <v>577</v>
      </c>
      <c r="I357" s="112">
        <v>637</v>
      </c>
      <c r="J357" s="112">
        <v>696</v>
      </c>
    </row>
    <row r="358" spans="1:10" x14ac:dyDescent="0.2">
      <c r="A358" s="112"/>
      <c r="B358" s="112"/>
      <c r="C358" s="112"/>
      <c r="D358" s="101"/>
      <c r="E358" s="101"/>
      <c r="F358" s="101"/>
      <c r="G358" s="101"/>
      <c r="H358" s="101"/>
      <c r="I358" s="101"/>
      <c r="J358" s="101"/>
    </row>
    <row r="359" spans="1:10" x14ac:dyDescent="0.2">
      <c r="A359" s="112"/>
      <c r="B359" s="112"/>
      <c r="C359" s="112"/>
      <c r="D359" s="101"/>
      <c r="E359" s="101"/>
      <c r="F359" s="101"/>
      <c r="G359" s="101"/>
      <c r="H359" s="101"/>
      <c r="I359" s="101"/>
      <c r="J359" s="101"/>
    </row>
    <row r="360" spans="1:10" x14ac:dyDescent="0.2">
      <c r="A360" s="181" t="s">
        <v>540</v>
      </c>
      <c r="B360" s="112"/>
      <c r="C360" s="112"/>
      <c r="D360" s="101"/>
      <c r="E360" s="101"/>
      <c r="F360" s="101"/>
      <c r="G360" s="101"/>
      <c r="H360" s="101"/>
      <c r="I360" s="101"/>
      <c r="J360" s="101"/>
    </row>
    <row r="361" spans="1:10" x14ac:dyDescent="0.2">
      <c r="A361" s="175" t="s">
        <v>255</v>
      </c>
      <c r="B361" s="112"/>
      <c r="C361" s="112"/>
      <c r="D361" s="112">
        <v>1090</v>
      </c>
      <c r="E361" s="112">
        <v>1303</v>
      </c>
      <c r="F361" s="112">
        <v>1694</v>
      </c>
      <c r="G361" s="112">
        <v>2069</v>
      </c>
      <c r="H361" s="112">
        <v>2309</v>
      </c>
      <c r="I361" s="112">
        <v>2546</v>
      </c>
      <c r="J361" s="112">
        <v>2784</v>
      </c>
    </row>
    <row r="362" spans="1:10" x14ac:dyDescent="0.2">
      <c r="A362" s="176" t="s">
        <v>256</v>
      </c>
      <c r="B362" s="112"/>
      <c r="C362" s="112"/>
      <c r="D362" s="112">
        <v>726</v>
      </c>
      <c r="E362" s="112">
        <v>869</v>
      </c>
      <c r="F362" s="112">
        <v>1130</v>
      </c>
      <c r="G362" s="112">
        <v>1379</v>
      </c>
      <c r="H362" s="112">
        <v>1539</v>
      </c>
      <c r="I362" s="112">
        <v>1698</v>
      </c>
      <c r="J362" s="112">
        <v>1856</v>
      </c>
    </row>
    <row r="363" spans="1:10" x14ac:dyDescent="0.2">
      <c r="A363" s="112" t="s">
        <v>515</v>
      </c>
      <c r="B363" s="112"/>
      <c r="C363" s="112"/>
      <c r="D363" s="112">
        <v>454</v>
      </c>
      <c r="E363" s="112">
        <v>543</v>
      </c>
      <c r="F363" s="112">
        <v>706</v>
      </c>
      <c r="G363" s="112">
        <v>885</v>
      </c>
      <c r="H363" s="112">
        <v>981</v>
      </c>
      <c r="I363" s="112">
        <v>1128</v>
      </c>
      <c r="J363" s="112">
        <v>1275</v>
      </c>
    </row>
    <row r="364" spans="1:10" x14ac:dyDescent="0.2">
      <c r="A364" s="112" t="s">
        <v>514</v>
      </c>
      <c r="B364" s="112"/>
      <c r="C364" s="112"/>
      <c r="D364" s="112">
        <v>454</v>
      </c>
      <c r="E364" s="112">
        <v>543</v>
      </c>
      <c r="F364" s="112">
        <v>706</v>
      </c>
      <c r="G364" s="112">
        <v>862</v>
      </c>
      <c r="H364" s="112">
        <v>962</v>
      </c>
      <c r="I364" s="112">
        <v>1061</v>
      </c>
      <c r="J364" s="112">
        <v>1160</v>
      </c>
    </row>
    <row r="365" spans="1:10" x14ac:dyDescent="0.2">
      <c r="A365" s="177" t="s">
        <v>260</v>
      </c>
      <c r="B365" s="112"/>
      <c r="C365" s="112"/>
      <c r="D365" s="112">
        <v>272</v>
      </c>
      <c r="E365" s="112">
        <v>326</v>
      </c>
      <c r="F365" s="112">
        <v>424</v>
      </c>
      <c r="G365" s="112">
        <v>517</v>
      </c>
      <c r="H365" s="112">
        <v>577</v>
      </c>
      <c r="I365" s="112">
        <v>637</v>
      </c>
      <c r="J365" s="112">
        <v>696</v>
      </c>
    </row>
    <row r="366" spans="1:10" x14ac:dyDescent="0.2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</row>
    <row r="367" spans="1:10" ht="14.25" customHeight="1" x14ac:dyDescent="0.2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</row>
    <row r="368" spans="1:10" x14ac:dyDescent="0.2">
      <c r="A368" s="182" t="s">
        <v>541</v>
      </c>
      <c r="B368" s="112"/>
      <c r="C368" s="112"/>
      <c r="D368" s="112"/>
      <c r="E368" s="112"/>
      <c r="F368" s="112"/>
      <c r="G368" s="112"/>
      <c r="H368" s="112"/>
      <c r="I368" s="112"/>
      <c r="J368" s="112"/>
    </row>
    <row r="369" spans="1:10" x14ac:dyDescent="0.2">
      <c r="A369" s="175" t="s">
        <v>255</v>
      </c>
      <c r="B369" s="112"/>
      <c r="C369" s="112"/>
      <c r="D369" s="112">
        <v>1296</v>
      </c>
      <c r="E369" s="112">
        <v>1351</v>
      </c>
      <c r="F369" s="112">
        <v>1673</v>
      </c>
      <c r="G369" s="112">
        <v>2069</v>
      </c>
      <c r="H369" s="112">
        <v>2309</v>
      </c>
      <c r="I369" s="112">
        <v>2546</v>
      </c>
      <c r="J369" s="112">
        <v>2784</v>
      </c>
    </row>
    <row r="370" spans="1:10" x14ac:dyDescent="0.2">
      <c r="A370" s="176" t="s">
        <v>256</v>
      </c>
      <c r="B370" s="112"/>
      <c r="C370" s="112"/>
      <c r="D370" s="112">
        <v>864</v>
      </c>
      <c r="E370" s="112">
        <v>901</v>
      </c>
      <c r="F370" s="112">
        <v>1115</v>
      </c>
      <c r="G370" s="112">
        <v>1379</v>
      </c>
      <c r="H370" s="112">
        <v>1539</v>
      </c>
      <c r="I370" s="112">
        <v>1698</v>
      </c>
      <c r="J370" s="112">
        <v>1856</v>
      </c>
    </row>
    <row r="371" spans="1:10" x14ac:dyDescent="0.2">
      <c r="A371" s="112" t="s">
        <v>515</v>
      </c>
      <c r="B371" s="112"/>
      <c r="C371" s="112"/>
      <c r="D371" s="112">
        <v>540</v>
      </c>
      <c r="E371" s="112">
        <v>563</v>
      </c>
      <c r="F371" s="112">
        <v>697</v>
      </c>
      <c r="G371" s="112">
        <v>917</v>
      </c>
      <c r="H371" s="112">
        <v>1149</v>
      </c>
      <c r="I371" s="112">
        <v>1297</v>
      </c>
      <c r="J371" s="112">
        <v>1403</v>
      </c>
    </row>
    <row r="372" spans="1:10" x14ac:dyDescent="0.2">
      <c r="A372" s="112" t="s">
        <v>514</v>
      </c>
      <c r="B372" s="112"/>
      <c r="C372" s="112"/>
      <c r="D372" s="112">
        <v>540</v>
      </c>
      <c r="E372" s="112">
        <v>563</v>
      </c>
      <c r="F372" s="112">
        <v>697</v>
      </c>
      <c r="G372" s="112">
        <v>862</v>
      </c>
      <c r="H372" s="112">
        <v>962</v>
      </c>
      <c r="I372" s="112">
        <v>1061</v>
      </c>
      <c r="J372" s="112">
        <v>1160</v>
      </c>
    </row>
    <row r="373" spans="1:10" x14ac:dyDescent="0.2">
      <c r="A373" s="177" t="s">
        <v>260</v>
      </c>
      <c r="B373" s="112"/>
      <c r="C373" s="112"/>
      <c r="D373" s="112">
        <v>324</v>
      </c>
      <c r="E373" s="112">
        <v>338</v>
      </c>
      <c r="F373" s="112">
        <v>418</v>
      </c>
      <c r="G373" s="112">
        <v>517</v>
      </c>
      <c r="H373" s="112">
        <v>577</v>
      </c>
      <c r="I373" s="112">
        <v>637</v>
      </c>
      <c r="J373" s="112">
        <v>696</v>
      </c>
    </row>
    <row r="374" spans="1:10" x14ac:dyDescent="0.2">
      <c r="A374" s="112"/>
      <c r="B374" s="112"/>
      <c r="C374" s="112"/>
      <c r="D374" s="101"/>
      <c r="E374" s="101"/>
      <c r="F374" s="101"/>
      <c r="G374" s="101"/>
      <c r="H374" s="101"/>
      <c r="I374" s="101"/>
      <c r="J374" s="101"/>
    </row>
    <row r="375" spans="1:10" x14ac:dyDescent="0.2">
      <c r="A375" s="112"/>
      <c r="B375" s="112"/>
      <c r="C375" s="112"/>
      <c r="D375" s="101"/>
      <c r="E375" s="101"/>
      <c r="F375" s="101"/>
      <c r="G375" s="101"/>
      <c r="H375" s="101"/>
      <c r="I375" s="101"/>
      <c r="J375" s="101"/>
    </row>
    <row r="376" spans="1:10" x14ac:dyDescent="0.2">
      <c r="A376" s="181" t="s">
        <v>542</v>
      </c>
      <c r="B376" s="112"/>
      <c r="C376" s="112"/>
      <c r="D376" s="101"/>
      <c r="E376" s="101"/>
      <c r="F376" s="101"/>
      <c r="G376" s="101"/>
      <c r="H376" s="101"/>
      <c r="I376" s="101"/>
      <c r="J376" s="101"/>
    </row>
    <row r="377" spans="1:10" x14ac:dyDescent="0.2">
      <c r="A377" s="175" t="s">
        <v>255</v>
      </c>
      <c r="B377" s="112"/>
      <c r="C377" s="112"/>
      <c r="D377" s="112">
        <v>1135</v>
      </c>
      <c r="E377" s="112">
        <v>1435</v>
      </c>
      <c r="F377" s="112">
        <v>1673</v>
      </c>
      <c r="G377" s="112">
        <v>2311</v>
      </c>
      <c r="H377" s="112">
        <v>2402</v>
      </c>
      <c r="I377" s="112">
        <v>2762</v>
      </c>
      <c r="J377" s="112">
        <v>3110</v>
      </c>
    </row>
    <row r="378" spans="1:10" x14ac:dyDescent="0.2">
      <c r="A378" s="176" t="s">
        <v>256</v>
      </c>
      <c r="B378" s="112"/>
      <c r="C378" s="112"/>
      <c r="D378" s="112">
        <v>757</v>
      </c>
      <c r="E378" s="112">
        <v>957</v>
      </c>
      <c r="F378" s="112">
        <v>1115</v>
      </c>
      <c r="G378" s="112">
        <v>1541</v>
      </c>
      <c r="H378" s="112">
        <v>1602</v>
      </c>
      <c r="I378" s="112">
        <v>1842</v>
      </c>
      <c r="J378" s="112">
        <v>2074</v>
      </c>
    </row>
    <row r="379" spans="1:10" x14ac:dyDescent="0.2">
      <c r="A379" s="112" t="s">
        <v>515</v>
      </c>
      <c r="B379" s="112"/>
      <c r="C379" s="112"/>
      <c r="D379" s="112">
        <v>473</v>
      </c>
      <c r="E379" s="112">
        <v>598</v>
      </c>
      <c r="F379" s="112">
        <v>697</v>
      </c>
      <c r="G379" s="112">
        <v>999</v>
      </c>
      <c r="H379" s="112">
        <v>1001</v>
      </c>
      <c r="I379" s="112">
        <v>1151</v>
      </c>
      <c r="J379" s="112">
        <v>1301</v>
      </c>
    </row>
    <row r="380" spans="1:10" x14ac:dyDescent="0.2">
      <c r="A380" s="112" t="s">
        <v>514</v>
      </c>
      <c r="B380" s="112"/>
      <c r="C380" s="112"/>
      <c r="D380" s="112">
        <v>473</v>
      </c>
      <c r="E380" s="112">
        <v>598</v>
      </c>
      <c r="F380" s="112">
        <v>697</v>
      </c>
      <c r="G380" s="112">
        <v>963</v>
      </c>
      <c r="H380" s="112">
        <v>1001</v>
      </c>
      <c r="I380" s="112">
        <v>1151</v>
      </c>
      <c r="J380" s="112">
        <v>1296</v>
      </c>
    </row>
    <row r="381" spans="1:10" x14ac:dyDescent="0.2">
      <c r="A381" s="177" t="s">
        <v>260</v>
      </c>
      <c r="B381" s="112"/>
      <c r="C381" s="112"/>
      <c r="D381" s="112">
        <v>284</v>
      </c>
      <c r="E381" s="112">
        <v>359</v>
      </c>
      <c r="F381" s="112">
        <v>418</v>
      </c>
      <c r="G381" s="112">
        <v>578</v>
      </c>
      <c r="H381" s="112">
        <v>601</v>
      </c>
      <c r="I381" s="112">
        <v>691</v>
      </c>
      <c r="J381" s="112">
        <v>778</v>
      </c>
    </row>
    <row r="382" spans="1:10" x14ac:dyDescent="0.2">
      <c r="A382" s="112"/>
      <c r="B382" s="112"/>
      <c r="C382" s="112"/>
      <c r="D382" s="101"/>
      <c r="E382" s="101"/>
      <c r="F382" s="101"/>
      <c r="G382" s="101"/>
      <c r="H382" s="101"/>
      <c r="I382" s="101"/>
      <c r="J382" s="101"/>
    </row>
    <row r="383" spans="1:10" x14ac:dyDescent="0.2">
      <c r="A383" s="112"/>
      <c r="B383" s="112"/>
      <c r="C383" s="112"/>
      <c r="D383" s="101"/>
      <c r="E383" s="101"/>
      <c r="F383" s="101"/>
      <c r="G383" s="101"/>
      <c r="H383" s="101"/>
      <c r="I383" s="101"/>
      <c r="J383" s="101"/>
    </row>
    <row r="384" spans="1:10" x14ac:dyDescent="0.2">
      <c r="A384" s="181" t="s">
        <v>543</v>
      </c>
      <c r="B384" s="112"/>
      <c r="C384" s="112"/>
      <c r="D384" s="101"/>
      <c r="E384" s="101"/>
      <c r="F384" s="101"/>
      <c r="G384" s="101"/>
      <c r="H384" s="101"/>
      <c r="I384" s="101"/>
      <c r="J384" s="101"/>
    </row>
    <row r="385" spans="1:10" x14ac:dyDescent="0.2">
      <c r="A385" s="175" t="s">
        <v>255</v>
      </c>
      <c r="B385" s="112"/>
      <c r="C385" s="112"/>
      <c r="D385" s="112">
        <v>1118</v>
      </c>
      <c r="E385" s="112">
        <v>1301</v>
      </c>
      <c r="F385" s="112">
        <v>1690</v>
      </c>
      <c r="G385" s="112">
        <v>2069</v>
      </c>
      <c r="H385" s="112">
        <v>2309</v>
      </c>
      <c r="I385" s="112">
        <v>2546</v>
      </c>
      <c r="J385" s="112">
        <v>2784</v>
      </c>
    </row>
    <row r="386" spans="1:10" x14ac:dyDescent="0.2">
      <c r="A386" s="176" t="s">
        <v>256</v>
      </c>
      <c r="B386" s="112"/>
      <c r="C386" s="112"/>
      <c r="D386" s="112">
        <v>746</v>
      </c>
      <c r="E386" s="112">
        <v>867</v>
      </c>
      <c r="F386" s="112">
        <v>1126</v>
      </c>
      <c r="G386" s="112">
        <v>1379</v>
      </c>
      <c r="H386" s="112">
        <v>1539</v>
      </c>
      <c r="I386" s="112">
        <v>1698</v>
      </c>
      <c r="J386" s="112">
        <v>1856</v>
      </c>
    </row>
    <row r="387" spans="1:10" x14ac:dyDescent="0.2">
      <c r="A387" s="112" t="s">
        <v>515</v>
      </c>
      <c r="B387" s="112"/>
      <c r="C387" s="112"/>
      <c r="D387" s="112">
        <v>466</v>
      </c>
      <c r="E387" s="112">
        <v>542</v>
      </c>
      <c r="F387" s="112">
        <v>704</v>
      </c>
      <c r="G387" s="112">
        <v>882</v>
      </c>
      <c r="H387" s="112">
        <v>969</v>
      </c>
      <c r="I387" s="112">
        <v>1114</v>
      </c>
      <c r="J387" s="112">
        <v>1260</v>
      </c>
    </row>
    <row r="388" spans="1:10" x14ac:dyDescent="0.2">
      <c r="A388" s="112" t="s">
        <v>514</v>
      </c>
      <c r="B388" s="112"/>
      <c r="C388" s="112"/>
      <c r="D388" s="112">
        <v>466</v>
      </c>
      <c r="E388" s="112">
        <v>542</v>
      </c>
      <c r="F388" s="112">
        <v>704</v>
      </c>
      <c r="G388" s="112">
        <v>862</v>
      </c>
      <c r="H388" s="112">
        <v>962</v>
      </c>
      <c r="I388" s="112">
        <v>1061</v>
      </c>
      <c r="J388" s="112">
        <v>1160</v>
      </c>
    </row>
    <row r="389" spans="1:10" x14ac:dyDescent="0.2">
      <c r="A389" s="177" t="s">
        <v>260</v>
      </c>
      <c r="B389" s="112"/>
      <c r="C389" s="112"/>
      <c r="D389" s="112">
        <v>280</v>
      </c>
      <c r="E389" s="112">
        <v>325</v>
      </c>
      <c r="F389" s="112">
        <v>422</v>
      </c>
      <c r="G389" s="112">
        <v>517</v>
      </c>
      <c r="H389" s="112">
        <v>577</v>
      </c>
      <c r="I389" s="112">
        <v>637</v>
      </c>
      <c r="J389" s="112">
        <v>696</v>
      </c>
    </row>
    <row r="390" spans="1:10" x14ac:dyDescent="0.2">
      <c r="A390" s="112"/>
      <c r="B390" s="112"/>
      <c r="C390" s="112"/>
      <c r="D390" s="101"/>
      <c r="E390" s="101"/>
      <c r="F390" s="101"/>
      <c r="G390" s="101"/>
      <c r="H390" s="101"/>
      <c r="I390" s="101"/>
      <c r="J390" s="101"/>
    </row>
    <row r="391" spans="1:10" x14ac:dyDescent="0.2">
      <c r="A391" s="112"/>
      <c r="B391" s="112"/>
      <c r="C391" s="112"/>
      <c r="D391" s="101"/>
      <c r="E391" s="101"/>
      <c r="F391" s="101"/>
      <c r="G391" s="101"/>
      <c r="H391" s="101"/>
      <c r="I391" s="101"/>
      <c r="J391" s="101"/>
    </row>
    <row r="392" spans="1:10" x14ac:dyDescent="0.2">
      <c r="A392" s="181" t="s">
        <v>544</v>
      </c>
      <c r="B392" s="112"/>
      <c r="C392" s="112"/>
      <c r="D392" s="101"/>
      <c r="E392" s="101"/>
      <c r="F392" s="101"/>
      <c r="G392" s="101"/>
      <c r="H392" s="101"/>
      <c r="I392" s="101"/>
      <c r="J392" s="101"/>
    </row>
    <row r="393" spans="1:10" x14ac:dyDescent="0.2">
      <c r="A393" s="175" t="s">
        <v>255</v>
      </c>
      <c r="B393" s="112"/>
      <c r="C393" s="112"/>
      <c r="D393" s="112">
        <v>1178</v>
      </c>
      <c r="E393" s="112">
        <v>1462</v>
      </c>
      <c r="F393" s="112">
        <v>1673</v>
      </c>
      <c r="G393" s="112">
        <v>2335</v>
      </c>
      <c r="H393" s="112">
        <v>2566</v>
      </c>
      <c r="I393" s="112">
        <v>2904</v>
      </c>
      <c r="J393" s="112">
        <v>3175</v>
      </c>
    </row>
    <row r="394" spans="1:10" x14ac:dyDescent="0.2">
      <c r="A394" s="176" t="s">
        <v>256</v>
      </c>
      <c r="B394" s="112"/>
      <c r="C394" s="112"/>
      <c r="D394" s="112">
        <v>786</v>
      </c>
      <c r="E394" s="112">
        <v>974</v>
      </c>
      <c r="F394" s="112">
        <v>1115</v>
      </c>
      <c r="G394" s="112">
        <v>1557</v>
      </c>
      <c r="H394" s="112">
        <v>1710</v>
      </c>
      <c r="I394" s="112">
        <v>1936</v>
      </c>
      <c r="J394" s="112">
        <v>2117</v>
      </c>
    </row>
    <row r="395" spans="1:10" x14ac:dyDescent="0.2">
      <c r="A395" s="112" t="s">
        <v>515</v>
      </c>
      <c r="B395" s="112"/>
      <c r="C395" s="112"/>
      <c r="D395" s="112">
        <v>491</v>
      </c>
      <c r="E395" s="112">
        <v>609</v>
      </c>
      <c r="F395" s="112">
        <v>697</v>
      </c>
      <c r="G395" s="112">
        <v>973</v>
      </c>
      <c r="H395" s="112">
        <v>1069</v>
      </c>
      <c r="I395" s="112">
        <v>1229</v>
      </c>
      <c r="J395" s="112">
        <v>1390</v>
      </c>
    </row>
    <row r="396" spans="1:10" x14ac:dyDescent="0.2">
      <c r="A396" s="112" t="s">
        <v>514</v>
      </c>
      <c r="B396" s="112"/>
      <c r="C396" s="112"/>
      <c r="D396" s="112">
        <v>491</v>
      </c>
      <c r="E396" s="112">
        <v>609</v>
      </c>
      <c r="F396" s="112">
        <v>697</v>
      </c>
      <c r="G396" s="112">
        <v>973</v>
      </c>
      <c r="H396" s="112">
        <v>1069</v>
      </c>
      <c r="I396" s="112">
        <v>1210</v>
      </c>
      <c r="J396" s="112">
        <v>1323</v>
      </c>
    </row>
    <row r="397" spans="1:10" x14ac:dyDescent="0.2">
      <c r="A397" s="177" t="s">
        <v>260</v>
      </c>
      <c r="B397" s="112"/>
      <c r="C397" s="112"/>
      <c r="D397" s="112">
        <v>295</v>
      </c>
      <c r="E397" s="112">
        <v>365</v>
      </c>
      <c r="F397" s="112">
        <v>418</v>
      </c>
      <c r="G397" s="112">
        <v>584</v>
      </c>
      <c r="H397" s="112">
        <v>641</v>
      </c>
      <c r="I397" s="112">
        <v>726</v>
      </c>
      <c r="J397" s="112">
        <v>794</v>
      </c>
    </row>
    <row r="398" spans="1:10" x14ac:dyDescent="0.2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</row>
    <row r="399" spans="1:10" x14ac:dyDescent="0.2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</row>
    <row r="400" spans="1:10" x14ac:dyDescent="0.2">
      <c r="A400" s="181" t="s">
        <v>545</v>
      </c>
      <c r="B400" s="112"/>
      <c r="C400" s="112"/>
      <c r="D400" s="112"/>
      <c r="E400" s="112"/>
      <c r="F400" s="112"/>
      <c r="G400" s="112"/>
      <c r="H400" s="112"/>
      <c r="I400" s="112"/>
      <c r="J400" s="112"/>
    </row>
    <row r="401" spans="1:10" x14ac:dyDescent="0.2">
      <c r="A401" s="175" t="s">
        <v>255</v>
      </c>
      <c r="B401" s="112"/>
      <c r="C401" s="112"/>
      <c r="D401" s="112">
        <v>1135</v>
      </c>
      <c r="E401" s="112">
        <v>1265</v>
      </c>
      <c r="F401" s="112">
        <v>1673</v>
      </c>
      <c r="G401" s="112">
        <v>2069</v>
      </c>
      <c r="H401" s="112">
        <v>2309</v>
      </c>
      <c r="I401" s="112">
        <v>2546</v>
      </c>
      <c r="J401" s="112">
        <v>2784</v>
      </c>
    </row>
    <row r="402" spans="1:10" x14ac:dyDescent="0.2">
      <c r="A402" s="176" t="s">
        <v>256</v>
      </c>
      <c r="B402" s="112"/>
      <c r="C402" s="112"/>
      <c r="D402" s="112">
        <v>757</v>
      </c>
      <c r="E402" s="112">
        <v>843</v>
      </c>
      <c r="F402" s="112">
        <v>1115</v>
      </c>
      <c r="G402" s="112">
        <v>1379</v>
      </c>
      <c r="H402" s="112">
        <v>1539</v>
      </c>
      <c r="I402" s="112">
        <v>1698</v>
      </c>
      <c r="J402" s="112">
        <v>1856</v>
      </c>
    </row>
    <row r="403" spans="1:10" x14ac:dyDescent="0.2">
      <c r="A403" s="112" t="s">
        <v>515</v>
      </c>
      <c r="B403" s="112"/>
      <c r="C403" s="112"/>
      <c r="D403" s="112">
        <v>473</v>
      </c>
      <c r="E403" s="112">
        <v>527</v>
      </c>
      <c r="F403" s="112">
        <v>697</v>
      </c>
      <c r="G403" s="112">
        <v>881</v>
      </c>
      <c r="H403" s="112">
        <v>1001</v>
      </c>
      <c r="I403" s="112">
        <v>1151</v>
      </c>
      <c r="J403" s="112">
        <v>1301</v>
      </c>
    </row>
    <row r="404" spans="1:10" x14ac:dyDescent="0.2">
      <c r="A404" s="112" t="s">
        <v>514</v>
      </c>
      <c r="B404" s="112"/>
      <c r="C404" s="112"/>
      <c r="D404" s="112">
        <v>473</v>
      </c>
      <c r="E404" s="112">
        <v>527</v>
      </c>
      <c r="F404" s="112">
        <v>697</v>
      </c>
      <c r="G404" s="112">
        <v>862</v>
      </c>
      <c r="H404" s="112">
        <v>962</v>
      </c>
      <c r="I404" s="112">
        <v>1061</v>
      </c>
      <c r="J404" s="112">
        <v>1160</v>
      </c>
    </row>
    <row r="405" spans="1:10" x14ac:dyDescent="0.2">
      <c r="A405" s="177" t="s">
        <v>260</v>
      </c>
      <c r="B405" s="112"/>
      <c r="C405" s="112"/>
      <c r="D405" s="112">
        <v>284</v>
      </c>
      <c r="E405" s="112">
        <v>316</v>
      </c>
      <c r="F405" s="112">
        <v>418</v>
      </c>
      <c r="G405" s="112">
        <v>517</v>
      </c>
      <c r="H405" s="112">
        <v>577</v>
      </c>
      <c r="I405" s="112">
        <v>637</v>
      </c>
      <c r="J405" s="112">
        <v>696</v>
      </c>
    </row>
    <row r="406" spans="1:10" x14ac:dyDescent="0.2">
      <c r="A406" s="177"/>
      <c r="B406" s="112"/>
      <c r="C406" s="112"/>
      <c r="D406" s="112"/>
      <c r="E406" s="112"/>
      <c r="F406" s="112"/>
      <c r="G406" s="112"/>
      <c r="H406" s="112"/>
      <c r="I406" s="112"/>
      <c r="J406" s="112"/>
    </row>
    <row r="407" spans="1:10" ht="16.5" customHeight="1" x14ac:dyDescent="0.2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</row>
    <row r="408" spans="1:10" x14ac:dyDescent="0.2">
      <c r="A408" s="181" t="s">
        <v>546</v>
      </c>
      <c r="B408" s="112"/>
      <c r="C408" s="112"/>
      <c r="D408" s="101"/>
      <c r="E408" s="101"/>
      <c r="F408" s="101"/>
      <c r="G408" s="101"/>
      <c r="H408" s="101"/>
      <c r="I408" s="101"/>
      <c r="J408" s="101"/>
    </row>
    <row r="409" spans="1:10" x14ac:dyDescent="0.2">
      <c r="A409" s="175" t="s">
        <v>255</v>
      </c>
      <c r="B409" s="112"/>
      <c r="C409" s="112"/>
      <c r="D409" s="112">
        <v>1075</v>
      </c>
      <c r="E409" s="112">
        <v>1265</v>
      </c>
      <c r="F409" s="112">
        <v>1673</v>
      </c>
      <c r="G409" s="112">
        <v>2069</v>
      </c>
      <c r="H409" s="112">
        <v>2261</v>
      </c>
      <c r="I409" s="112">
        <v>2546</v>
      </c>
      <c r="J409" s="112">
        <v>2784</v>
      </c>
    </row>
    <row r="410" spans="1:10" x14ac:dyDescent="0.2">
      <c r="A410" s="176" t="s">
        <v>256</v>
      </c>
      <c r="B410" s="112"/>
      <c r="C410" s="112"/>
      <c r="D410" s="112">
        <v>717</v>
      </c>
      <c r="E410" s="112">
        <v>843</v>
      </c>
      <c r="F410" s="112">
        <v>1115</v>
      </c>
      <c r="G410" s="112">
        <v>1379</v>
      </c>
      <c r="H410" s="112">
        <v>1507</v>
      </c>
      <c r="I410" s="112">
        <v>1698</v>
      </c>
      <c r="J410" s="112">
        <v>1856</v>
      </c>
    </row>
    <row r="411" spans="1:10" x14ac:dyDescent="0.2">
      <c r="A411" s="112" t="s">
        <v>515</v>
      </c>
      <c r="B411" s="112"/>
      <c r="C411" s="112"/>
      <c r="D411" s="112">
        <v>448</v>
      </c>
      <c r="E411" s="112">
        <v>527</v>
      </c>
      <c r="F411" s="112">
        <v>697</v>
      </c>
      <c r="G411" s="112">
        <v>912</v>
      </c>
      <c r="H411" s="112">
        <v>942</v>
      </c>
      <c r="I411" s="112">
        <v>1083</v>
      </c>
      <c r="J411" s="112">
        <v>1225</v>
      </c>
    </row>
    <row r="412" spans="1:10" x14ac:dyDescent="0.2">
      <c r="A412" s="112" t="s">
        <v>514</v>
      </c>
      <c r="B412" s="112"/>
      <c r="C412" s="112"/>
      <c r="D412" s="112">
        <v>448</v>
      </c>
      <c r="E412" s="112">
        <v>527</v>
      </c>
      <c r="F412" s="112">
        <v>697</v>
      </c>
      <c r="G412" s="112">
        <v>862</v>
      </c>
      <c r="H412" s="112">
        <v>942</v>
      </c>
      <c r="I412" s="112">
        <v>1061</v>
      </c>
      <c r="J412" s="112">
        <v>1160</v>
      </c>
    </row>
    <row r="413" spans="1:10" x14ac:dyDescent="0.2">
      <c r="A413" s="177" t="s">
        <v>260</v>
      </c>
      <c r="B413" s="112"/>
      <c r="C413" s="112"/>
      <c r="D413" s="112">
        <v>269</v>
      </c>
      <c r="E413" s="112">
        <v>316</v>
      </c>
      <c r="F413" s="112">
        <v>418</v>
      </c>
      <c r="G413" s="112">
        <v>517</v>
      </c>
      <c r="H413" s="112">
        <v>565</v>
      </c>
      <c r="I413" s="112">
        <v>637</v>
      </c>
      <c r="J413" s="112">
        <v>696</v>
      </c>
    </row>
    <row r="414" spans="1:10" x14ac:dyDescent="0.2">
      <c r="A414" s="112"/>
      <c r="B414" s="112"/>
      <c r="C414" s="112"/>
      <c r="D414" s="101"/>
      <c r="E414" s="101"/>
      <c r="F414" s="101"/>
      <c r="G414" s="101"/>
      <c r="H414" s="101"/>
      <c r="I414" s="101"/>
      <c r="J414" s="101"/>
    </row>
    <row r="415" spans="1:10" x14ac:dyDescent="0.2">
      <c r="A415" s="112"/>
      <c r="B415" s="112"/>
      <c r="C415" s="112"/>
      <c r="D415" s="101"/>
      <c r="E415" s="101"/>
      <c r="F415" s="101"/>
      <c r="G415" s="101"/>
      <c r="H415" s="101"/>
      <c r="I415" s="101"/>
      <c r="J415" s="101"/>
    </row>
    <row r="416" spans="1:10" x14ac:dyDescent="0.2">
      <c r="A416" s="181" t="s">
        <v>547</v>
      </c>
      <c r="B416" s="112"/>
      <c r="C416" s="112"/>
      <c r="D416" s="101"/>
      <c r="E416" s="101"/>
      <c r="F416" s="101"/>
      <c r="G416" s="101"/>
      <c r="H416" s="101"/>
      <c r="I416" s="101"/>
      <c r="J416" s="101"/>
    </row>
    <row r="417" spans="1:10" x14ac:dyDescent="0.2">
      <c r="A417" s="175" t="s">
        <v>255</v>
      </c>
      <c r="B417" s="112"/>
      <c r="C417" s="112"/>
      <c r="D417" s="112">
        <v>1212</v>
      </c>
      <c r="E417" s="112">
        <v>1426</v>
      </c>
      <c r="F417" s="112">
        <v>1886</v>
      </c>
      <c r="G417" s="112">
        <v>2340</v>
      </c>
      <c r="H417" s="112">
        <v>2609</v>
      </c>
      <c r="I417" s="112">
        <v>2880</v>
      </c>
      <c r="J417" s="112">
        <v>3149</v>
      </c>
    </row>
    <row r="418" spans="1:10" x14ac:dyDescent="0.2">
      <c r="A418" s="176" t="s">
        <v>256</v>
      </c>
      <c r="B418" s="112"/>
      <c r="C418" s="112"/>
      <c r="D418" s="112">
        <v>808</v>
      </c>
      <c r="E418" s="112">
        <v>950</v>
      </c>
      <c r="F418" s="112">
        <v>1258</v>
      </c>
      <c r="G418" s="112">
        <v>1560</v>
      </c>
      <c r="H418" s="112">
        <v>1739</v>
      </c>
      <c r="I418" s="112">
        <v>1920</v>
      </c>
      <c r="J418" s="112">
        <v>2099</v>
      </c>
    </row>
    <row r="419" spans="1:10" x14ac:dyDescent="0.2">
      <c r="A419" s="112" t="s">
        <v>515</v>
      </c>
      <c r="B419" s="112"/>
      <c r="C419" s="112"/>
      <c r="D419" s="112">
        <v>505</v>
      </c>
      <c r="E419" s="112">
        <v>594</v>
      </c>
      <c r="F419" s="112">
        <v>786</v>
      </c>
      <c r="G419" s="112">
        <v>1081</v>
      </c>
      <c r="H419" s="112">
        <v>1181</v>
      </c>
      <c r="I419" s="112">
        <v>1358</v>
      </c>
      <c r="J419" s="112">
        <v>1535</v>
      </c>
    </row>
    <row r="420" spans="1:10" x14ac:dyDescent="0.2">
      <c r="A420" s="112" t="s">
        <v>514</v>
      </c>
      <c r="B420" s="112"/>
      <c r="C420" s="112"/>
      <c r="D420" s="112">
        <v>505</v>
      </c>
      <c r="E420" s="112">
        <v>594</v>
      </c>
      <c r="F420" s="112">
        <v>786</v>
      </c>
      <c r="G420" s="112">
        <v>975</v>
      </c>
      <c r="H420" s="112">
        <v>1087</v>
      </c>
      <c r="I420" s="112">
        <v>1200</v>
      </c>
      <c r="J420" s="112">
        <v>1312</v>
      </c>
    </row>
    <row r="421" spans="1:10" x14ac:dyDescent="0.2">
      <c r="A421" s="177" t="s">
        <v>260</v>
      </c>
      <c r="B421" s="112"/>
      <c r="C421" s="112"/>
      <c r="D421" s="112">
        <v>303</v>
      </c>
      <c r="E421" s="112">
        <v>356</v>
      </c>
      <c r="F421" s="112">
        <v>472</v>
      </c>
      <c r="G421" s="112">
        <v>585</v>
      </c>
      <c r="H421" s="112">
        <v>652</v>
      </c>
      <c r="I421" s="112">
        <v>720</v>
      </c>
      <c r="J421" s="112">
        <v>787</v>
      </c>
    </row>
    <row r="422" spans="1:10" x14ac:dyDescent="0.2">
      <c r="A422" s="112"/>
      <c r="B422" s="112"/>
      <c r="C422" s="112"/>
      <c r="D422" s="101"/>
      <c r="E422" s="101"/>
      <c r="F422" s="101"/>
      <c r="G422" s="101"/>
      <c r="H422" s="101"/>
      <c r="I422" s="101"/>
      <c r="J422" s="101"/>
    </row>
    <row r="423" spans="1:10" x14ac:dyDescent="0.2">
      <c r="A423" s="112"/>
      <c r="B423" s="112"/>
      <c r="C423" s="112"/>
      <c r="D423" s="101"/>
      <c r="E423" s="101"/>
      <c r="F423" s="101"/>
      <c r="G423" s="101"/>
      <c r="H423" s="101"/>
      <c r="I423" s="101"/>
      <c r="J423" s="101"/>
    </row>
    <row r="424" spans="1:10" x14ac:dyDescent="0.2">
      <c r="A424" s="181" t="s">
        <v>548</v>
      </c>
      <c r="B424" s="112"/>
      <c r="C424" s="112"/>
      <c r="D424" s="101"/>
      <c r="E424" s="101"/>
      <c r="F424" s="101"/>
      <c r="G424" s="101"/>
      <c r="H424" s="101"/>
      <c r="I424" s="101"/>
      <c r="J424" s="101"/>
    </row>
    <row r="425" spans="1:10" x14ac:dyDescent="0.2">
      <c r="A425" s="175" t="s">
        <v>255</v>
      </c>
      <c r="B425" s="112"/>
      <c r="C425" s="112"/>
      <c r="D425" s="112">
        <v>1265</v>
      </c>
      <c r="E425" s="112">
        <v>1265</v>
      </c>
      <c r="F425" s="112">
        <v>1673</v>
      </c>
      <c r="G425" s="112">
        <v>2069</v>
      </c>
      <c r="H425" s="112">
        <v>2261</v>
      </c>
      <c r="I425" s="112">
        <v>2546</v>
      </c>
      <c r="J425" s="112">
        <v>2784</v>
      </c>
    </row>
    <row r="426" spans="1:10" x14ac:dyDescent="0.2">
      <c r="A426" s="176" t="s">
        <v>256</v>
      </c>
      <c r="B426" s="112"/>
      <c r="C426" s="112"/>
      <c r="D426" s="112">
        <v>843</v>
      </c>
      <c r="E426" s="112">
        <v>843</v>
      </c>
      <c r="F426" s="112">
        <v>1115</v>
      </c>
      <c r="G426" s="112">
        <v>1379</v>
      </c>
      <c r="H426" s="112">
        <v>1507</v>
      </c>
      <c r="I426" s="112">
        <v>1698</v>
      </c>
      <c r="J426" s="112">
        <v>1856</v>
      </c>
    </row>
    <row r="427" spans="1:10" x14ac:dyDescent="0.2">
      <c r="A427" s="112" t="s">
        <v>515</v>
      </c>
      <c r="B427" s="112"/>
      <c r="C427" s="112"/>
      <c r="D427" s="112">
        <v>527</v>
      </c>
      <c r="E427" s="112">
        <v>527</v>
      </c>
      <c r="F427" s="112">
        <v>697</v>
      </c>
      <c r="G427" s="112">
        <v>873</v>
      </c>
      <c r="H427" s="112">
        <v>942</v>
      </c>
      <c r="I427" s="112">
        <v>1083</v>
      </c>
      <c r="J427" s="112">
        <v>1225</v>
      </c>
    </row>
    <row r="428" spans="1:10" x14ac:dyDescent="0.2">
      <c r="A428" s="112" t="s">
        <v>514</v>
      </c>
      <c r="B428" s="112"/>
      <c r="C428" s="112"/>
      <c r="D428" s="112">
        <v>527</v>
      </c>
      <c r="E428" s="112">
        <v>527</v>
      </c>
      <c r="F428" s="112">
        <v>697</v>
      </c>
      <c r="G428" s="112">
        <v>862</v>
      </c>
      <c r="H428" s="112">
        <v>942</v>
      </c>
      <c r="I428" s="112">
        <v>1061</v>
      </c>
      <c r="J428" s="112">
        <v>1160</v>
      </c>
    </row>
    <row r="429" spans="1:10" x14ac:dyDescent="0.2">
      <c r="A429" s="177" t="s">
        <v>260</v>
      </c>
      <c r="B429" s="112"/>
      <c r="C429" s="112"/>
      <c r="D429" s="112">
        <v>316</v>
      </c>
      <c r="E429" s="112">
        <v>316</v>
      </c>
      <c r="F429" s="112">
        <v>418</v>
      </c>
      <c r="G429" s="112">
        <v>517</v>
      </c>
      <c r="H429" s="112">
        <v>565</v>
      </c>
      <c r="I429" s="112">
        <v>637</v>
      </c>
      <c r="J429" s="112">
        <v>696</v>
      </c>
    </row>
    <row r="430" spans="1:10" x14ac:dyDescent="0.2">
      <c r="A430" s="112"/>
      <c r="B430" s="112"/>
      <c r="C430" s="112"/>
      <c r="D430" s="101"/>
      <c r="E430" s="101"/>
      <c r="F430" s="101"/>
      <c r="G430" s="101"/>
      <c r="H430" s="101"/>
      <c r="I430" s="101"/>
      <c r="J430" s="101"/>
    </row>
    <row r="431" spans="1:10" x14ac:dyDescent="0.2">
      <c r="A431" s="112"/>
      <c r="B431" s="112"/>
      <c r="C431" s="112"/>
      <c r="D431" s="101"/>
      <c r="E431" s="101"/>
      <c r="F431" s="101"/>
      <c r="G431" s="101"/>
      <c r="H431" s="101"/>
      <c r="I431" s="101"/>
      <c r="J431" s="101"/>
    </row>
    <row r="432" spans="1:10" x14ac:dyDescent="0.2">
      <c r="A432" s="181" t="s">
        <v>549</v>
      </c>
      <c r="B432" s="112"/>
      <c r="C432" s="112"/>
      <c r="D432" s="101"/>
      <c r="E432" s="101"/>
      <c r="F432" s="101"/>
      <c r="G432" s="101"/>
      <c r="H432" s="101"/>
      <c r="I432" s="101"/>
      <c r="J432" s="101"/>
    </row>
    <row r="433" spans="1:10" x14ac:dyDescent="0.2">
      <c r="A433" s="175" t="s">
        <v>255</v>
      </c>
      <c r="B433" s="112"/>
      <c r="C433" s="112"/>
      <c r="D433" s="112">
        <v>1171</v>
      </c>
      <c r="E433" s="112">
        <v>1380</v>
      </c>
      <c r="F433" s="112">
        <v>1824</v>
      </c>
      <c r="G433" s="112">
        <v>2210</v>
      </c>
      <c r="H433" s="112">
        <v>2467</v>
      </c>
      <c r="I433" s="112">
        <v>2724</v>
      </c>
      <c r="J433" s="112">
        <v>2976</v>
      </c>
    </row>
    <row r="434" spans="1:10" x14ac:dyDescent="0.2">
      <c r="A434" s="176" t="s">
        <v>256</v>
      </c>
      <c r="B434" s="112"/>
      <c r="C434" s="112"/>
      <c r="D434" s="112">
        <v>781</v>
      </c>
      <c r="E434" s="112">
        <v>920</v>
      </c>
      <c r="F434" s="112">
        <v>1216</v>
      </c>
      <c r="G434" s="112">
        <v>1474</v>
      </c>
      <c r="H434" s="112">
        <v>1645</v>
      </c>
      <c r="I434" s="112">
        <v>1816</v>
      </c>
      <c r="J434" s="112">
        <v>1984</v>
      </c>
    </row>
    <row r="435" spans="1:10" x14ac:dyDescent="0.2">
      <c r="A435" s="112" t="s">
        <v>515</v>
      </c>
      <c r="B435" s="112"/>
      <c r="C435" s="112"/>
      <c r="D435" s="112">
        <v>488</v>
      </c>
      <c r="E435" s="112">
        <v>575</v>
      </c>
      <c r="F435" s="112">
        <v>760</v>
      </c>
      <c r="G435" s="112">
        <v>952</v>
      </c>
      <c r="H435" s="112">
        <v>1078</v>
      </c>
      <c r="I435" s="112">
        <v>1240</v>
      </c>
      <c r="J435" s="112">
        <v>1401</v>
      </c>
    </row>
    <row r="436" spans="1:10" x14ac:dyDescent="0.2">
      <c r="A436" s="112" t="s">
        <v>514</v>
      </c>
      <c r="B436" s="112"/>
      <c r="C436" s="112"/>
      <c r="D436" s="112">
        <v>488</v>
      </c>
      <c r="E436" s="112">
        <v>575</v>
      </c>
      <c r="F436" s="112">
        <v>760</v>
      </c>
      <c r="G436" s="112">
        <v>921</v>
      </c>
      <c r="H436" s="112">
        <v>1028</v>
      </c>
      <c r="I436" s="112">
        <v>1135</v>
      </c>
      <c r="J436" s="112">
        <v>1240</v>
      </c>
    </row>
    <row r="437" spans="1:10" x14ac:dyDescent="0.2">
      <c r="A437" s="177" t="s">
        <v>260</v>
      </c>
      <c r="B437" s="112"/>
      <c r="C437" s="112"/>
      <c r="D437" s="112">
        <v>293</v>
      </c>
      <c r="E437" s="112">
        <v>345</v>
      </c>
      <c r="F437" s="112">
        <v>456</v>
      </c>
      <c r="G437" s="112">
        <v>553</v>
      </c>
      <c r="H437" s="112">
        <v>617</v>
      </c>
      <c r="I437" s="112">
        <v>681</v>
      </c>
      <c r="J437" s="112">
        <v>744</v>
      </c>
    </row>
    <row r="438" spans="1:10" x14ac:dyDescent="0.2">
      <c r="A438" s="112"/>
      <c r="B438" s="112"/>
      <c r="C438" s="112"/>
      <c r="D438" s="101"/>
      <c r="E438" s="101"/>
      <c r="F438" s="101"/>
      <c r="G438" s="101"/>
      <c r="H438" s="101"/>
      <c r="I438" s="101"/>
      <c r="J438" s="101"/>
    </row>
    <row r="439" spans="1:10" x14ac:dyDescent="0.2">
      <c r="A439" s="112"/>
      <c r="B439" s="112"/>
      <c r="C439" s="112"/>
      <c r="D439" s="101"/>
      <c r="E439" s="101"/>
      <c r="F439" s="101"/>
      <c r="G439" s="101"/>
      <c r="H439" s="101"/>
      <c r="I439" s="101"/>
      <c r="J439" s="101"/>
    </row>
    <row r="440" spans="1:10" x14ac:dyDescent="0.2">
      <c r="A440" s="181" t="s">
        <v>550</v>
      </c>
      <c r="B440" s="112"/>
      <c r="C440" s="112"/>
      <c r="D440" s="101"/>
      <c r="E440" s="101"/>
      <c r="F440" s="101"/>
      <c r="G440" s="101"/>
      <c r="H440" s="101"/>
      <c r="I440" s="101"/>
      <c r="J440" s="101"/>
    </row>
    <row r="441" spans="1:10" x14ac:dyDescent="0.2">
      <c r="A441" s="175" t="s">
        <v>255</v>
      </c>
      <c r="B441" s="112"/>
      <c r="C441" s="112"/>
      <c r="D441" s="112">
        <v>1099</v>
      </c>
      <c r="E441" s="112">
        <v>1294</v>
      </c>
      <c r="F441" s="112">
        <v>1711</v>
      </c>
      <c r="G441" s="112">
        <v>2290</v>
      </c>
      <c r="H441" s="112">
        <v>2515</v>
      </c>
      <c r="I441" s="112">
        <v>2822</v>
      </c>
      <c r="J441" s="112">
        <v>3086</v>
      </c>
    </row>
    <row r="442" spans="1:10" x14ac:dyDescent="0.2">
      <c r="A442" s="176" t="s">
        <v>256</v>
      </c>
      <c r="B442" s="112"/>
      <c r="C442" s="112"/>
      <c r="D442" s="112">
        <v>733</v>
      </c>
      <c r="E442" s="112">
        <v>862</v>
      </c>
      <c r="F442" s="112">
        <v>1141</v>
      </c>
      <c r="G442" s="112">
        <v>1526</v>
      </c>
      <c r="H442" s="112">
        <v>1677</v>
      </c>
      <c r="I442" s="112">
        <v>1882</v>
      </c>
      <c r="J442" s="112">
        <v>2058</v>
      </c>
    </row>
    <row r="443" spans="1:10" x14ac:dyDescent="0.2">
      <c r="A443" s="112" t="s">
        <v>515</v>
      </c>
      <c r="B443" s="112"/>
      <c r="C443" s="112"/>
      <c r="D443" s="112">
        <v>458</v>
      </c>
      <c r="E443" s="112">
        <v>539</v>
      </c>
      <c r="F443" s="112">
        <v>713</v>
      </c>
      <c r="G443" s="112">
        <v>954</v>
      </c>
      <c r="H443" s="112">
        <v>1048</v>
      </c>
      <c r="I443" s="112">
        <v>1205</v>
      </c>
      <c r="J443" s="112">
        <v>1362</v>
      </c>
    </row>
    <row r="444" spans="1:10" x14ac:dyDescent="0.2">
      <c r="A444" s="112" t="s">
        <v>514</v>
      </c>
      <c r="B444" s="112"/>
      <c r="C444" s="112"/>
      <c r="D444" s="112">
        <v>458</v>
      </c>
      <c r="E444" s="112">
        <v>539</v>
      </c>
      <c r="F444" s="112">
        <v>713</v>
      </c>
      <c r="G444" s="112">
        <v>954</v>
      </c>
      <c r="H444" s="112">
        <v>1048</v>
      </c>
      <c r="I444" s="112">
        <v>1176</v>
      </c>
      <c r="J444" s="112">
        <v>1286</v>
      </c>
    </row>
    <row r="445" spans="1:10" x14ac:dyDescent="0.2">
      <c r="A445" s="177" t="s">
        <v>260</v>
      </c>
      <c r="B445" s="112"/>
      <c r="C445" s="112"/>
      <c r="D445" s="112">
        <v>275</v>
      </c>
      <c r="E445" s="112">
        <v>323</v>
      </c>
      <c r="F445" s="112">
        <v>428</v>
      </c>
      <c r="G445" s="112">
        <v>572</v>
      </c>
      <c r="H445" s="112">
        <v>629</v>
      </c>
      <c r="I445" s="112">
        <v>706</v>
      </c>
      <c r="J445" s="112">
        <v>772</v>
      </c>
    </row>
    <row r="446" spans="1:10" x14ac:dyDescent="0.2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</row>
    <row r="447" spans="1:10" ht="17.25" customHeight="1" x14ac:dyDescent="0.2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</row>
    <row r="448" spans="1:10" x14ac:dyDescent="0.2">
      <c r="A448" s="181" t="s">
        <v>551</v>
      </c>
      <c r="B448" s="112"/>
      <c r="C448" s="112"/>
      <c r="D448" s="112"/>
      <c r="E448" s="112"/>
      <c r="F448" s="112"/>
      <c r="G448" s="112"/>
      <c r="H448" s="112"/>
      <c r="I448" s="112"/>
      <c r="J448" s="112"/>
    </row>
    <row r="449" spans="1:10" x14ac:dyDescent="0.2">
      <c r="A449" s="175" t="s">
        <v>255</v>
      </c>
      <c r="B449" s="112"/>
      <c r="C449" s="112"/>
      <c r="D449" s="112">
        <v>1183</v>
      </c>
      <c r="E449" s="112">
        <v>1320</v>
      </c>
      <c r="F449" s="112">
        <v>1745</v>
      </c>
      <c r="G449" s="112">
        <v>2148</v>
      </c>
      <c r="H449" s="112">
        <v>2395</v>
      </c>
      <c r="I449" s="112">
        <v>2642</v>
      </c>
      <c r="J449" s="112">
        <v>2890</v>
      </c>
    </row>
    <row r="450" spans="1:10" x14ac:dyDescent="0.2">
      <c r="A450" s="176" t="s">
        <v>256</v>
      </c>
      <c r="B450" s="112"/>
      <c r="C450" s="112"/>
      <c r="D450" s="112">
        <v>789</v>
      </c>
      <c r="E450" s="112">
        <v>880</v>
      </c>
      <c r="F450" s="112">
        <v>1163</v>
      </c>
      <c r="G450" s="112">
        <v>1432</v>
      </c>
      <c r="H450" s="112">
        <v>1597</v>
      </c>
      <c r="I450" s="112">
        <v>1762</v>
      </c>
      <c r="J450" s="112">
        <v>1926</v>
      </c>
    </row>
    <row r="451" spans="1:10" x14ac:dyDescent="0.2">
      <c r="A451" s="112" t="s">
        <v>515</v>
      </c>
      <c r="B451" s="112"/>
      <c r="C451" s="112"/>
      <c r="D451" s="112">
        <v>493</v>
      </c>
      <c r="E451" s="112">
        <v>550</v>
      </c>
      <c r="F451" s="112">
        <v>727</v>
      </c>
      <c r="G451" s="112">
        <v>970</v>
      </c>
      <c r="H451" s="112">
        <v>1055</v>
      </c>
      <c r="I451" s="112">
        <v>1213</v>
      </c>
      <c r="J451" s="112">
        <v>1372</v>
      </c>
    </row>
    <row r="452" spans="1:10" x14ac:dyDescent="0.2">
      <c r="A452" s="112" t="s">
        <v>514</v>
      </c>
      <c r="B452" s="112"/>
      <c r="C452" s="112"/>
      <c r="D452" s="112">
        <v>493</v>
      </c>
      <c r="E452" s="112">
        <v>550</v>
      </c>
      <c r="F452" s="112">
        <v>727</v>
      </c>
      <c r="G452" s="112">
        <v>895</v>
      </c>
      <c r="H452" s="112">
        <v>998</v>
      </c>
      <c r="I452" s="112">
        <v>1101</v>
      </c>
      <c r="J452" s="112">
        <v>1204</v>
      </c>
    </row>
    <row r="453" spans="1:10" x14ac:dyDescent="0.2">
      <c r="A453" s="177" t="s">
        <v>260</v>
      </c>
      <c r="B453" s="112"/>
      <c r="C453" s="112"/>
      <c r="D453" s="112">
        <v>296</v>
      </c>
      <c r="E453" s="112">
        <v>330</v>
      </c>
      <c r="F453" s="112">
        <v>436</v>
      </c>
      <c r="G453" s="112">
        <v>537</v>
      </c>
      <c r="H453" s="112">
        <v>599</v>
      </c>
      <c r="I453" s="112">
        <v>661</v>
      </c>
      <c r="J453" s="112">
        <v>722</v>
      </c>
    </row>
    <row r="454" spans="1:10" x14ac:dyDescent="0.2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</row>
    <row r="455" spans="1:10" x14ac:dyDescent="0.2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</row>
    <row r="456" spans="1:10" x14ac:dyDescent="0.2">
      <c r="A456" s="181" t="s">
        <v>552</v>
      </c>
      <c r="B456" s="112"/>
      <c r="C456" s="112"/>
      <c r="D456" s="101"/>
      <c r="E456" s="101"/>
      <c r="F456" s="101"/>
      <c r="G456" s="101"/>
      <c r="H456" s="101"/>
      <c r="I456" s="101"/>
      <c r="J456" s="101"/>
    </row>
    <row r="457" spans="1:10" x14ac:dyDescent="0.2">
      <c r="A457" s="175" t="s">
        <v>255</v>
      </c>
      <c r="B457" s="112"/>
      <c r="C457" s="112"/>
      <c r="D457" s="112">
        <v>1109</v>
      </c>
      <c r="E457" s="112">
        <v>1265</v>
      </c>
      <c r="F457" s="112">
        <v>1673</v>
      </c>
      <c r="G457" s="112">
        <v>2069</v>
      </c>
      <c r="H457" s="112">
        <v>2309</v>
      </c>
      <c r="I457" s="112">
        <v>2546</v>
      </c>
      <c r="J457" s="112">
        <v>2784</v>
      </c>
    </row>
    <row r="458" spans="1:10" x14ac:dyDescent="0.2">
      <c r="A458" s="176" t="s">
        <v>256</v>
      </c>
      <c r="B458" s="112"/>
      <c r="C458" s="112"/>
      <c r="D458" s="112">
        <v>739</v>
      </c>
      <c r="E458" s="112">
        <v>843</v>
      </c>
      <c r="F458" s="112">
        <v>1115</v>
      </c>
      <c r="G458" s="112">
        <v>1379</v>
      </c>
      <c r="H458" s="112">
        <v>1539</v>
      </c>
      <c r="I458" s="112">
        <v>1698</v>
      </c>
      <c r="J458" s="112">
        <v>1856</v>
      </c>
    </row>
    <row r="459" spans="1:10" x14ac:dyDescent="0.2">
      <c r="A459" s="112" t="s">
        <v>515</v>
      </c>
      <c r="B459" s="112"/>
      <c r="C459" s="112"/>
      <c r="D459" s="112">
        <v>462</v>
      </c>
      <c r="E459" s="112">
        <v>527</v>
      </c>
      <c r="F459" s="112">
        <v>697</v>
      </c>
      <c r="G459" s="112">
        <v>926</v>
      </c>
      <c r="H459" s="112">
        <v>980</v>
      </c>
      <c r="I459" s="112">
        <v>1127</v>
      </c>
      <c r="J459" s="112">
        <v>1274</v>
      </c>
    </row>
    <row r="460" spans="1:10" x14ac:dyDescent="0.2">
      <c r="A460" s="112" t="s">
        <v>514</v>
      </c>
      <c r="B460" s="112"/>
      <c r="C460" s="112"/>
      <c r="D460" s="112">
        <v>462</v>
      </c>
      <c r="E460" s="112">
        <v>527</v>
      </c>
      <c r="F460" s="112">
        <v>697</v>
      </c>
      <c r="G460" s="112">
        <v>862</v>
      </c>
      <c r="H460" s="112">
        <v>962</v>
      </c>
      <c r="I460" s="112">
        <v>1061</v>
      </c>
      <c r="J460" s="112">
        <v>1160</v>
      </c>
    </row>
    <row r="461" spans="1:10" x14ac:dyDescent="0.2">
      <c r="A461" s="177" t="s">
        <v>260</v>
      </c>
      <c r="B461" s="112"/>
      <c r="C461" s="112"/>
      <c r="D461" s="112">
        <v>277</v>
      </c>
      <c r="E461" s="112">
        <v>316</v>
      </c>
      <c r="F461" s="112">
        <v>418</v>
      </c>
      <c r="G461" s="112">
        <v>517</v>
      </c>
      <c r="H461" s="112">
        <v>577</v>
      </c>
      <c r="I461" s="112">
        <v>637</v>
      </c>
      <c r="J461" s="112">
        <v>696</v>
      </c>
    </row>
    <row r="462" spans="1:10" x14ac:dyDescent="0.2">
      <c r="A462" s="112"/>
      <c r="B462" s="112"/>
      <c r="C462" s="112"/>
      <c r="D462" s="101"/>
      <c r="E462" s="101"/>
      <c r="F462" s="101"/>
      <c r="G462" s="101"/>
      <c r="H462" s="101"/>
      <c r="I462" s="101"/>
      <c r="J462" s="101"/>
    </row>
    <row r="463" spans="1:10" x14ac:dyDescent="0.2">
      <c r="A463" s="112"/>
      <c r="B463" s="112"/>
      <c r="C463" s="112"/>
      <c r="D463" s="101"/>
      <c r="E463" s="101"/>
      <c r="F463" s="101"/>
      <c r="G463" s="101"/>
      <c r="H463" s="101"/>
      <c r="I463" s="101"/>
      <c r="J463" s="101"/>
    </row>
    <row r="464" spans="1:10" x14ac:dyDescent="0.2">
      <c r="A464" s="181" t="s">
        <v>553</v>
      </c>
      <c r="B464" s="112"/>
      <c r="C464" s="112"/>
      <c r="D464" s="101"/>
      <c r="E464" s="101"/>
      <c r="F464" s="101"/>
      <c r="G464" s="101"/>
      <c r="H464" s="101"/>
      <c r="I464" s="101"/>
      <c r="J464" s="101"/>
    </row>
    <row r="465" spans="1:10" x14ac:dyDescent="0.2">
      <c r="A465" s="175" t="s">
        <v>255</v>
      </c>
      <c r="B465" s="112"/>
      <c r="C465" s="112"/>
      <c r="D465" s="112">
        <v>1212</v>
      </c>
      <c r="E465" s="112">
        <v>1351</v>
      </c>
      <c r="F465" s="112">
        <v>1788</v>
      </c>
      <c r="G465" s="112">
        <v>2069</v>
      </c>
      <c r="H465" s="112">
        <v>2309</v>
      </c>
      <c r="I465" s="112">
        <v>2546</v>
      </c>
      <c r="J465" s="112">
        <v>2784</v>
      </c>
    </row>
    <row r="466" spans="1:10" x14ac:dyDescent="0.2">
      <c r="A466" s="176" t="s">
        <v>256</v>
      </c>
      <c r="B466" s="112"/>
      <c r="C466" s="112"/>
      <c r="D466" s="112">
        <v>808</v>
      </c>
      <c r="E466" s="112">
        <v>901</v>
      </c>
      <c r="F466" s="112">
        <v>1192</v>
      </c>
      <c r="G466" s="112">
        <v>1379</v>
      </c>
      <c r="H466" s="112">
        <v>1539</v>
      </c>
      <c r="I466" s="112">
        <v>1698</v>
      </c>
      <c r="J466" s="112">
        <v>1856</v>
      </c>
    </row>
    <row r="467" spans="1:10" x14ac:dyDescent="0.2">
      <c r="A467" s="112" t="s">
        <v>515</v>
      </c>
      <c r="B467" s="112"/>
      <c r="C467" s="112"/>
      <c r="D467" s="112">
        <v>505</v>
      </c>
      <c r="E467" s="112">
        <v>563</v>
      </c>
      <c r="F467" s="112">
        <v>745</v>
      </c>
      <c r="G467" s="112">
        <v>933</v>
      </c>
      <c r="H467" s="112">
        <v>1007</v>
      </c>
      <c r="I467" s="112">
        <v>1158</v>
      </c>
      <c r="J467" s="112">
        <v>1309</v>
      </c>
    </row>
    <row r="468" spans="1:10" x14ac:dyDescent="0.2">
      <c r="A468" s="112" t="s">
        <v>514</v>
      </c>
      <c r="B468" s="112"/>
      <c r="C468" s="112"/>
      <c r="D468" s="112">
        <v>505</v>
      </c>
      <c r="E468" s="112">
        <v>563</v>
      </c>
      <c r="F468" s="112">
        <v>745</v>
      </c>
      <c r="G468" s="112">
        <v>862</v>
      </c>
      <c r="H468" s="112">
        <v>962</v>
      </c>
      <c r="I468" s="112">
        <v>1061</v>
      </c>
      <c r="J468" s="112">
        <v>1160</v>
      </c>
    </row>
    <row r="469" spans="1:10" x14ac:dyDescent="0.2">
      <c r="A469" s="177" t="s">
        <v>260</v>
      </c>
      <c r="B469" s="112"/>
      <c r="C469" s="112"/>
      <c r="D469" s="112">
        <v>303</v>
      </c>
      <c r="E469" s="112">
        <v>338</v>
      </c>
      <c r="F469" s="112">
        <v>447</v>
      </c>
      <c r="G469" s="112">
        <v>517</v>
      </c>
      <c r="H469" s="112">
        <v>577</v>
      </c>
      <c r="I469" s="112">
        <v>637</v>
      </c>
      <c r="J469" s="112">
        <v>696</v>
      </c>
    </row>
    <row r="470" spans="1:10" x14ac:dyDescent="0.2">
      <c r="A470" s="112"/>
      <c r="B470" s="112"/>
      <c r="C470" s="112"/>
      <c r="D470" s="101"/>
      <c r="E470" s="101"/>
      <c r="F470" s="101"/>
      <c r="G470" s="101"/>
      <c r="H470" s="101"/>
      <c r="I470" s="101"/>
      <c r="J470" s="101"/>
    </row>
    <row r="471" spans="1:10" x14ac:dyDescent="0.2">
      <c r="A471" s="112"/>
      <c r="B471" s="112"/>
      <c r="C471" s="112"/>
      <c r="D471" s="101"/>
      <c r="E471" s="101"/>
      <c r="F471" s="101"/>
      <c r="G471" s="101"/>
      <c r="H471" s="101"/>
      <c r="I471" s="101"/>
      <c r="J471" s="101"/>
    </row>
    <row r="472" spans="1:10" x14ac:dyDescent="0.2">
      <c r="A472" s="181" t="s">
        <v>554</v>
      </c>
      <c r="B472" s="112"/>
      <c r="C472" s="112"/>
      <c r="D472" s="101"/>
      <c r="E472" s="101"/>
      <c r="F472" s="101"/>
      <c r="G472" s="101"/>
      <c r="H472" s="101"/>
      <c r="I472" s="101"/>
      <c r="J472" s="101"/>
    </row>
    <row r="473" spans="1:10" x14ac:dyDescent="0.2">
      <c r="A473" s="175" t="s">
        <v>255</v>
      </c>
      <c r="B473" s="112"/>
      <c r="C473" s="112"/>
      <c r="D473" s="112">
        <v>1296</v>
      </c>
      <c r="E473" s="112">
        <v>1493</v>
      </c>
      <c r="F473" s="112">
        <v>1790</v>
      </c>
      <c r="G473" s="112">
        <v>2069</v>
      </c>
      <c r="H473" s="112">
        <v>2309</v>
      </c>
      <c r="I473" s="112">
        <v>2546</v>
      </c>
      <c r="J473" s="112">
        <v>2784</v>
      </c>
    </row>
    <row r="474" spans="1:10" x14ac:dyDescent="0.2">
      <c r="A474" s="176" t="s">
        <v>256</v>
      </c>
      <c r="B474" s="112"/>
      <c r="C474" s="112"/>
      <c r="D474" s="112">
        <v>864</v>
      </c>
      <c r="E474" s="112">
        <v>995</v>
      </c>
      <c r="F474" s="112">
        <v>1194</v>
      </c>
      <c r="G474" s="112">
        <v>1379</v>
      </c>
      <c r="H474" s="112">
        <v>1539</v>
      </c>
      <c r="I474" s="112">
        <v>1698</v>
      </c>
      <c r="J474" s="112">
        <v>1856</v>
      </c>
    </row>
    <row r="475" spans="1:10" x14ac:dyDescent="0.2">
      <c r="A475" s="112" t="s">
        <v>515</v>
      </c>
      <c r="B475" s="112"/>
      <c r="C475" s="112"/>
      <c r="D475" s="112">
        <v>540</v>
      </c>
      <c r="E475" s="112">
        <v>627</v>
      </c>
      <c r="F475" s="112">
        <v>796</v>
      </c>
      <c r="G475" s="112">
        <v>997</v>
      </c>
      <c r="H475" s="112">
        <v>1086</v>
      </c>
      <c r="I475" s="112">
        <v>1249</v>
      </c>
      <c r="J475" s="112">
        <v>1403</v>
      </c>
    </row>
    <row r="476" spans="1:10" x14ac:dyDescent="0.2">
      <c r="A476" s="112" t="s">
        <v>514</v>
      </c>
      <c r="B476" s="112"/>
      <c r="C476" s="112"/>
      <c r="D476" s="112">
        <v>540</v>
      </c>
      <c r="E476" s="112">
        <v>622</v>
      </c>
      <c r="F476" s="112">
        <v>746</v>
      </c>
      <c r="G476" s="112">
        <v>862</v>
      </c>
      <c r="H476" s="112">
        <v>962</v>
      </c>
      <c r="I476" s="112">
        <v>1061</v>
      </c>
      <c r="J476" s="112">
        <v>1160</v>
      </c>
    </row>
    <row r="477" spans="1:10" x14ac:dyDescent="0.2">
      <c r="A477" s="177" t="s">
        <v>260</v>
      </c>
      <c r="B477" s="112"/>
      <c r="C477" s="112"/>
      <c r="D477" s="112">
        <v>324</v>
      </c>
      <c r="E477" s="112">
        <v>373</v>
      </c>
      <c r="F477" s="112">
        <v>448</v>
      </c>
      <c r="G477" s="112">
        <v>517</v>
      </c>
      <c r="H477" s="112">
        <v>577</v>
      </c>
      <c r="I477" s="112">
        <v>637</v>
      </c>
      <c r="J477" s="112">
        <v>696</v>
      </c>
    </row>
    <row r="478" spans="1:10" x14ac:dyDescent="0.2">
      <c r="A478" s="112"/>
      <c r="B478" s="112"/>
      <c r="C478" s="112"/>
      <c r="D478" s="101"/>
      <c r="E478" s="101"/>
      <c r="F478" s="101"/>
      <c r="G478" s="101"/>
      <c r="H478" s="101"/>
      <c r="I478" s="101"/>
      <c r="J478" s="101"/>
    </row>
    <row r="479" spans="1:10" x14ac:dyDescent="0.2">
      <c r="A479" s="112"/>
      <c r="B479" s="112"/>
      <c r="C479" s="112"/>
      <c r="D479" s="101"/>
      <c r="E479" s="101"/>
      <c r="F479" s="101"/>
      <c r="G479" s="101"/>
      <c r="H479" s="101"/>
      <c r="I479" s="101"/>
      <c r="J479" s="101"/>
    </row>
    <row r="480" spans="1:10" x14ac:dyDescent="0.2">
      <c r="A480" s="183" t="s">
        <v>555</v>
      </c>
      <c r="B480" s="112"/>
      <c r="C480" s="112"/>
      <c r="D480" s="101"/>
      <c r="E480" s="101"/>
      <c r="F480" s="101"/>
      <c r="G480" s="101"/>
      <c r="H480" s="101"/>
      <c r="I480" s="101"/>
      <c r="J480" s="101"/>
    </row>
    <row r="481" spans="1:10" x14ac:dyDescent="0.2">
      <c r="A481" s="175" t="s">
        <v>255</v>
      </c>
      <c r="B481" s="112"/>
      <c r="C481" s="112"/>
      <c r="D481" s="112">
        <v>1159</v>
      </c>
      <c r="E481" s="112">
        <v>1361</v>
      </c>
      <c r="F481" s="112">
        <v>1711</v>
      </c>
      <c r="G481" s="112">
        <v>2143</v>
      </c>
      <c r="H481" s="112">
        <v>2407</v>
      </c>
      <c r="I481" s="112">
        <v>2659</v>
      </c>
      <c r="J481" s="112">
        <v>2906</v>
      </c>
    </row>
    <row r="482" spans="1:10" x14ac:dyDescent="0.2">
      <c r="A482" s="176" t="s">
        <v>256</v>
      </c>
      <c r="B482" s="112"/>
      <c r="C482" s="112"/>
      <c r="D482" s="112">
        <v>773</v>
      </c>
      <c r="E482" s="112">
        <v>907</v>
      </c>
      <c r="F482" s="112">
        <v>1141</v>
      </c>
      <c r="G482" s="112">
        <v>1429</v>
      </c>
      <c r="H482" s="112">
        <v>1605</v>
      </c>
      <c r="I482" s="112">
        <v>1773</v>
      </c>
      <c r="J482" s="112">
        <v>1938</v>
      </c>
    </row>
    <row r="483" spans="1:10" x14ac:dyDescent="0.2">
      <c r="A483" s="112" t="s">
        <v>515</v>
      </c>
      <c r="B483" s="112"/>
      <c r="C483" s="112"/>
      <c r="D483" s="112">
        <v>483</v>
      </c>
      <c r="E483" s="112">
        <v>567</v>
      </c>
      <c r="F483" s="112">
        <v>713</v>
      </c>
      <c r="G483" s="112">
        <v>893</v>
      </c>
      <c r="H483" s="112">
        <v>1060</v>
      </c>
      <c r="I483" s="112">
        <v>1219</v>
      </c>
      <c r="J483" s="112">
        <v>1378</v>
      </c>
    </row>
    <row r="484" spans="1:10" x14ac:dyDescent="0.2">
      <c r="A484" s="112" t="s">
        <v>514</v>
      </c>
      <c r="B484" s="112"/>
      <c r="C484" s="112"/>
      <c r="D484" s="112">
        <v>483</v>
      </c>
      <c r="E484" s="112">
        <v>567</v>
      </c>
      <c r="F484" s="112">
        <v>713</v>
      </c>
      <c r="G484" s="112">
        <v>893</v>
      </c>
      <c r="H484" s="112">
        <v>1003</v>
      </c>
      <c r="I484" s="112">
        <v>1108</v>
      </c>
      <c r="J484" s="112">
        <v>1211</v>
      </c>
    </row>
    <row r="485" spans="1:10" x14ac:dyDescent="0.2">
      <c r="A485" s="177" t="s">
        <v>260</v>
      </c>
      <c r="B485" s="112"/>
      <c r="C485" s="112"/>
      <c r="D485" s="112">
        <v>290</v>
      </c>
      <c r="E485" s="112">
        <v>340</v>
      </c>
      <c r="F485" s="112">
        <v>428</v>
      </c>
      <c r="G485" s="112">
        <v>536</v>
      </c>
      <c r="H485" s="112">
        <v>602</v>
      </c>
      <c r="I485" s="112">
        <v>665</v>
      </c>
      <c r="J485" s="112">
        <v>727</v>
      </c>
    </row>
    <row r="486" spans="1:10" x14ac:dyDescent="0.2">
      <c r="A486" s="112"/>
      <c r="B486" s="112"/>
      <c r="C486" s="112"/>
      <c r="D486" s="101"/>
      <c r="E486" s="101"/>
      <c r="F486" s="101"/>
      <c r="G486" s="101"/>
      <c r="H486" s="101"/>
      <c r="I486" s="101"/>
      <c r="J486" s="101"/>
    </row>
    <row r="487" spans="1:10" ht="15.75" customHeight="1" x14ac:dyDescent="0.2">
      <c r="A487" s="112"/>
      <c r="B487" s="112"/>
      <c r="C487" s="112"/>
      <c r="D487" s="101"/>
      <c r="E487" s="101"/>
      <c r="F487" s="101"/>
      <c r="G487" s="101"/>
      <c r="H487" s="101"/>
      <c r="I487" s="101"/>
      <c r="J487" s="101"/>
    </row>
    <row r="488" spans="1:10" x14ac:dyDescent="0.2">
      <c r="A488" s="181" t="s">
        <v>556</v>
      </c>
      <c r="B488" s="112"/>
      <c r="C488" s="112"/>
      <c r="D488" s="101"/>
      <c r="E488" s="101"/>
      <c r="F488" s="101"/>
      <c r="G488" s="101"/>
      <c r="H488" s="101"/>
      <c r="I488" s="101"/>
      <c r="J488" s="101"/>
    </row>
    <row r="489" spans="1:10" x14ac:dyDescent="0.2">
      <c r="A489" s="175" t="s">
        <v>255</v>
      </c>
      <c r="B489" s="112"/>
      <c r="C489" s="112"/>
      <c r="D489" s="112">
        <v>1255</v>
      </c>
      <c r="E489" s="112">
        <v>1337</v>
      </c>
      <c r="F489" s="112">
        <v>1673</v>
      </c>
      <c r="G489" s="112">
        <v>2069</v>
      </c>
      <c r="H489" s="112">
        <v>2309</v>
      </c>
      <c r="I489" s="112">
        <v>2546</v>
      </c>
      <c r="J489" s="112">
        <v>2784</v>
      </c>
    </row>
    <row r="490" spans="1:10" x14ac:dyDescent="0.2">
      <c r="A490" s="176" t="s">
        <v>256</v>
      </c>
      <c r="B490" s="112"/>
      <c r="C490" s="112"/>
      <c r="D490" s="112">
        <v>837</v>
      </c>
      <c r="E490" s="112">
        <v>891</v>
      </c>
      <c r="F490" s="112">
        <v>1115</v>
      </c>
      <c r="G490" s="112">
        <v>1379</v>
      </c>
      <c r="H490" s="112">
        <v>1539</v>
      </c>
      <c r="I490" s="112">
        <v>1698</v>
      </c>
      <c r="J490" s="112">
        <v>1856</v>
      </c>
    </row>
    <row r="491" spans="1:10" x14ac:dyDescent="0.2">
      <c r="A491" s="112" t="s">
        <v>515</v>
      </c>
      <c r="B491" s="112"/>
      <c r="C491" s="112"/>
      <c r="D491" s="112">
        <v>523</v>
      </c>
      <c r="E491" s="112">
        <v>557</v>
      </c>
      <c r="F491" s="112">
        <v>697</v>
      </c>
      <c r="G491" s="112">
        <v>873</v>
      </c>
      <c r="H491" s="112">
        <v>978</v>
      </c>
      <c r="I491" s="112">
        <v>1125</v>
      </c>
      <c r="J491" s="112">
        <v>1271</v>
      </c>
    </row>
    <row r="492" spans="1:10" x14ac:dyDescent="0.2">
      <c r="A492" s="112" t="s">
        <v>514</v>
      </c>
      <c r="B492" s="112"/>
      <c r="C492" s="112"/>
      <c r="D492" s="112">
        <v>523</v>
      </c>
      <c r="E492" s="112">
        <v>557</v>
      </c>
      <c r="F492" s="112">
        <v>697</v>
      </c>
      <c r="G492" s="112">
        <v>862</v>
      </c>
      <c r="H492" s="112">
        <v>962</v>
      </c>
      <c r="I492" s="112">
        <v>1061</v>
      </c>
      <c r="J492" s="112">
        <v>1160</v>
      </c>
    </row>
    <row r="493" spans="1:10" x14ac:dyDescent="0.2">
      <c r="A493" s="177" t="s">
        <v>260</v>
      </c>
      <c r="B493" s="112"/>
      <c r="C493" s="112"/>
      <c r="D493" s="112">
        <v>314</v>
      </c>
      <c r="E493" s="112">
        <v>334</v>
      </c>
      <c r="F493" s="112">
        <v>418</v>
      </c>
      <c r="G493" s="112">
        <v>517</v>
      </c>
      <c r="H493" s="112">
        <v>577</v>
      </c>
      <c r="I493" s="112">
        <v>637</v>
      </c>
      <c r="J493" s="112">
        <v>696</v>
      </c>
    </row>
    <row r="494" spans="1:10" x14ac:dyDescent="0.2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</row>
    <row r="495" spans="1:10" x14ac:dyDescent="0.2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</row>
    <row r="496" spans="1:10" x14ac:dyDescent="0.2">
      <c r="A496" s="181" t="s">
        <v>557</v>
      </c>
      <c r="B496" s="112"/>
      <c r="C496" s="112"/>
      <c r="D496" s="112"/>
      <c r="E496" s="112"/>
      <c r="F496" s="112"/>
      <c r="G496" s="112"/>
      <c r="H496" s="112"/>
      <c r="I496" s="112"/>
      <c r="J496" s="112"/>
    </row>
    <row r="497" spans="1:10" x14ac:dyDescent="0.2">
      <c r="A497" s="175" t="s">
        <v>255</v>
      </c>
      <c r="B497" s="112"/>
      <c r="C497" s="112"/>
      <c r="D497" s="112">
        <v>1116</v>
      </c>
      <c r="E497" s="112">
        <v>1313</v>
      </c>
      <c r="F497" s="112">
        <v>1738</v>
      </c>
      <c r="G497" s="112">
        <v>2069</v>
      </c>
      <c r="H497" s="112">
        <v>2309</v>
      </c>
      <c r="I497" s="112">
        <v>2546</v>
      </c>
      <c r="J497" s="112">
        <v>2784</v>
      </c>
    </row>
    <row r="498" spans="1:10" x14ac:dyDescent="0.2">
      <c r="A498" s="176" t="s">
        <v>256</v>
      </c>
      <c r="B498" s="112"/>
      <c r="C498" s="112"/>
      <c r="D498" s="112">
        <v>744</v>
      </c>
      <c r="E498" s="112">
        <v>875</v>
      </c>
      <c r="F498" s="112">
        <v>1158</v>
      </c>
      <c r="G498" s="112">
        <v>1379</v>
      </c>
      <c r="H498" s="112">
        <v>1539</v>
      </c>
      <c r="I498" s="112">
        <v>1698</v>
      </c>
      <c r="J498" s="112">
        <v>1856</v>
      </c>
    </row>
    <row r="499" spans="1:10" x14ac:dyDescent="0.2">
      <c r="A499" s="112" t="s">
        <v>515</v>
      </c>
      <c r="B499" s="112"/>
      <c r="C499" s="112"/>
      <c r="D499" s="112">
        <v>465</v>
      </c>
      <c r="E499" s="112">
        <v>547</v>
      </c>
      <c r="F499" s="112">
        <v>724</v>
      </c>
      <c r="G499" s="112">
        <v>967</v>
      </c>
      <c r="H499" s="112">
        <v>979</v>
      </c>
      <c r="I499" s="112">
        <v>1126</v>
      </c>
      <c r="J499" s="112">
        <v>1273</v>
      </c>
    </row>
    <row r="500" spans="1:10" x14ac:dyDescent="0.2">
      <c r="A500" s="112" t="s">
        <v>514</v>
      </c>
      <c r="B500" s="112"/>
      <c r="C500" s="112"/>
      <c r="D500" s="112">
        <v>465</v>
      </c>
      <c r="E500" s="112">
        <v>547</v>
      </c>
      <c r="F500" s="112">
        <v>724</v>
      </c>
      <c r="G500" s="112">
        <v>862</v>
      </c>
      <c r="H500" s="112">
        <v>962</v>
      </c>
      <c r="I500" s="112">
        <v>1061</v>
      </c>
      <c r="J500" s="112">
        <v>1160</v>
      </c>
    </row>
    <row r="501" spans="1:10" x14ac:dyDescent="0.2">
      <c r="A501" s="177" t="s">
        <v>260</v>
      </c>
      <c r="B501" s="112"/>
      <c r="C501" s="112"/>
      <c r="D501" s="112">
        <v>279</v>
      </c>
      <c r="E501" s="112">
        <v>328</v>
      </c>
      <c r="F501" s="112">
        <v>434</v>
      </c>
      <c r="G501" s="112">
        <v>517</v>
      </c>
      <c r="H501" s="112">
        <v>577</v>
      </c>
      <c r="I501" s="112">
        <v>637</v>
      </c>
      <c r="J501" s="112">
        <v>696</v>
      </c>
    </row>
    <row r="502" spans="1:10" x14ac:dyDescent="0.2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</row>
    <row r="503" spans="1:10" x14ac:dyDescent="0.2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</row>
    <row r="504" spans="1:10" x14ac:dyDescent="0.2">
      <c r="A504" s="182" t="s">
        <v>558</v>
      </c>
      <c r="B504" s="112"/>
      <c r="C504" s="112"/>
      <c r="D504" s="101"/>
      <c r="E504" s="101"/>
      <c r="F504" s="101"/>
      <c r="G504" s="101"/>
      <c r="H504" s="101"/>
      <c r="I504" s="101"/>
      <c r="J504" s="101"/>
    </row>
    <row r="505" spans="1:10" x14ac:dyDescent="0.2">
      <c r="A505" s="175" t="s">
        <v>255</v>
      </c>
      <c r="B505" s="112"/>
      <c r="C505" s="112"/>
      <c r="D505" s="112">
        <v>1258</v>
      </c>
      <c r="E505" s="112">
        <v>1428</v>
      </c>
      <c r="F505" s="112">
        <v>1673</v>
      </c>
      <c r="G505" s="112">
        <v>2069</v>
      </c>
      <c r="H505" s="112">
        <v>2309</v>
      </c>
      <c r="I505" s="112">
        <v>2546</v>
      </c>
      <c r="J505" s="112">
        <v>2784</v>
      </c>
    </row>
    <row r="506" spans="1:10" x14ac:dyDescent="0.2">
      <c r="A506" s="176" t="s">
        <v>256</v>
      </c>
      <c r="B506" s="112"/>
      <c r="C506" s="112"/>
      <c r="D506" s="112">
        <v>838</v>
      </c>
      <c r="E506" s="112">
        <v>952</v>
      </c>
      <c r="F506" s="112">
        <v>1115</v>
      </c>
      <c r="G506" s="112">
        <v>1379</v>
      </c>
      <c r="H506" s="112">
        <v>1539</v>
      </c>
      <c r="I506" s="112">
        <v>1698</v>
      </c>
      <c r="J506" s="112">
        <v>1856</v>
      </c>
    </row>
    <row r="507" spans="1:10" x14ac:dyDescent="0.2">
      <c r="A507" s="112" t="s">
        <v>515</v>
      </c>
      <c r="B507" s="112"/>
      <c r="C507" s="112"/>
      <c r="D507" s="112">
        <v>524</v>
      </c>
      <c r="E507" s="112">
        <v>595</v>
      </c>
      <c r="F507" s="112">
        <v>697</v>
      </c>
      <c r="G507" s="112">
        <v>942</v>
      </c>
      <c r="H507" s="112">
        <v>1063</v>
      </c>
      <c r="I507" s="112">
        <v>1222</v>
      </c>
      <c r="J507" s="112">
        <v>1382</v>
      </c>
    </row>
    <row r="508" spans="1:10" x14ac:dyDescent="0.2">
      <c r="A508" s="112" t="s">
        <v>514</v>
      </c>
      <c r="B508" s="112"/>
      <c r="C508" s="112"/>
      <c r="D508" s="112">
        <v>524</v>
      </c>
      <c r="E508" s="112">
        <v>595</v>
      </c>
      <c r="F508" s="112">
        <v>697</v>
      </c>
      <c r="G508" s="112">
        <v>862</v>
      </c>
      <c r="H508" s="112">
        <v>962</v>
      </c>
      <c r="I508" s="112">
        <v>1061</v>
      </c>
      <c r="J508" s="112">
        <v>1160</v>
      </c>
    </row>
    <row r="509" spans="1:10" x14ac:dyDescent="0.2">
      <c r="A509" s="177" t="s">
        <v>260</v>
      </c>
      <c r="B509" s="112"/>
      <c r="C509" s="112"/>
      <c r="D509" s="112">
        <v>314</v>
      </c>
      <c r="E509" s="112">
        <v>357</v>
      </c>
      <c r="F509" s="112">
        <v>418</v>
      </c>
      <c r="G509" s="112">
        <v>517</v>
      </c>
      <c r="H509" s="112">
        <v>577</v>
      </c>
      <c r="I509" s="112">
        <v>637</v>
      </c>
      <c r="J509" s="112">
        <v>696</v>
      </c>
    </row>
    <row r="510" spans="1:10" x14ac:dyDescent="0.2">
      <c r="A510" s="112"/>
      <c r="B510" s="112"/>
      <c r="C510" s="112"/>
      <c r="D510" s="101"/>
      <c r="E510" s="101"/>
      <c r="F510" s="101"/>
      <c r="G510" s="101"/>
      <c r="H510" s="101"/>
      <c r="I510" s="101"/>
      <c r="J510" s="101"/>
    </row>
    <row r="511" spans="1:10" x14ac:dyDescent="0.2">
      <c r="A511" s="112"/>
      <c r="B511" s="112"/>
      <c r="C511" s="112"/>
      <c r="D511" s="101"/>
      <c r="E511" s="101"/>
      <c r="F511" s="101"/>
      <c r="G511" s="101"/>
      <c r="H511" s="101"/>
      <c r="I511" s="101"/>
      <c r="J511" s="101"/>
    </row>
    <row r="512" spans="1:10" x14ac:dyDescent="0.2">
      <c r="A512" s="181" t="s">
        <v>559</v>
      </c>
      <c r="B512" s="112"/>
      <c r="C512" s="112"/>
      <c r="D512" s="101"/>
      <c r="E512" s="101"/>
      <c r="F512" s="101"/>
      <c r="G512" s="101"/>
      <c r="H512" s="101"/>
      <c r="I512" s="101"/>
      <c r="J512" s="101"/>
    </row>
    <row r="513" spans="1:10" x14ac:dyDescent="0.2">
      <c r="A513" s="175" t="s">
        <v>255</v>
      </c>
      <c r="B513" s="112"/>
      <c r="C513" s="112"/>
      <c r="D513" s="112">
        <v>1181</v>
      </c>
      <c r="E513" s="112">
        <v>1390</v>
      </c>
      <c r="F513" s="112">
        <v>1838</v>
      </c>
      <c r="G513" s="112">
        <v>2290</v>
      </c>
      <c r="H513" s="112">
        <v>2556</v>
      </c>
      <c r="I513" s="112">
        <v>2820</v>
      </c>
      <c r="J513" s="112">
        <v>3082</v>
      </c>
    </row>
    <row r="514" spans="1:10" x14ac:dyDescent="0.2">
      <c r="A514" s="176" t="s">
        <v>256</v>
      </c>
      <c r="B514" s="112"/>
      <c r="C514" s="112"/>
      <c r="D514" s="112">
        <v>787</v>
      </c>
      <c r="E514" s="112">
        <v>926</v>
      </c>
      <c r="F514" s="112">
        <v>1226</v>
      </c>
      <c r="G514" s="112">
        <v>1526</v>
      </c>
      <c r="H514" s="112">
        <v>1704</v>
      </c>
      <c r="I514" s="112">
        <v>1880</v>
      </c>
      <c r="J514" s="112">
        <v>2054</v>
      </c>
    </row>
    <row r="515" spans="1:10" x14ac:dyDescent="0.2">
      <c r="A515" s="112" t="s">
        <v>515</v>
      </c>
      <c r="B515" s="112"/>
      <c r="C515" s="112"/>
      <c r="D515" s="112">
        <v>492</v>
      </c>
      <c r="E515" s="112">
        <v>579</v>
      </c>
      <c r="F515" s="112">
        <v>766</v>
      </c>
      <c r="G515" s="112">
        <v>1010</v>
      </c>
      <c r="H515" s="112">
        <v>1135</v>
      </c>
      <c r="I515" s="112">
        <v>1305</v>
      </c>
      <c r="J515" s="112">
        <v>1476</v>
      </c>
    </row>
    <row r="516" spans="1:10" x14ac:dyDescent="0.2">
      <c r="A516" s="112" t="s">
        <v>514</v>
      </c>
      <c r="B516" s="112"/>
      <c r="C516" s="112"/>
      <c r="D516" s="112">
        <v>492</v>
      </c>
      <c r="E516" s="112">
        <v>579</v>
      </c>
      <c r="F516" s="112">
        <v>766</v>
      </c>
      <c r="G516" s="112">
        <v>954</v>
      </c>
      <c r="H516" s="112">
        <v>1065</v>
      </c>
      <c r="I516" s="112">
        <v>1175</v>
      </c>
      <c r="J516" s="112">
        <v>1284</v>
      </c>
    </row>
    <row r="517" spans="1:10" x14ac:dyDescent="0.2">
      <c r="A517" s="177" t="s">
        <v>260</v>
      </c>
      <c r="B517" s="112"/>
      <c r="C517" s="112"/>
      <c r="D517" s="112">
        <v>295</v>
      </c>
      <c r="E517" s="112">
        <v>347</v>
      </c>
      <c r="F517" s="112">
        <v>460</v>
      </c>
      <c r="G517" s="112">
        <v>572</v>
      </c>
      <c r="H517" s="112">
        <v>639</v>
      </c>
      <c r="I517" s="112">
        <v>705</v>
      </c>
      <c r="J517" s="112">
        <v>770</v>
      </c>
    </row>
    <row r="518" spans="1:10" x14ac:dyDescent="0.2">
      <c r="A518" s="112"/>
      <c r="B518" s="112"/>
      <c r="C518" s="112"/>
      <c r="D518" s="101"/>
      <c r="E518" s="101"/>
      <c r="F518" s="101"/>
      <c r="G518" s="101"/>
      <c r="H518" s="101"/>
      <c r="I518" s="101"/>
      <c r="J518" s="101"/>
    </row>
    <row r="519" spans="1:10" x14ac:dyDescent="0.2">
      <c r="A519" s="112"/>
      <c r="B519" s="112"/>
      <c r="C519" s="112"/>
      <c r="D519" s="101"/>
      <c r="E519" s="101"/>
      <c r="F519" s="101"/>
      <c r="G519" s="101"/>
      <c r="H519" s="101"/>
      <c r="I519" s="101"/>
      <c r="J519" s="101"/>
    </row>
    <row r="520" spans="1:10" x14ac:dyDescent="0.2">
      <c r="A520" s="181" t="s">
        <v>560</v>
      </c>
      <c r="B520" s="112"/>
      <c r="C520" s="112"/>
      <c r="D520" s="101"/>
      <c r="E520" s="101"/>
      <c r="F520" s="101"/>
      <c r="G520" s="101"/>
      <c r="H520" s="101"/>
      <c r="I520" s="101"/>
      <c r="J520" s="101"/>
    </row>
    <row r="521" spans="1:10" x14ac:dyDescent="0.2">
      <c r="A521" s="175" t="s">
        <v>255</v>
      </c>
      <c r="B521" s="112"/>
      <c r="C521" s="112"/>
      <c r="D521" s="112">
        <v>1135</v>
      </c>
      <c r="E521" s="112">
        <v>1462</v>
      </c>
      <c r="F521" s="112">
        <v>1673</v>
      </c>
      <c r="G521" s="112">
        <v>2069</v>
      </c>
      <c r="H521" s="112">
        <v>2309</v>
      </c>
      <c r="I521" s="112">
        <v>2546</v>
      </c>
      <c r="J521" s="112">
        <v>2784</v>
      </c>
    </row>
    <row r="522" spans="1:10" x14ac:dyDescent="0.2">
      <c r="A522" s="176" t="s">
        <v>256</v>
      </c>
      <c r="B522" s="112"/>
      <c r="C522" s="112"/>
      <c r="D522" s="112">
        <v>757</v>
      </c>
      <c r="E522" s="112">
        <v>974</v>
      </c>
      <c r="F522" s="112">
        <v>1115</v>
      </c>
      <c r="G522" s="112">
        <v>1379</v>
      </c>
      <c r="H522" s="112">
        <v>1539</v>
      </c>
      <c r="I522" s="112">
        <v>1698</v>
      </c>
      <c r="J522" s="112">
        <v>1856</v>
      </c>
    </row>
    <row r="523" spans="1:10" x14ac:dyDescent="0.2">
      <c r="A523" s="112" t="s">
        <v>515</v>
      </c>
      <c r="B523" s="112"/>
      <c r="C523" s="112"/>
      <c r="D523" s="112">
        <v>473</v>
      </c>
      <c r="E523" s="112">
        <v>609</v>
      </c>
      <c r="F523" s="112">
        <v>697</v>
      </c>
      <c r="G523" s="112">
        <v>931</v>
      </c>
      <c r="H523" s="112">
        <v>1009</v>
      </c>
      <c r="I523" s="112">
        <v>1160</v>
      </c>
      <c r="J523" s="112">
        <v>1312</v>
      </c>
    </row>
    <row r="524" spans="1:10" x14ac:dyDescent="0.2">
      <c r="A524" s="112" t="s">
        <v>514</v>
      </c>
      <c r="B524" s="112"/>
      <c r="C524" s="112"/>
      <c r="D524" s="112">
        <v>473</v>
      </c>
      <c r="E524" s="112">
        <v>609</v>
      </c>
      <c r="F524" s="112">
        <v>697</v>
      </c>
      <c r="G524" s="112">
        <v>862</v>
      </c>
      <c r="H524" s="112">
        <v>962</v>
      </c>
      <c r="I524" s="112">
        <v>1061</v>
      </c>
      <c r="J524" s="112">
        <v>1160</v>
      </c>
    </row>
    <row r="525" spans="1:10" x14ac:dyDescent="0.2">
      <c r="A525" s="177" t="s">
        <v>260</v>
      </c>
      <c r="B525" s="112"/>
      <c r="C525" s="112"/>
      <c r="D525" s="112">
        <v>284</v>
      </c>
      <c r="E525" s="112">
        <v>365</v>
      </c>
      <c r="F525" s="112">
        <v>418</v>
      </c>
      <c r="G525" s="112">
        <v>517</v>
      </c>
      <c r="H525" s="112">
        <v>577</v>
      </c>
      <c r="I525" s="112">
        <v>637</v>
      </c>
      <c r="J525" s="112">
        <v>696</v>
      </c>
    </row>
    <row r="526" spans="1:10" x14ac:dyDescent="0.2">
      <c r="A526" s="112"/>
      <c r="B526" s="112"/>
      <c r="C526" s="112"/>
      <c r="D526" s="101"/>
      <c r="E526" s="101"/>
      <c r="F526" s="101"/>
      <c r="G526" s="101"/>
      <c r="H526" s="101"/>
      <c r="I526" s="101"/>
      <c r="J526" s="101"/>
    </row>
    <row r="527" spans="1:10" ht="14.25" customHeight="1" x14ac:dyDescent="0.2">
      <c r="A527" s="112"/>
      <c r="B527" s="112"/>
      <c r="C527" s="112"/>
      <c r="D527" s="101"/>
      <c r="E527" s="101"/>
      <c r="F527" s="101"/>
      <c r="G527" s="101"/>
      <c r="H527" s="101"/>
      <c r="I527" s="101"/>
      <c r="J527" s="101"/>
    </row>
    <row r="528" spans="1:10" x14ac:dyDescent="0.2">
      <c r="A528" s="181" t="s">
        <v>561</v>
      </c>
      <c r="B528" s="112"/>
      <c r="C528" s="112"/>
      <c r="D528" s="101"/>
      <c r="E528" s="101"/>
      <c r="F528" s="101"/>
      <c r="G528" s="101"/>
      <c r="H528" s="101"/>
      <c r="I528" s="101"/>
      <c r="J528" s="101"/>
    </row>
    <row r="529" spans="1:10" x14ac:dyDescent="0.2">
      <c r="A529" s="175" t="s">
        <v>255</v>
      </c>
      <c r="B529" s="112"/>
      <c r="C529" s="112"/>
      <c r="D529" s="112">
        <v>1135</v>
      </c>
      <c r="E529" s="112">
        <v>1265</v>
      </c>
      <c r="F529" s="112">
        <v>1673</v>
      </c>
      <c r="G529" s="112">
        <v>2069</v>
      </c>
      <c r="H529" s="112">
        <v>2261</v>
      </c>
      <c r="I529" s="112">
        <v>2546</v>
      </c>
      <c r="J529" s="112">
        <v>2784</v>
      </c>
    </row>
    <row r="530" spans="1:10" x14ac:dyDescent="0.2">
      <c r="A530" s="176" t="s">
        <v>256</v>
      </c>
      <c r="B530" s="112"/>
      <c r="C530" s="112"/>
      <c r="D530" s="112">
        <v>757</v>
      </c>
      <c r="E530" s="112">
        <v>843</v>
      </c>
      <c r="F530" s="112">
        <v>1115</v>
      </c>
      <c r="G530" s="112">
        <v>1379</v>
      </c>
      <c r="H530" s="112">
        <v>1507</v>
      </c>
      <c r="I530" s="112">
        <v>1698</v>
      </c>
      <c r="J530" s="112">
        <v>1856</v>
      </c>
    </row>
    <row r="531" spans="1:10" x14ac:dyDescent="0.2">
      <c r="A531" s="112" t="s">
        <v>515</v>
      </c>
      <c r="B531" s="112"/>
      <c r="C531" s="112"/>
      <c r="D531" s="112">
        <v>473</v>
      </c>
      <c r="E531" s="112">
        <v>527</v>
      </c>
      <c r="F531" s="112">
        <v>697</v>
      </c>
      <c r="G531" s="112">
        <v>873</v>
      </c>
      <c r="H531" s="112">
        <v>942</v>
      </c>
      <c r="I531" s="112">
        <v>1083</v>
      </c>
      <c r="J531" s="112">
        <v>1225</v>
      </c>
    </row>
    <row r="532" spans="1:10" x14ac:dyDescent="0.2">
      <c r="A532" s="112" t="s">
        <v>514</v>
      </c>
      <c r="B532" s="112"/>
      <c r="C532" s="112"/>
      <c r="D532" s="112">
        <v>473</v>
      </c>
      <c r="E532" s="112">
        <v>527</v>
      </c>
      <c r="F532" s="112">
        <v>697</v>
      </c>
      <c r="G532" s="112">
        <v>862</v>
      </c>
      <c r="H532" s="112">
        <v>942</v>
      </c>
      <c r="I532" s="112">
        <v>1061</v>
      </c>
      <c r="J532" s="112">
        <v>1160</v>
      </c>
    </row>
    <row r="533" spans="1:10" x14ac:dyDescent="0.2">
      <c r="A533" s="177" t="s">
        <v>260</v>
      </c>
      <c r="B533" s="112"/>
      <c r="C533" s="112"/>
      <c r="D533" s="112">
        <v>284</v>
      </c>
      <c r="E533" s="112">
        <v>316</v>
      </c>
      <c r="F533" s="112">
        <v>418</v>
      </c>
      <c r="G533" s="112">
        <v>517</v>
      </c>
      <c r="H533" s="112">
        <v>565</v>
      </c>
      <c r="I533" s="112">
        <v>637</v>
      </c>
      <c r="J533" s="112">
        <v>696</v>
      </c>
    </row>
    <row r="534" spans="1:10" x14ac:dyDescent="0.2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</row>
    <row r="535" spans="1:10" x14ac:dyDescent="0.2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</row>
    <row r="536" spans="1:10" x14ac:dyDescent="0.2">
      <c r="A536" s="181" t="s">
        <v>562</v>
      </c>
      <c r="B536" s="112"/>
      <c r="C536" s="112"/>
      <c r="D536" s="101"/>
      <c r="E536" s="101"/>
      <c r="F536" s="101"/>
      <c r="G536" s="101"/>
      <c r="H536" s="101"/>
      <c r="I536" s="101"/>
      <c r="J536" s="101"/>
    </row>
    <row r="537" spans="1:10" x14ac:dyDescent="0.2">
      <c r="A537" s="175" t="s">
        <v>255</v>
      </c>
      <c r="B537" s="112"/>
      <c r="C537" s="112"/>
      <c r="D537" s="112">
        <v>1135</v>
      </c>
      <c r="E537" s="112">
        <v>1265</v>
      </c>
      <c r="F537" s="112">
        <v>1673</v>
      </c>
      <c r="G537" s="112">
        <v>2069</v>
      </c>
      <c r="H537" s="112">
        <v>2309</v>
      </c>
      <c r="I537" s="112">
        <v>2546</v>
      </c>
      <c r="J537" s="112">
        <v>2784</v>
      </c>
    </row>
    <row r="538" spans="1:10" x14ac:dyDescent="0.2">
      <c r="A538" s="176" t="s">
        <v>256</v>
      </c>
      <c r="B538" s="112"/>
      <c r="C538" s="112"/>
      <c r="D538" s="112">
        <v>757</v>
      </c>
      <c r="E538" s="112">
        <v>843</v>
      </c>
      <c r="F538" s="112">
        <v>1115</v>
      </c>
      <c r="G538" s="112">
        <v>1379</v>
      </c>
      <c r="H538" s="112">
        <v>1539</v>
      </c>
      <c r="I538" s="112">
        <v>1698</v>
      </c>
      <c r="J538" s="112">
        <v>1856</v>
      </c>
    </row>
    <row r="539" spans="1:10" x14ac:dyDescent="0.2">
      <c r="A539" s="112" t="s">
        <v>515</v>
      </c>
      <c r="B539" s="112"/>
      <c r="C539" s="112"/>
      <c r="D539" s="112">
        <v>473</v>
      </c>
      <c r="E539" s="112">
        <v>527</v>
      </c>
      <c r="F539" s="112">
        <v>697</v>
      </c>
      <c r="G539" s="112">
        <v>906</v>
      </c>
      <c r="H539" s="112">
        <v>1001</v>
      </c>
      <c r="I539" s="112">
        <v>1151</v>
      </c>
      <c r="J539" s="112">
        <v>1301</v>
      </c>
    </row>
    <row r="540" spans="1:10" x14ac:dyDescent="0.2">
      <c r="A540" s="112" t="s">
        <v>514</v>
      </c>
      <c r="B540" s="112"/>
      <c r="C540" s="112"/>
      <c r="D540" s="112">
        <v>473</v>
      </c>
      <c r="E540" s="112">
        <v>527</v>
      </c>
      <c r="F540" s="112">
        <v>697</v>
      </c>
      <c r="G540" s="112">
        <v>862</v>
      </c>
      <c r="H540" s="112">
        <v>962</v>
      </c>
      <c r="I540" s="112">
        <v>1061</v>
      </c>
      <c r="J540" s="112">
        <v>1160</v>
      </c>
    </row>
    <row r="541" spans="1:10" x14ac:dyDescent="0.2">
      <c r="A541" s="177" t="s">
        <v>260</v>
      </c>
      <c r="B541" s="112"/>
      <c r="C541" s="112"/>
      <c r="D541" s="112">
        <v>284</v>
      </c>
      <c r="E541" s="112">
        <v>316</v>
      </c>
      <c r="F541" s="112">
        <v>418</v>
      </c>
      <c r="G541" s="112">
        <v>517</v>
      </c>
      <c r="H541" s="112">
        <v>577</v>
      </c>
      <c r="I541" s="112">
        <v>637</v>
      </c>
      <c r="J541" s="112">
        <v>696</v>
      </c>
    </row>
    <row r="542" spans="1:10" x14ac:dyDescent="0.2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</row>
    <row r="543" spans="1:10" x14ac:dyDescent="0.2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</row>
    <row r="544" spans="1:10" x14ac:dyDescent="0.2">
      <c r="A544" s="181" t="s">
        <v>563</v>
      </c>
      <c r="B544" s="112"/>
      <c r="C544" s="112"/>
      <c r="D544" s="101"/>
      <c r="E544" s="101"/>
      <c r="F544" s="101"/>
      <c r="G544" s="101"/>
      <c r="H544" s="101"/>
      <c r="I544" s="101"/>
      <c r="J544" s="101"/>
    </row>
    <row r="545" spans="1:10" x14ac:dyDescent="0.2">
      <c r="A545" s="175" t="s">
        <v>255</v>
      </c>
      <c r="B545" s="112"/>
      <c r="C545" s="112"/>
      <c r="D545" s="112">
        <v>1394</v>
      </c>
      <c r="E545" s="112">
        <v>1462</v>
      </c>
      <c r="F545" s="112">
        <v>1673</v>
      </c>
      <c r="G545" s="112">
        <v>2069</v>
      </c>
      <c r="H545" s="112">
        <v>2309</v>
      </c>
      <c r="I545" s="112">
        <v>2546</v>
      </c>
      <c r="J545" s="112">
        <v>2784</v>
      </c>
    </row>
    <row r="546" spans="1:10" x14ac:dyDescent="0.2">
      <c r="A546" s="176" t="s">
        <v>256</v>
      </c>
      <c r="B546" s="112"/>
      <c r="C546" s="112"/>
      <c r="D546" s="112">
        <v>930</v>
      </c>
      <c r="E546" s="112">
        <v>974</v>
      </c>
      <c r="F546" s="112">
        <v>1115</v>
      </c>
      <c r="G546" s="112">
        <v>1379</v>
      </c>
      <c r="H546" s="112">
        <v>1539</v>
      </c>
      <c r="I546" s="112">
        <v>1698</v>
      </c>
      <c r="J546" s="112">
        <v>1856</v>
      </c>
    </row>
    <row r="547" spans="1:10" x14ac:dyDescent="0.2">
      <c r="A547" s="112" t="s">
        <v>515</v>
      </c>
      <c r="B547" s="112"/>
      <c r="C547" s="112"/>
      <c r="D547" s="112">
        <v>593</v>
      </c>
      <c r="E547" s="112">
        <v>609</v>
      </c>
      <c r="F547" s="112">
        <v>697</v>
      </c>
      <c r="G547" s="112">
        <v>1008</v>
      </c>
      <c r="H547" s="112">
        <v>1193</v>
      </c>
      <c r="I547" s="112">
        <v>1297</v>
      </c>
      <c r="J547" s="112">
        <v>1403</v>
      </c>
    </row>
    <row r="548" spans="1:10" x14ac:dyDescent="0.2">
      <c r="A548" s="112" t="s">
        <v>514</v>
      </c>
      <c r="B548" s="112"/>
      <c r="C548" s="112"/>
      <c r="D548" s="112">
        <v>581</v>
      </c>
      <c r="E548" s="112">
        <v>609</v>
      </c>
      <c r="F548" s="112">
        <v>697</v>
      </c>
      <c r="G548" s="112">
        <v>862</v>
      </c>
      <c r="H548" s="112">
        <v>962</v>
      </c>
      <c r="I548" s="112">
        <v>1061</v>
      </c>
      <c r="J548" s="112">
        <v>1160</v>
      </c>
    </row>
    <row r="549" spans="1:10" x14ac:dyDescent="0.2">
      <c r="A549" s="177" t="s">
        <v>260</v>
      </c>
      <c r="B549" s="112"/>
      <c r="C549" s="112"/>
      <c r="D549" s="112">
        <v>349</v>
      </c>
      <c r="E549" s="112">
        <v>365</v>
      </c>
      <c r="F549" s="112">
        <v>418</v>
      </c>
      <c r="G549" s="112">
        <v>517</v>
      </c>
      <c r="H549" s="112">
        <v>577</v>
      </c>
      <c r="I549" s="112">
        <v>637</v>
      </c>
      <c r="J549" s="112">
        <v>696</v>
      </c>
    </row>
    <row r="550" spans="1:10" x14ac:dyDescent="0.2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</row>
    <row r="551" spans="1:10" x14ac:dyDescent="0.2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</row>
    <row r="552" spans="1:10" x14ac:dyDescent="0.2">
      <c r="A552" s="181" t="s">
        <v>564</v>
      </c>
      <c r="B552" s="112"/>
      <c r="C552" s="112"/>
      <c r="D552" s="101"/>
      <c r="E552" s="101"/>
      <c r="F552" s="101"/>
      <c r="G552" s="101"/>
      <c r="H552" s="101"/>
      <c r="I552" s="101"/>
      <c r="J552" s="101"/>
    </row>
    <row r="553" spans="1:10" x14ac:dyDescent="0.2">
      <c r="A553" s="175" t="s">
        <v>255</v>
      </c>
      <c r="B553" s="112"/>
      <c r="C553" s="112"/>
      <c r="D553" s="112">
        <v>1224</v>
      </c>
      <c r="E553" s="112">
        <v>1349</v>
      </c>
      <c r="F553" s="112">
        <v>1783</v>
      </c>
      <c r="G553" s="112">
        <v>2297</v>
      </c>
      <c r="H553" s="112">
        <v>2909</v>
      </c>
      <c r="I553" s="112">
        <v>3230</v>
      </c>
      <c r="J553" s="112">
        <v>3530</v>
      </c>
    </row>
    <row r="554" spans="1:10" x14ac:dyDescent="0.2">
      <c r="A554" s="176" t="s">
        <v>256</v>
      </c>
      <c r="B554" s="112"/>
      <c r="C554" s="112"/>
      <c r="D554" s="112">
        <v>816</v>
      </c>
      <c r="E554" s="112">
        <v>899</v>
      </c>
      <c r="F554" s="112">
        <v>1189</v>
      </c>
      <c r="G554" s="112">
        <v>1531</v>
      </c>
      <c r="H554" s="112">
        <v>1939</v>
      </c>
      <c r="I554" s="112">
        <v>2154</v>
      </c>
      <c r="J554" s="112">
        <v>2354</v>
      </c>
    </row>
    <row r="555" spans="1:10" x14ac:dyDescent="0.2">
      <c r="A555" s="112" t="s">
        <v>515</v>
      </c>
      <c r="B555" s="112"/>
      <c r="C555" s="112"/>
      <c r="D555" s="112">
        <v>510</v>
      </c>
      <c r="E555" s="112">
        <v>562</v>
      </c>
      <c r="F555" s="112">
        <v>743</v>
      </c>
      <c r="G555" s="112">
        <v>957</v>
      </c>
      <c r="H555" s="112">
        <v>1212</v>
      </c>
      <c r="I555" s="112">
        <v>1394</v>
      </c>
      <c r="J555" s="112">
        <v>1576</v>
      </c>
    </row>
    <row r="556" spans="1:10" x14ac:dyDescent="0.2">
      <c r="A556" s="112" t="s">
        <v>514</v>
      </c>
      <c r="B556" s="112"/>
      <c r="C556" s="112"/>
      <c r="D556" s="112">
        <v>510</v>
      </c>
      <c r="E556" s="112">
        <v>562</v>
      </c>
      <c r="F556" s="112">
        <v>743</v>
      </c>
      <c r="G556" s="112">
        <v>957</v>
      </c>
      <c r="H556" s="112">
        <v>1212</v>
      </c>
      <c r="I556" s="112">
        <v>1346</v>
      </c>
      <c r="J556" s="112">
        <v>1471</v>
      </c>
    </row>
    <row r="557" spans="1:10" x14ac:dyDescent="0.2">
      <c r="A557" s="177" t="s">
        <v>260</v>
      </c>
      <c r="B557" s="112"/>
      <c r="C557" s="112"/>
      <c r="D557" s="112">
        <v>306</v>
      </c>
      <c r="E557" s="112">
        <v>337</v>
      </c>
      <c r="F557" s="112">
        <v>446</v>
      </c>
      <c r="G557" s="112">
        <v>574</v>
      </c>
      <c r="H557" s="112">
        <v>727</v>
      </c>
      <c r="I557" s="112">
        <v>808</v>
      </c>
      <c r="J557" s="112">
        <v>883</v>
      </c>
    </row>
    <row r="558" spans="1:10" x14ac:dyDescent="0.2">
      <c r="A558" s="112"/>
      <c r="B558" s="112"/>
      <c r="C558" s="112"/>
      <c r="D558" s="101"/>
      <c r="E558" s="101"/>
      <c r="F558" s="101"/>
      <c r="G558" s="101"/>
      <c r="H558" s="101"/>
      <c r="I558" s="101"/>
      <c r="J558" s="101"/>
    </row>
    <row r="559" spans="1:10" x14ac:dyDescent="0.2">
      <c r="A559" s="112"/>
      <c r="B559" s="112"/>
      <c r="C559" s="112"/>
      <c r="D559" s="101"/>
      <c r="E559" s="101"/>
      <c r="F559" s="101"/>
      <c r="G559" s="101"/>
      <c r="H559" s="101"/>
      <c r="I559" s="101"/>
      <c r="J559" s="101"/>
    </row>
    <row r="560" spans="1:10" x14ac:dyDescent="0.2">
      <c r="A560" s="182" t="s">
        <v>565</v>
      </c>
      <c r="B560" s="112"/>
      <c r="C560" s="112"/>
      <c r="D560" s="101"/>
      <c r="E560" s="101"/>
      <c r="F560" s="101"/>
      <c r="G560" s="101"/>
      <c r="H560" s="101"/>
      <c r="I560" s="101"/>
      <c r="J560" s="101"/>
    </row>
    <row r="561" spans="1:10" x14ac:dyDescent="0.2">
      <c r="A561" s="175" t="s">
        <v>255</v>
      </c>
      <c r="B561" s="112"/>
      <c r="C561" s="112"/>
      <c r="D561" s="112">
        <v>1171</v>
      </c>
      <c r="E561" s="112">
        <v>1404</v>
      </c>
      <c r="F561" s="112">
        <v>1690</v>
      </c>
      <c r="G561" s="112">
        <v>2119</v>
      </c>
      <c r="H561" s="112">
        <v>2364</v>
      </c>
      <c r="I561" s="112">
        <v>2606</v>
      </c>
      <c r="J561" s="112">
        <v>2851</v>
      </c>
    </row>
    <row r="562" spans="1:10" x14ac:dyDescent="0.2">
      <c r="A562" s="176" t="s">
        <v>256</v>
      </c>
      <c r="B562" s="112"/>
      <c r="C562" s="112"/>
      <c r="D562" s="112">
        <v>781</v>
      </c>
      <c r="E562" s="112">
        <v>936</v>
      </c>
      <c r="F562" s="112">
        <v>1126</v>
      </c>
      <c r="G562" s="112">
        <v>1413</v>
      </c>
      <c r="H562" s="112">
        <v>1576</v>
      </c>
      <c r="I562" s="112">
        <v>1738</v>
      </c>
      <c r="J562" s="112">
        <v>1901</v>
      </c>
    </row>
    <row r="563" spans="1:10" x14ac:dyDescent="0.2">
      <c r="A563" s="112" t="s">
        <v>515</v>
      </c>
      <c r="B563" s="112"/>
      <c r="C563" s="112"/>
      <c r="D563" s="112">
        <v>488</v>
      </c>
      <c r="E563" s="112">
        <v>585</v>
      </c>
      <c r="F563" s="112">
        <v>704</v>
      </c>
      <c r="G563" s="112">
        <v>916</v>
      </c>
      <c r="H563" s="112">
        <v>1102</v>
      </c>
      <c r="I563" s="112">
        <v>1267</v>
      </c>
      <c r="J563" s="112">
        <v>1433</v>
      </c>
    </row>
    <row r="564" spans="1:10" x14ac:dyDescent="0.2">
      <c r="A564" s="112" t="s">
        <v>514</v>
      </c>
      <c r="B564" s="112"/>
      <c r="C564" s="112"/>
      <c r="D564" s="112">
        <v>488</v>
      </c>
      <c r="E564" s="112">
        <v>585</v>
      </c>
      <c r="F564" s="112">
        <v>704</v>
      </c>
      <c r="G564" s="112">
        <v>883</v>
      </c>
      <c r="H564" s="112">
        <v>985</v>
      </c>
      <c r="I564" s="112">
        <v>1086</v>
      </c>
      <c r="J564" s="112">
        <v>1188</v>
      </c>
    </row>
    <row r="565" spans="1:10" x14ac:dyDescent="0.2">
      <c r="A565" s="177" t="s">
        <v>260</v>
      </c>
      <c r="B565" s="112"/>
      <c r="C565" s="112"/>
      <c r="D565" s="112">
        <v>293</v>
      </c>
      <c r="E565" s="112">
        <v>351</v>
      </c>
      <c r="F565" s="112">
        <v>422</v>
      </c>
      <c r="G565" s="112">
        <v>530</v>
      </c>
      <c r="H565" s="112">
        <v>591</v>
      </c>
      <c r="I565" s="112">
        <v>652</v>
      </c>
      <c r="J565" s="112">
        <v>713</v>
      </c>
    </row>
    <row r="566" spans="1:10" x14ac:dyDescent="0.2">
      <c r="A566" s="112"/>
      <c r="B566" s="112"/>
      <c r="C566" s="112"/>
      <c r="D566" s="101"/>
      <c r="E566" s="101"/>
      <c r="F566" s="101"/>
      <c r="G566" s="101"/>
      <c r="H566" s="101"/>
      <c r="I566" s="101"/>
      <c r="J566" s="101"/>
    </row>
    <row r="567" spans="1:10" ht="17.25" customHeight="1" x14ac:dyDescent="0.2">
      <c r="A567" s="112"/>
      <c r="B567" s="112"/>
      <c r="C567" s="112"/>
      <c r="D567" s="101"/>
      <c r="E567" s="101"/>
      <c r="F567" s="101"/>
      <c r="G567" s="101"/>
      <c r="H567" s="101"/>
      <c r="I567" s="101"/>
      <c r="J567" s="101"/>
    </row>
    <row r="568" spans="1:10" x14ac:dyDescent="0.2">
      <c r="A568" s="181" t="s">
        <v>566</v>
      </c>
      <c r="B568" s="112"/>
      <c r="C568" s="112"/>
      <c r="D568" s="101"/>
      <c r="E568" s="101"/>
      <c r="F568" s="101"/>
      <c r="G568" s="101"/>
      <c r="H568" s="101"/>
      <c r="I568" s="101"/>
      <c r="J568" s="101"/>
    </row>
    <row r="569" spans="1:10" x14ac:dyDescent="0.2">
      <c r="A569" s="175" t="s">
        <v>255</v>
      </c>
      <c r="B569" s="112"/>
      <c r="C569" s="112"/>
      <c r="D569" s="112">
        <v>1255</v>
      </c>
      <c r="E569" s="112">
        <v>1265</v>
      </c>
      <c r="F569" s="112">
        <v>1673</v>
      </c>
      <c r="G569" s="112">
        <v>2069</v>
      </c>
      <c r="H569" s="112">
        <v>2309</v>
      </c>
      <c r="I569" s="112">
        <v>2546</v>
      </c>
      <c r="J569" s="112">
        <v>2784</v>
      </c>
    </row>
    <row r="570" spans="1:10" x14ac:dyDescent="0.2">
      <c r="A570" s="176" t="s">
        <v>256</v>
      </c>
      <c r="B570" s="112"/>
      <c r="C570" s="112"/>
      <c r="D570" s="112">
        <v>837</v>
      </c>
      <c r="E570" s="112">
        <v>843</v>
      </c>
      <c r="F570" s="112">
        <v>1115</v>
      </c>
      <c r="G570" s="112">
        <v>1379</v>
      </c>
      <c r="H570" s="112">
        <v>1539</v>
      </c>
      <c r="I570" s="112">
        <v>1698</v>
      </c>
      <c r="J570" s="112">
        <v>1856</v>
      </c>
    </row>
    <row r="571" spans="1:10" x14ac:dyDescent="0.2">
      <c r="A571" s="112" t="s">
        <v>515</v>
      </c>
      <c r="B571" s="112"/>
      <c r="C571" s="112"/>
      <c r="D571" s="112">
        <v>523</v>
      </c>
      <c r="E571" s="112">
        <v>527</v>
      </c>
      <c r="F571" s="112">
        <v>697</v>
      </c>
      <c r="G571" s="112">
        <v>873</v>
      </c>
      <c r="H571" s="112">
        <v>1002</v>
      </c>
      <c r="I571" s="112">
        <v>1152</v>
      </c>
      <c r="J571" s="112">
        <v>1303</v>
      </c>
    </row>
    <row r="572" spans="1:10" x14ac:dyDescent="0.2">
      <c r="A572" s="112" t="s">
        <v>514</v>
      </c>
      <c r="B572" s="112"/>
      <c r="C572" s="112"/>
      <c r="D572" s="112">
        <v>523</v>
      </c>
      <c r="E572" s="112">
        <v>527</v>
      </c>
      <c r="F572" s="112">
        <v>697</v>
      </c>
      <c r="G572" s="112">
        <v>862</v>
      </c>
      <c r="H572" s="112">
        <v>962</v>
      </c>
      <c r="I572" s="112">
        <v>1061</v>
      </c>
      <c r="J572" s="112">
        <v>1160</v>
      </c>
    </row>
    <row r="573" spans="1:10" x14ac:dyDescent="0.2">
      <c r="A573" s="177" t="s">
        <v>260</v>
      </c>
      <c r="B573" s="112"/>
      <c r="C573" s="112"/>
      <c r="D573" s="112">
        <v>314</v>
      </c>
      <c r="E573" s="112">
        <v>316</v>
      </c>
      <c r="F573" s="112">
        <v>418</v>
      </c>
      <c r="G573" s="112">
        <v>517</v>
      </c>
      <c r="H573" s="112">
        <v>577</v>
      </c>
      <c r="I573" s="112">
        <v>637</v>
      </c>
      <c r="J573" s="112">
        <v>696</v>
      </c>
    </row>
    <row r="574" spans="1:10" x14ac:dyDescent="0.2">
      <c r="A574" s="112"/>
      <c r="B574" s="112"/>
      <c r="C574" s="112"/>
      <c r="D574" s="101"/>
      <c r="E574" s="101"/>
      <c r="F574" s="101"/>
      <c r="G574" s="101"/>
      <c r="H574" s="101"/>
      <c r="I574" s="101"/>
      <c r="J574" s="101"/>
    </row>
    <row r="575" spans="1:10" x14ac:dyDescent="0.2">
      <c r="A575" s="112"/>
      <c r="B575" s="112"/>
      <c r="C575" s="112"/>
      <c r="D575" s="101"/>
      <c r="E575" s="101"/>
      <c r="F575" s="101"/>
      <c r="G575" s="101"/>
      <c r="H575" s="101"/>
      <c r="I575" s="101"/>
      <c r="J575" s="101"/>
    </row>
    <row r="576" spans="1:10" x14ac:dyDescent="0.2">
      <c r="A576" s="181" t="s">
        <v>567</v>
      </c>
      <c r="B576" s="112"/>
      <c r="C576" s="112"/>
      <c r="D576" s="101"/>
      <c r="E576" s="101"/>
      <c r="F576" s="101"/>
      <c r="G576" s="101"/>
      <c r="H576" s="101"/>
      <c r="I576" s="101"/>
      <c r="J576" s="101"/>
    </row>
    <row r="577" spans="1:10" x14ac:dyDescent="0.2">
      <c r="A577" s="175" t="s">
        <v>255</v>
      </c>
      <c r="B577" s="112"/>
      <c r="C577" s="112"/>
      <c r="D577" s="112">
        <v>1075</v>
      </c>
      <c r="E577" s="112">
        <v>1265</v>
      </c>
      <c r="F577" s="112">
        <v>1673</v>
      </c>
      <c r="G577" s="112">
        <v>2069</v>
      </c>
      <c r="H577" s="112">
        <v>2287</v>
      </c>
      <c r="I577" s="112">
        <v>2546</v>
      </c>
      <c r="J577" s="112">
        <v>2784</v>
      </c>
    </row>
    <row r="578" spans="1:10" x14ac:dyDescent="0.2">
      <c r="A578" s="176" t="s">
        <v>256</v>
      </c>
      <c r="B578" s="112"/>
      <c r="C578" s="112"/>
      <c r="D578" s="112">
        <v>717</v>
      </c>
      <c r="E578" s="112">
        <v>843</v>
      </c>
      <c r="F578" s="112">
        <v>1115</v>
      </c>
      <c r="G578" s="112">
        <v>1379</v>
      </c>
      <c r="H578" s="112">
        <v>1525</v>
      </c>
      <c r="I578" s="112">
        <v>1698</v>
      </c>
      <c r="J578" s="112">
        <v>1856</v>
      </c>
    </row>
    <row r="579" spans="1:10" x14ac:dyDescent="0.2">
      <c r="A579" s="112" t="s">
        <v>515</v>
      </c>
      <c r="B579" s="112"/>
      <c r="C579" s="112"/>
      <c r="D579" s="112">
        <v>448</v>
      </c>
      <c r="E579" s="112">
        <v>527</v>
      </c>
      <c r="F579" s="112">
        <v>697</v>
      </c>
      <c r="G579" s="112">
        <v>950</v>
      </c>
      <c r="H579" s="112">
        <v>953</v>
      </c>
      <c r="I579" s="112">
        <v>1096</v>
      </c>
      <c r="J579" s="112">
        <v>1239</v>
      </c>
    </row>
    <row r="580" spans="1:10" x14ac:dyDescent="0.2">
      <c r="A580" s="112" t="s">
        <v>514</v>
      </c>
      <c r="B580" s="112"/>
      <c r="C580" s="112"/>
      <c r="D580" s="112">
        <v>448</v>
      </c>
      <c r="E580" s="112">
        <v>527</v>
      </c>
      <c r="F580" s="112">
        <v>697</v>
      </c>
      <c r="G580" s="112">
        <v>862</v>
      </c>
      <c r="H580" s="112">
        <v>953</v>
      </c>
      <c r="I580" s="112">
        <v>1061</v>
      </c>
      <c r="J580" s="112">
        <v>1160</v>
      </c>
    </row>
    <row r="581" spans="1:10" x14ac:dyDescent="0.2">
      <c r="A581" s="177" t="s">
        <v>260</v>
      </c>
      <c r="B581" s="112"/>
      <c r="C581" s="112"/>
      <c r="D581" s="112">
        <v>269</v>
      </c>
      <c r="E581" s="112">
        <v>316</v>
      </c>
      <c r="F581" s="112">
        <v>418</v>
      </c>
      <c r="G581" s="112">
        <v>517</v>
      </c>
      <c r="H581" s="112">
        <v>572</v>
      </c>
      <c r="I581" s="112">
        <v>637</v>
      </c>
      <c r="J581" s="112">
        <v>696</v>
      </c>
    </row>
    <row r="582" spans="1:10" x14ac:dyDescent="0.2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</row>
    <row r="583" spans="1:10" x14ac:dyDescent="0.2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</row>
    <row r="584" spans="1:10" x14ac:dyDescent="0.2">
      <c r="A584" s="182" t="s">
        <v>568</v>
      </c>
      <c r="B584" s="112"/>
      <c r="C584" s="112"/>
      <c r="D584" s="112"/>
      <c r="E584" s="112"/>
      <c r="F584" s="112"/>
      <c r="G584" s="112"/>
      <c r="H584" s="112"/>
      <c r="I584" s="112"/>
      <c r="J584" s="112"/>
    </row>
    <row r="585" spans="1:10" x14ac:dyDescent="0.2">
      <c r="A585" s="175" t="s">
        <v>255</v>
      </c>
      <c r="B585" s="112"/>
      <c r="C585" s="112"/>
      <c r="D585" s="112">
        <v>1135</v>
      </c>
      <c r="E585" s="112">
        <v>1265</v>
      </c>
      <c r="F585" s="112">
        <v>1673</v>
      </c>
      <c r="G585" s="112">
        <v>2069</v>
      </c>
      <c r="H585" s="112">
        <v>2309</v>
      </c>
      <c r="I585" s="112">
        <v>2546</v>
      </c>
      <c r="J585" s="112">
        <v>2784</v>
      </c>
    </row>
    <row r="586" spans="1:10" x14ac:dyDescent="0.2">
      <c r="A586" s="176" t="s">
        <v>256</v>
      </c>
      <c r="B586" s="112"/>
      <c r="C586" s="112"/>
      <c r="D586" s="112">
        <v>757</v>
      </c>
      <c r="E586" s="112">
        <v>843</v>
      </c>
      <c r="F586" s="112">
        <v>1115</v>
      </c>
      <c r="G586" s="112">
        <v>1379</v>
      </c>
      <c r="H586" s="112">
        <v>1539</v>
      </c>
      <c r="I586" s="112">
        <v>1698</v>
      </c>
      <c r="J586" s="112">
        <v>1856</v>
      </c>
    </row>
    <row r="587" spans="1:10" x14ac:dyDescent="0.2">
      <c r="A587" s="112" t="s">
        <v>515</v>
      </c>
      <c r="B587" s="112"/>
      <c r="C587" s="112"/>
      <c r="D587" s="112">
        <v>473</v>
      </c>
      <c r="E587" s="112">
        <v>527</v>
      </c>
      <c r="F587" s="112">
        <v>697</v>
      </c>
      <c r="G587" s="112">
        <v>873</v>
      </c>
      <c r="H587" s="112">
        <v>1051</v>
      </c>
      <c r="I587" s="112">
        <v>1209</v>
      </c>
      <c r="J587" s="112">
        <v>1366</v>
      </c>
    </row>
    <row r="588" spans="1:10" x14ac:dyDescent="0.2">
      <c r="A588" s="112" t="s">
        <v>514</v>
      </c>
      <c r="B588" s="112"/>
      <c r="C588" s="112"/>
      <c r="D588" s="112">
        <v>473</v>
      </c>
      <c r="E588" s="112">
        <v>527</v>
      </c>
      <c r="F588" s="112">
        <v>697</v>
      </c>
      <c r="G588" s="112">
        <v>862</v>
      </c>
      <c r="H588" s="112">
        <v>962</v>
      </c>
      <c r="I588" s="112">
        <v>1061</v>
      </c>
      <c r="J588" s="112">
        <v>1160</v>
      </c>
    </row>
    <row r="589" spans="1:10" x14ac:dyDescent="0.2">
      <c r="A589" s="177" t="s">
        <v>260</v>
      </c>
      <c r="B589" s="112"/>
      <c r="C589" s="112"/>
      <c r="D589" s="112">
        <v>284</v>
      </c>
      <c r="E589" s="112">
        <v>316</v>
      </c>
      <c r="F589" s="112">
        <v>418</v>
      </c>
      <c r="G589" s="112">
        <v>517</v>
      </c>
      <c r="H589" s="112">
        <v>577</v>
      </c>
      <c r="I589" s="112">
        <v>637</v>
      </c>
      <c r="J589" s="112">
        <v>696</v>
      </c>
    </row>
    <row r="590" spans="1:10" x14ac:dyDescent="0.2">
      <c r="A590" s="112"/>
      <c r="B590" s="112"/>
      <c r="C590" s="112"/>
      <c r="D590" s="101"/>
      <c r="E590" s="101"/>
      <c r="F590" s="101"/>
      <c r="G590" s="101"/>
      <c r="H590" s="101"/>
      <c r="I590" s="101"/>
      <c r="J590" s="101"/>
    </row>
    <row r="591" spans="1:10" x14ac:dyDescent="0.2">
      <c r="A591" s="112"/>
      <c r="B591" s="112"/>
      <c r="C591" s="112"/>
      <c r="D591" s="101"/>
      <c r="E591" s="101"/>
      <c r="F591" s="101"/>
      <c r="G591" s="101"/>
      <c r="H591" s="101"/>
      <c r="I591" s="101"/>
      <c r="J591" s="101"/>
    </row>
    <row r="592" spans="1:10" x14ac:dyDescent="0.2">
      <c r="A592" s="181" t="s">
        <v>569</v>
      </c>
      <c r="B592" s="112"/>
      <c r="C592" s="112"/>
      <c r="D592" s="101"/>
      <c r="E592" s="101"/>
      <c r="F592" s="101"/>
      <c r="G592" s="101"/>
      <c r="H592" s="101"/>
      <c r="I592" s="101"/>
      <c r="J592" s="101"/>
    </row>
    <row r="593" spans="1:10" x14ac:dyDescent="0.2">
      <c r="A593" s="175" t="s">
        <v>255</v>
      </c>
      <c r="B593" s="112"/>
      <c r="C593" s="112"/>
      <c r="D593" s="112">
        <v>1135</v>
      </c>
      <c r="E593" s="112">
        <v>1265</v>
      </c>
      <c r="F593" s="112">
        <v>1673</v>
      </c>
      <c r="G593" s="112">
        <v>2069</v>
      </c>
      <c r="H593" s="112">
        <v>2261</v>
      </c>
      <c r="I593" s="112">
        <v>2546</v>
      </c>
      <c r="J593" s="112">
        <v>2784</v>
      </c>
    </row>
    <row r="594" spans="1:10" x14ac:dyDescent="0.2">
      <c r="A594" s="176" t="s">
        <v>256</v>
      </c>
      <c r="B594" s="112"/>
      <c r="C594" s="112"/>
      <c r="D594" s="112">
        <v>757</v>
      </c>
      <c r="E594" s="112">
        <v>843</v>
      </c>
      <c r="F594" s="112">
        <v>1115</v>
      </c>
      <c r="G594" s="112">
        <v>1379</v>
      </c>
      <c r="H594" s="112">
        <v>1507</v>
      </c>
      <c r="I594" s="112">
        <v>1698</v>
      </c>
      <c r="J594" s="112">
        <v>1856</v>
      </c>
    </row>
    <row r="595" spans="1:10" x14ac:dyDescent="0.2">
      <c r="A595" s="112" t="s">
        <v>515</v>
      </c>
      <c r="B595" s="112"/>
      <c r="C595" s="112"/>
      <c r="D595" s="112">
        <v>473</v>
      </c>
      <c r="E595" s="112">
        <v>527</v>
      </c>
      <c r="F595" s="112">
        <v>697</v>
      </c>
      <c r="G595" s="112">
        <v>873</v>
      </c>
      <c r="H595" s="112">
        <v>942</v>
      </c>
      <c r="I595" s="112">
        <v>1083</v>
      </c>
      <c r="J595" s="112">
        <v>1225</v>
      </c>
    </row>
    <row r="596" spans="1:10" x14ac:dyDescent="0.2">
      <c r="A596" s="112" t="s">
        <v>514</v>
      </c>
      <c r="B596" s="112"/>
      <c r="C596" s="112"/>
      <c r="D596" s="112">
        <v>473</v>
      </c>
      <c r="E596" s="112">
        <v>527</v>
      </c>
      <c r="F596" s="112">
        <v>697</v>
      </c>
      <c r="G596" s="112">
        <v>862</v>
      </c>
      <c r="H596" s="112">
        <v>942</v>
      </c>
      <c r="I596" s="112">
        <v>1061</v>
      </c>
      <c r="J596" s="112">
        <v>1160</v>
      </c>
    </row>
    <row r="597" spans="1:10" x14ac:dyDescent="0.2">
      <c r="A597" s="177" t="s">
        <v>260</v>
      </c>
      <c r="B597" s="112"/>
      <c r="C597" s="112"/>
      <c r="D597" s="112">
        <v>284</v>
      </c>
      <c r="E597" s="112">
        <v>316</v>
      </c>
      <c r="F597" s="112">
        <v>418</v>
      </c>
      <c r="G597" s="112">
        <v>517</v>
      </c>
      <c r="H597" s="112">
        <v>565</v>
      </c>
      <c r="I597" s="112">
        <v>637</v>
      </c>
      <c r="J597" s="112">
        <v>696</v>
      </c>
    </row>
    <row r="598" spans="1:10" x14ac:dyDescent="0.2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</row>
    <row r="599" spans="1:10" x14ac:dyDescent="0.2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</row>
    <row r="600" spans="1:10" x14ac:dyDescent="0.2">
      <c r="A600" s="181" t="s">
        <v>570</v>
      </c>
      <c r="B600" s="112"/>
      <c r="C600" s="112"/>
      <c r="D600" s="101"/>
      <c r="E600" s="101"/>
      <c r="F600" s="101"/>
      <c r="G600" s="101"/>
      <c r="H600" s="101"/>
      <c r="I600" s="101"/>
      <c r="J600" s="101"/>
    </row>
    <row r="601" spans="1:10" x14ac:dyDescent="0.2">
      <c r="A601" s="175" t="s">
        <v>255</v>
      </c>
      <c r="B601" s="112"/>
      <c r="C601" s="112"/>
      <c r="D601" s="112">
        <v>1135</v>
      </c>
      <c r="E601" s="112">
        <v>1339</v>
      </c>
      <c r="F601" s="112">
        <v>1673</v>
      </c>
      <c r="G601" s="112">
        <v>2069</v>
      </c>
      <c r="H601" s="112">
        <v>2309</v>
      </c>
      <c r="I601" s="112">
        <v>2546</v>
      </c>
      <c r="J601" s="112">
        <v>2784</v>
      </c>
    </row>
    <row r="602" spans="1:10" x14ac:dyDescent="0.2">
      <c r="A602" s="176" t="s">
        <v>256</v>
      </c>
      <c r="B602" s="112"/>
      <c r="C602" s="112"/>
      <c r="D602" s="112">
        <v>757</v>
      </c>
      <c r="E602" s="112">
        <v>893</v>
      </c>
      <c r="F602" s="112">
        <v>1115</v>
      </c>
      <c r="G602" s="112">
        <v>1379</v>
      </c>
      <c r="H602" s="112">
        <v>1539</v>
      </c>
      <c r="I602" s="112">
        <v>1698</v>
      </c>
      <c r="J602" s="112">
        <v>1856</v>
      </c>
    </row>
    <row r="603" spans="1:10" x14ac:dyDescent="0.2">
      <c r="A603" s="112" t="s">
        <v>515</v>
      </c>
      <c r="B603" s="112"/>
      <c r="C603" s="112"/>
      <c r="D603" s="112">
        <v>473</v>
      </c>
      <c r="E603" s="112">
        <v>558</v>
      </c>
      <c r="F603" s="112">
        <v>697</v>
      </c>
      <c r="G603" s="112">
        <v>1008</v>
      </c>
      <c r="H603" s="112">
        <v>1149</v>
      </c>
      <c r="I603" s="112">
        <v>1297</v>
      </c>
      <c r="J603" s="112">
        <v>1403</v>
      </c>
    </row>
    <row r="604" spans="1:10" x14ac:dyDescent="0.2">
      <c r="A604" s="112" t="s">
        <v>514</v>
      </c>
      <c r="B604" s="112"/>
      <c r="C604" s="112"/>
      <c r="D604" s="112">
        <v>473</v>
      </c>
      <c r="E604" s="112">
        <v>558</v>
      </c>
      <c r="F604" s="112">
        <v>697</v>
      </c>
      <c r="G604" s="112">
        <v>862</v>
      </c>
      <c r="H604" s="112">
        <v>962</v>
      </c>
      <c r="I604" s="112">
        <v>1061</v>
      </c>
      <c r="J604" s="112">
        <v>1160</v>
      </c>
    </row>
    <row r="605" spans="1:10" x14ac:dyDescent="0.2">
      <c r="A605" s="177" t="s">
        <v>260</v>
      </c>
      <c r="B605" s="112"/>
      <c r="C605" s="112"/>
      <c r="D605" s="112">
        <v>284</v>
      </c>
      <c r="E605" s="112">
        <v>335</v>
      </c>
      <c r="F605" s="112">
        <v>418</v>
      </c>
      <c r="G605" s="112">
        <v>517</v>
      </c>
      <c r="H605" s="112">
        <v>577</v>
      </c>
      <c r="I605" s="112">
        <v>637</v>
      </c>
      <c r="J605" s="112">
        <v>696</v>
      </c>
    </row>
    <row r="606" spans="1:10" x14ac:dyDescent="0.2">
      <c r="A606" s="112"/>
      <c r="B606" s="112"/>
      <c r="C606" s="112"/>
      <c r="D606" s="101"/>
      <c r="E606" s="101"/>
      <c r="F606" s="101"/>
      <c r="G606" s="101"/>
      <c r="H606" s="101"/>
      <c r="I606" s="101"/>
      <c r="J606" s="101"/>
    </row>
    <row r="607" spans="1:10" ht="15.75" customHeight="1" x14ac:dyDescent="0.2">
      <c r="A607" s="112"/>
      <c r="B607" s="112"/>
      <c r="C607" s="112"/>
      <c r="D607" s="101"/>
      <c r="E607" s="101"/>
      <c r="F607" s="101"/>
      <c r="G607" s="101"/>
      <c r="H607" s="101"/>
      <c r="I607" s="101"/>
      <c r="J607" s="101"/>
    </row>
    <row r="608" spans="1:10" x14ac:dyDescent="0.2">
      <c r="A608" s="182" t="s">
        <v>571</v>
      </c>
      <c r="B608" s="112"/>
      <c r="C608" s="112"/>
      <c r="D608" s="101"/>
      <c r="E608" s="101"/>
      <c r="F608" s="101"/>
      <c r="G608" s="101"/>
      <c r="H608" s="101"/>
      <c r="I608" s="101"/>
      <c r="J608" s="101"/>
    </row>
    <row r="609" spans="1:10" x14ac:dyDescent="0.2">
      <c r="A609" s="175" t="s">
        <v>255</v>
      </c>
      <c r="B609" s="112"/>
      <c r="C609" s="112"/>
      <c r="D609" s="112">
        <v>1109</v>
      </c>
      <c r="E609" s="112">
        <v>1265</v>
      </c>
      <c r="F609" s="112">
        <v>1673</v>
      </c>
      <c r="G609" s="112">
        <v>2069</v>
      </c>
      <c r="H609" s="112">
        <v>2309</v>
      </c>
      <c r="I609" s="112">
        <v>2546</v>
      </c>
      <c r="J609" s="112">
        <v>2784</v>
      </c>
    </row>
    <row r="610" spans="1:10" x14ac:dyDescent="0.2">
      <c r="A610" s="176" t="s">
        <v>256</v>
      </c>
      <c r="B610" s="112"/>
      <c r="C610" s="112"/>
      <c r="D610" s="112">
        <v>739</v>
      </c>
      <c r="E610" s="112">
        <v>843</v>
      </c>
      <c r="F610" s="112">
        <v>1115</v>
      </c>
      <c r="G610" s="112">
        <v>1379</v>
      </c>
      <c r="H610" s="112">
        <v>1539</v>
      </c>
      <c r="I610" s="112">
        <v>1698</v>
      </c>
      <c r="J610" s="112">
        <v>1856</v>
      </c>
    </row>
    <row r="611" spans="1:10" x14ac:dyDescent="0.2">
      <c r="A611" s="112" t="s">
        <v>515</v>
      </c>
      <c r="B611" s="112"/>
      <c r="C611" s="112"/>
      <c r="D611" s="112">
        <v>462</v>
      </c>
      <c r="E611" s="112">
        <v>527</v>
      </c>
      <c r="F611" s="112">
        <v>697</v>
      </c>
      <c r="G611" s="112">
        <v>894</v>
      </c>
      <c r="H611" s="112">
        <v>1105</v>
      </c>
      <c r="I611" s="112">
        <v>1271</v>
      </c>
      <c r="J611" s="112">
        <v>1403</v>
      </c>
    </row>
    <row r="612" spans="1:10" x14ac:dyDescent="0.2">
      <c r="A612" s="112" t="s">
        <v>514</v>
      </c>
      <c r="B612" s="112"/>
      <c r="C612" s="112"/>
      <c r="D612" s="112">
        <v>462</v>
      </c>
      <c r="E612" s="112">
        <v>527</v>
      </c>
      <c r="F612" s="112">
        <v>697</v>
      </c>
      <c r="G612" s="112">
        <v>862</v>
      </c>
      <c r="H612" s="112">
        <v>962</v>
      </c>
      <c r="I612" s="112">
        <v>1061</v>
      </c>
      <c r="J612" s="112">
        <v>1160</v>
      </c>
    </row>
    <row r="613" spans="1:10" x14ac:dyDescent="0.2">
      <c r="A613" s="177" t="s">
        <v>260</v>
      </c>
      <c r="B613" s="112"/>
      <c r="C613" s="112"/>
      <c r="D613" s="112">
        <v>277</v>
      </c>
      <c r="E613" s="112">
        <v>316</v>
      </c>
      <c r="F613" s="112">
        <v>418</v>
      </c>
      <c r="G613" s="112">
        <v>517</v>
      </c>
      <c r="H613" s="112">
        <v>577</v>
      </c>
      <c r="I613" s="112">
        <v>637</v>
      </c>
      <c r="J613" s="112">
        <v>696</v>
      </c>
    </row>
    <row r="614" spans="1:10" x14ac:dyDescent="0.2">
      <c r="A614" s="112"/>
      <c r="B614" s="112"/>
      <c r="C614" s="112"/>
      <c r="D614" s="101"/>
      <c r="E614" s="101"/>
      <c r="F614" s="101"/>
      <c r="G614" s="101"/>
      <c r="H614" s="101"/>
      <c r="I614" s="101"/>
      <c r="J614" s="101"/>
    </row>
    <row r="615" spans="1:10" x14ac:dyDescent="0.2">
      <c r="A615" s="112"/>
      <c r="B615" s="112"/>
      <c r="C615" s="112"/>
      <c r="D615" s="101"/>
      <c r="E615" s="101"/>
      <c r="F615" s="101"/>
      <c r="G615" s="101"/>
      <c r="H615" s="101"/>
      <c r="I615" s="101"/>
      <c r="J615" s="101"/>
    </row>
    <row r="616" spans="1:10" x14ac:dyDescent="0.2">
      <c r="A616" s="181" t="s">
        <v>572</v>
      </c>
      <c r="B616" s="112"/>
      <c r="C616" s="112"/>
      <c r="D616" s="101"/>
      <c r="E616" s="101"/>
      <c r="F616" s="101"/>
      <c r="G616" s="101"/>
      <c r="H616" s="101"/>
      <c r="I616" s="101"/>
      <c r="J616" s="101"/>
    </row>
    <row r="617" spans="1:10" x14ac:dyDescent="0.2">
      <c r="A617" s="175" t="s">
        <v>255</v>
      </c>
      <c r="B617" s="112"/>
      <c r="C617" s="112"/>
      <c r="D617" s="112">
        <v>1075</v>
      </c>
      <c r="E617" s="112">
        <v>1265</v>
      </c>
      <c r="F617" s="112">
        <v>1673</v>
      </c>
      <c r="G617" s="112">
        <v>2069</v>
      </c>
      <c r="H617" s="112">
        <v>2309</v>
      </c>
      <c r="I617" s="112">
        <v>2546</v>
      </c>
      <c r="J617" s="112">
        <v>2784</v>
      </c>
    </row>
    <row r="618" spans="1:10" x14ac:dyDescent="0.2">
      <c r="A618" s="176" t="s">
        <v>256</v>
      </c>
      <c r="B618" s="112"/>
      <c r="C618" s="112"/>
      <c r="D618" s="112">
        <v>717</v>
      </c>
      <c r="E618" s="112">
        <v>843</v>
      </c>
      <c r="F618" s="112">
        <v>1115</v>
      </c>
      <c r="G618" s="112">
        <v>1379</v>
      </c>
      <c r="H618" s="112">
        <v>1539</v>
      </c>
      <c r="I618" s="112">
        <v>1698</v>
      </c>
      <c r="J618" s="112">
        <v>1856</v>
      </c>
    </row>
    <row r="619" spans="1:10" x14ac:dyDescent="0.2">
      <c r="A619" s="112" t="s">
        <v>515</v>
      </c>
      <c r="B619" s="112"/>
      <c r="C619" s="112"/>
      <c r="D619" s="112">
        <v>448</v>
      </c>
      <c r="E619" s="112">
        <v>527</v>
      </c>
      <c r="F619" s="112">
        <v>697</v>
      </c>
      <c r="G619" s="112">
        <v>980</v>
      </c>
      <c r="H619" s="112">
        <v>1193</v>
      </c>
      <c r="I619" s="112">
        <v>1297</v>
      </c>
      <c r="J619" s="112">
        <v>1403</v>
      </c>
    </row>
    <row r="620" spans="1:10" x14ac:dyDescent="0.2">
      <c r="A620" s="112" t="s">
        <v>514</v>
      </c>
      <c r="B620" s="112"/>
      <c r="C620" s="112"/>
      <c r="D620" s="112">
        <v>448</v>
      </c>
      <c r="E620" s="112">
        <v>527</v>
      </c>
      <c r="F620" s="112">
        <v>697</v>
      </c>
      <c r="G620" s="112">
        <v>862</v>
      </c>
      <c r="H620" s="112">
        <v>962</v>
      </c>
      <c r="I620" s="112">
        <v>1061</v>
      </c>
      <c r="J620" s="112">
        <v>1160</v>
      </c>
    </row>
    <row r="621" spans="1:10" x14ac:dyDescent="0.2">
      <c r="A621" s="177" t="s">
        <v>260</v>
      </c>
      <c r="B621" s="112"/>
      <c r="C621" s="112"/>
      <c r="D621" s="112">
        <v>269</v>
      </c>
      <c r="E621" s="112">
        <v>316</v>
      </c>
      <c r="F621" s="112">
        <v>418</v>
      </c>
      <c r="G621" s="112">
        <v>517</v>
      </c>
      <c r="H621" s="112">
        <v>577</v>
      </c>
      <c r="I621" s="112">
        <v>637</v>
      </c>
      <c r="J621" s="112">
        <v>696</v>
      </c>
    </row>
    <row r="622" spans="1:10" x14ac:dyDescent="0.2">
      <c r="A622" s="112"/>
      <c r="B622" s="112"/>
      <c r="C622" s="112"/>
      <c r="D622" s="101"/>
      <c r="E622" s="101"/>
      <c r="F622" s="101"/>
      <c r="G622" s="101"/>
      <c r="H622" s="101"/>
      <c r="I622" s="101"/>
      <c r="J622" s="101"/>
    </row>
    <row r="623" spans="1:10" x14ac:dyDescent="0.2">
      <c r="A623" s="112"/>
      <c r="B623" s="112"/>
      <c r="C623" s="112"/>
      <c r="D623" s="101"/>
      <c r="E623" s="101"/>
      <c r="F623" s="101"/>
      <c r="G623" s="101"/>
      <c r="H623" s="101"/>
      <c r="I623" s="101"/>
      <c r="J623" s="101"/>
    </row>
    <row r="624" spans="1:10" x14ac:dyDescent="0.2">
      <c r="A624" s="181" t="s">
        <v>573</v>
      </c>
      <c r="B624" s="112"/>
      <c r="C624" s="112"/>
      <c r="D624" s="101"/>
      <c r="E624" s="101"/>
      <c r="F624" s="101"/>
      <c r="G624" s="101"/>
      <c r="H624" s="101"/>
      <c r="I624" s="101"/>
      <c r="J624" s="101"/>
    </row>
    <row r="625" spans="1:10" x14ac:dyDescent="0.2">
      <c r="A625" s="175" t="s">
        <v>255</v>
      </c>
      <c r="B625" s="112"/>
      <c r="C625" s="112"/>
      <c r="D625" s="112">
        <v>1135</v>
      </c>
      <c r="E625" s="112">
        <v>1265</v>
      </c>
      <c r="F625" s="112">
        <v>1673</v>
      </c>
      <c r="G625" s="112">
        <v>2069</v>
      </c>
      <c r="H625" s="112">
        <v>2261</v>
      </c>
      <c r="I625" s="112">
        <v>2546</v>
      </c>
      <c r="J625" s="112">
        <v>2784</v>
      </c>
    </row>
    <row r="626" spans="1:10" x14ac:dyDescent="0.2">
      <c r="A626" s="176" t="s">
        <v>256</v>
      </c>
      <c r="B626" s="112"/>
      <c r="C626" s="112"/>
      <c r="D626" s="112">
        <v>757</v>
      </c>
      <c r="E626" s="112">
        <v>843</v>
      </c>
      <c r="F626" s="112">
        <v>1115</v>
      </c>
      <c r="G626" s="112">
        <v>1379</v>
      </c>
      <c r="H626" s="112">
        <v>1507</v>
      </c>
      <c r="I626" s="112">
        <v>1698</v>
      </c>
      <c r="J626" s="112">
        <v>1856</v>
      </c>
    </row>
    <row r="627" spans="1:10" x14ac:dyDescent="0.2">
      <c r="A627" s="112" t="s">
        <v>515</v>
      </c>
      <c r="B627" s="112"/>
      <c r="C627" s="112"/>
      <c r="D627" s="112">
        <v>473</v>
      </c>
      <c r="E627" s="112">
        <v>527</v>
      </c>
      <c r="F627" s="112">
        <v>697</v>
      </c>
      <c r="G627" s="112">
        <v>939</v>
      </c>
      <c r="H627" s="112">
        <v>942</v>
      </c>
      <c r="I627" s="112">
        <v>1083</v>
      </c>
      <c r="J627" s="112">
        <v>1225</v>
      </c>
    </row>
    <row r="628" spans="1:10" x14ac:dyDescent="0.2">
      <c r="A628" s="112" t="s">
        <v>514</v>
      </c>
      <c r="B628" s="112"/>
      <c r="C628" s="112"/>
      <c r="D628" s="112">
        <v>473</v>
      </c>
      <c r="E628" s="112">
        <v>527</v>
      </c>
      <c r="F628" s="112">
        <v>697</v>
      </c>
      <c r="G628" s="112">
        <v>862</v>
      </c>
      <c r="H628" s="112">
        <v>942</v>
      </c>
      <c r="I628" s="112">
        <v>1061</v>
      </c>
      <c r="J628" s="112">
        <v>1160</v>
      </c>
    </row>
    <row r="629" spans="1:10" x14ac:dyDescent="0.2">
      <c r="A629" s="177" t="s">
        <v>260</v>
      </c>
      <c r="B629" s="112"/>
      <c r="C629" s="112"/>
      <c r="D629" s="112">
        <v>284</v>
      </c>
      <c r="E629" s="112">
        <v>316</v>
      </c>
      <c r="F629" s="112">
        <v>418</v>
      </c>
      <c r="G629" s="112">
        <v>517</v>
      </c>
      <c r="H629" s="112">
        <v>565</v>
      </c>
      <c r="I629" s="112">
        <v>637</v>
      </c>
      <c r="J629" s="112">
        <v>696</v>
      </c>
    </row>
    <row r="630" spans="1:10" x14ac:dyDescent="0.2">
      <c r="A630" s="112"/>
      <c r="B630" s="112"/>
      <c r="C630" s="112"/>
      <c r="D630" s="101"/>
      <c r="E630" s="101"/>
      <c r="F630" s="101"/>
      <c r="G630" s="101"/>
      <c r="H630" s="101"/>
      <c r="I630" s="101"/>
      <c r="J630" s="101"/>
    </row>
    <row r="631" spans="1:10" x14ac:dyDescent="0.2">
      <c r="A631" s="112"/>
      <c r="B631" s="112"/>
      <c r="C631" s="112"/>
      <c r="D631" s="101"/>
      <c r="E631" s="101"/>
      <c r="F631" s="101"/>
      <c r="G631" s="101"/>
      <c r="H631" s="101"/>
      <c r="I631" s="101"/>
      <c r="J631" s="101"/>
    </row>
    <row r="632" spans="1:10" x14ac:dyDescent="0.2">
      <c r="A632" s="181" t="s">
        <v>574</v>
      </c>
      <c r="B632" s="112"/>
      <c r="C632" s="112"/>
      <c r="D632" s="112"/>
      <c r="E632" s="112"/>
      <c r="F632" s="112"/>
      <c r="G632" s="112"/>
      <c r="H632" s="112"/>
      <c r="I632" s="112"/>
      <c r="J632" s="112"/>
    </row>
    <row r="633" spans="1:10" x14ac:dyDescent="0.2">
      <c r="A633" s="175" t="s">
        <v>255</v>
      </c>
      <c r="B633" s="112"/>
      <c r="C633" s="112"/>
      <c r="D633" s="112">
        <v>1138</v>
      </c>
      <c r="E633" s="112">
        <v>1265</v>
      </c>
      <c r="F633" s="112">
        <v>1673</v>
      </c>
      <c r="G633" s="112">
        <v>2069</v>
      </c>
      <c r="H633" s="112">
        <v>2261</v>
      </c>
      <c r="I633" s="112">
        <v>2546</v>
      </c>
      <c r="J633" s="112">
        <v>2784</v>
      </c>
    </row>
    <row r="634" spans="1:10" x14ac:dyDescent="0.2">
      <c r="A634" s="176" t="s">
        <v>256</v>
      </c>
      <c r="B634" s="112"/>
      <c r="C634" s="112"/>
      <c r="D634" s="112">
        <v>758</v>
      </c>
      <c r="E634" s="112">
        <v>843</v>
      </c>
      <c r="F634" s="112">
        <v>1115</v>
      </c>
      <c r="G634" s="112">
        <v>1379</v>
      </c>
      <c r="H634" s="112">
        <v>1507</v>
      </c>
      <c r="I634" s="112">
        <v>1698</v>
      </c>
      <c r="J634" s="112">
        <v>1856</v>
      </c>
    </row>
    <row r="635" spans="1:10" x14ac:dyDescent="0.2">
      <c r="A635" s="112" t="s">
        <v>515</v>
      </c>
      <c r="B635" s="112"/>
      <c r="C635" s="112"/>
      <c r="D635" s="112">
        <v>474</v>
      </c>
      <c r="E635" s="112">
        <v>527</v>
      </c>
      <c r="F635" s="112">
        <v>697</v>
      </c>
      <c r="G635" s="112">
        <v>874</v>
      </c>
      <c r="H635" s="112">
        <v>942</v>
      </c>
      <c r="I635" s="112">
        <v>1083</v>
      </c>
      <c r="J635" s="112">
        <v>1225</v>
      </c>
    </row>
    <row r="636" spans="1:10" x14ac:dyDescent="0.2">
      <c r="A636" s="112" t="s">
        <v>514</v>
      </c>
      <c r="B636" s="112"/>
      <c r="C636" s="112"/>
      <c r="D636" s="112">
        <v>474</v>
      </c>
      <c r="E636" s="112">
        <v>527</v>
      </c>
      <c r="F636" s="112">
        <v>697</v>
      </c>
      <c r="G636" s="112">
        <v>862</v>
      </c>
      <c r="H636" s="112">
        <v>942</v>
      </c>
      <c r="I636" s="112">
        <v>1061</v>
      </c>
      <c r="J636" s="112">
        <v>1160</v>
      </c>
    </row>
    <row r="637" spans="1:10" x14ac:dyDescent="0.2">
      <c r="A637" s="177" t="s">
        <v>260</v>
      </c>
      <c r="B637" s="112"/>
      <c r="C637" s="112"/>
      <c r="D637" s="112">
        <v>284</v>
      </c>
      <c r="E637" s="112">
        <v>316</v>
      </c>
      <c r="F637" s="112">
        <v>418</v>
      </c>
      <c r="G637" s="112">
        <v>517</v>
      </c>
      <c r="H637" s="112">
        <v>565</v>
      </c>
      <c r="I637" s="112">
        <v>637</v>
      </c>
      <c r="J637" s="112">
        <v>696</v>
      </c>
    </row>
    <row r="638" spans="1:10" x14ac:dyDescent="0.2">
      <c r="A638" s="112"/>
      <c r="B638" s="112"/>
      <c r="C638" s="112"/>
      <c r="D638" s="101"/>
      <c r="E638" s="101"/>
      <c r="F638" s="101"/>
      <c r="G638" s="101"/>
      <c r="H638" s="101"/>
      <c r="I638" s="101"/>
      <c r="J638" s="101"/>
    </row>
    <row r="639" spans="1:10" x14ac:dyDescent="0.2">
      <c r="A639" s="112"/>
      <c r="B639" s="112"/>
      <c r="C639" s="112"/>
      <c r="D639" s="101"/>
      <c r="E639" s="101"/>
      <c r="F639" s="101"/>
      <c r="G639" s="101"/>
      <c r="H639" s="101"/>
      <c r="I639" s="101"/>
      <c r="J639" s="101"/>
    </row>
    <row r="640" spans="1:10" x14ac:dyDescent="0.2">
      <c r="A640" s="181" t="s">
        <v>575</v>
      </c>
      <c r="B640" s="112"/>
      <c r="C640" s="112"/>
      <c r="D640" s="101"/>
      <c r="E640" s="101"/>
      <c r="F640" s="101"/>
      <c r="G640" s="101"/>
      <c r="H640" s="101"/>
      <c r="I640" s="101"/>
      <c r="J640" s="101"/>
    </row>
    <row r="641" spans="1:10" x14ac:dyDescent="0.2">
      <c r="A641" s="175" t="s">
        <v>255</v>
      </c>
      <c r="B641" s="112"/>
      <c r="C641" s="112"/>
      <c r="D641" s="112">
        <v>1330</v>
      </c>
      <c r="E641" s="112">
        <v>1339</v>
      </c>
      <c r="F641" s="112">
        <v>1771</v>
      </c>
      <c r="G641" s="112">
        <v>2220</v>
      </c>
      <c r="H641" s="112">
        <v>2395</v>
      </c>
      <c r="I641" s="112">
        <v>2755</v>
      </c>
      <c r="J641" s="112">
        <v>3077</v>
      </c>
    </row>
    <row r="642" spans="1:10" x14ac:dyDescent="0.2">
      <c r="A642" s="176" t="s">
        <v>256</v>
      </c>
      <c r="B642" s="112"/>
      <c r="C642" s="112"/>
      <c r="D642" s="112">
        <v>886</v>
      </c>
      <c r="E642" s="112">
        <v>893</v>
      </c>
      <c r="F642" s="112">
        <v>1181</v>
      </c>
      <c r="G642" s="112">
        <v>1480</v>
      </c>
      <c r="H642" s="112">
        <v>1597</v>
      </c>
      <c r="I642" s="112">
        <v>1837</v>
      </c>
      <c r="J642" s="112">
        <v>2051</v>
      </c>
    </row>
    <row r="643" spans="1:10" x14ac:dyDescent="0.2">
      <c r="A643" s="112" t="s">
        <v>515</v>
      </c>
      <c r="B643" s="112"/>
      <c r="C643" s="112"/>
      <c r="D643" s="112">
        <v>554</v>
      </c>
      <c r="E643" s="112">
        <v>558</v>
      </c>
      <c r="F643" s="112">
        <v>738</v>
      </c>
      <c r="G643" s="112">
        <v>925</v>
      </c>
      <c r="H643" s="112">
        <v>998</v>
      </c>
      <c r="I643" s="112">
        <v>1148</v>
      </c>
      <c r="J643" s="112">
        <v>1297</v>
      </c>
    </row>
    <row r="644" spans="1:10" x14ac:dyDescent="0.2">
      <c r="A644" s="112" t="s">
        <v>514</v>
      </c>
      <c r="B644" s="112"/>
      <c r="C644" s="112"/>
      <c r="D644" s="112">
        <v>554</v>
      </c>
      <c r="E644" s="112">
        <v>558</v>
      </c>
      <c r="F644" s="112">
        <v>738</v>
      </c>
      <c r="G644" s="112">
        <v>925</v>
      </c>
      <c r="H644" s="112">
        <v>998</v>
      </c>
      <c r="I644" s="112">
        <v>1148</v>
      </c>
      <c r="J644" s="112">
        <v>1282</v>
      </c>
    </row>
    <row r="645" spans="1:10" x14ac:dyDescent="0.2">
      <c r="A645" s="177" t="s">
        <v>260</v>
      </c>
      <c r="B645" s="112"/>
      <c r="C645" s="112"/>
      <c r="D645" s="112">
        <v>332</v>
      </c>
      <c r="E645" s="112">
        <v>335</v>
      </c>
      <c r="F645" s="112">
        <v>443</v>
      </c>
      <c r="G645" s="112">
        <v>555</v>
      </c>
      <c r="H645" s="112">
        <v>599</v>
      </c>
      <c r="I645" s="112">
        <v>689</v>
      </c>
      <c r="J645" s="112">
        <v>769</v>
      </c>
    </row>
    <row r="646" spans="1:10" x14ac:dyDescent="0.2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</row>
    <row r="647" spans="1:10" ht="14.25" customHeight="1" x14ac:dyDescent="0.2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</row>
    <row r="648" spans="1:10" x14ac:dyDescent="0.2">
      <c r="A648" s="181" t="s">
        <v>576</v>
      </c>
      <c r="B648" s="112"/>
      <c r="C648" s="112"/>
      <c r="D648" s="101"/>
      <c r="E648" s="101"/>
      <c r="F648" s="101"/>
      <c r="G648" s="101"/>
      <c r="H648" s="101"/>
      <c r="I648" s="101"/>
      <c r="J648" s="101"/>
    </row>
    <row r="649" spans="1:10" x14ac:dyDescent="0.2">
      <c r="A649" s="175" t="s">
        <v>255</v>
      </c>
      <c r="B649" s="112"/>
      <c r="C649" s="112"/>
      <c r="D649" s="112">
        <v>1135</v>
      </c>
      <c r="E649" s="112">
        <v>1265</v>
      </c>
      <c r="F649" s="112">
        <v>1673</v>
      </c>
      <c r="G649" s="112">
        <v>2069</v>
      </c>
      <c r="H649" s="112">
        <v>2266</v>
      </c>
      <c r="I649" s="112">
        <v>2546</v>
      </c>
      <c r="J649" s="112">
        <v>2784</v>
      </c>
    </row>
    <row r="650" spans="1:10" x14ac:dyDescent="0.2">
      <c r="A650" s="176" t="s">
        <v>256</v>
      </c>
      <c r="B650" s="112"/>
      <c r="C650" s="112"/>
      <c r="D650" s="112">
        <v>757</v>
      </c>
      <c r="E650" s="112">
        <v>843</v>
      </c>
      <c r="F650" s="112">
        <v>1115</v>
      </c>
      <c r="G650" s="112">
        <v>1379</v>
      </c>
      <c r="H650" s="112">
        <v>1510</v>
      </c>
      <c r="I650" s="112">
        <v>1698</v>
      </c>
      <c r="J650" s="112">
        <v>1856</v>
      </c>
    </row>
    <row r="651" spans="1:10" x14ac:dyDescent="0.2">
      <c r="A651" s="112" t="s">
        <v>515</v>
      </c>
      <c r="B651" s="112"/>
      <c r="C651" s="112"/>
      <c r="D651" s="112">
        <v>473</v>
      </c>
      <c r="E651" s="112">
        <v>527</v>
      </c>
      <c r="F651" s="112">
        <v>697</v>
      </c>
      <c r="G651" s="112">
        <v>873</v>
      </c>
      <c r="H651" s="112">
        <v>944</v>
      </c>
      <c r="I651" s="112">
        <v>1086</v>
      </c>
      <c r="J651" s="112">
        <v>1227</v>
      </c>
    </row>
    <row r="652" spans="1:10" x14ac:dyDescent="0.2">
      <c r="A652" s="112" t="s">
        <v>514</v>
      </c>
      <c r="B652" s="112"/>
      <c r="C652" s="112"/>
      <c r="D652" s="112">
        <v>473</v>
      </c>
      <c r="E652" s="112">
        <v>527</v>
      </c>
      <c r="F652" s="112">
        <v>697</v>
      </c>
      <c r="G652" s="112">
        <v>862</v>
      </c>
      <c r="H652" s="112">
        <v>944</v>
      </c>
      <c r="I652" s="112">
        <v>1061</v>
      </c>
      <c r="J652" s="112">
        <v>1160</v>
      </c>
    </row>
    <row r="653" spans="1:10" x14ac:dyDescent="0.2">
      <c r="A653" s="177" t="s">
        <v>260</v>
      </c>
      <c r="B653" s="112"/>
      <c r="C653" s="112"/>
      <c r="D653" s="112">
        <v>284</v>
      </c>
      <c r="E653" s="112">
        <v>316</v>
      </c>
      <c r="F653" s="112">
        <v>418</v>
      </c>
      <c r="G653" s="112">
        <v>517</v>
      </c>
      <c r="H653" s="112">
        <v>566</v>
      </c>
      <c r="I653" s="112">
        <v>637</v>
      </c>
      <c r="J653" s="112">
        <v>696</v>
      </c>
    </row>
    <row r="654" spans="1:10" x14ac:dyDescent="0.2">
      <c r="A654" s="112"/>
      <c r="B654" s="112"/>
      <c r="C654" s="112"/>
      <c r="D654" s="101"/>
      <c r="E654" s="101"/>
      <c r="F654" s="101"/>
      <c r="G654" s="101"/>
      <c r="H654" s="101"/>
      <c r="I654" s="101"/>
      <c r="J654" s="101"/>
    </row>
    <row r="655" spans="1:10" x14ac:dyDescent="0.2">
      <c r="A655" s="112"/>
      <c r="B655" s="112"/>
      <c r="C655" s="112"/>
      <c r="D655" s="101"/>
      <c r="E655" s="101"/>
      <c r="F655" s="101"/>
      <c r="G655" s="101"/>
      <c r="H655" s="101"/>
      <c r="I655" s="101"/>
      <c r="J655" s="101"/>
    </row>
    <row r="656" spans="1:10" x14ac:dyDescent="0.2">
      <c r="A656" s="181" t="s">
        <v>577</v>
      </c>
      <c r="B656" s="112"/>
      <c r="C656" s="112"/>
      <c r="D656" s="101"/>
      <c r="E656" s="101"/>
      <c r="F656" s="101"/>
      <c r="G656" s="101"/>
      <c r="H656" s="101"/>
      <c r="I656" s="101"/>
      <c r="J656" s="101"/>
    </row>
    <row r="657" spans="1:10" x14ac:dyDescent="0.2">
      <c r="A657" s="175" t="s">
        <v>255</v>
      </c>
      <c r="B657" s="112"/>
      <c r="C657" s="112"/>
      <c r="D657" s="112">
        <v>1075</v>
      </c>
      <c r="E657" s="112">
        <v>1270</v>
      </c>
      <c r="F657" s="112">
        <v>1673</v>
      </c>
      <c r="G657" s="112">
        <v>2069</v>
      </c>
      <c r="H657" s="112">
        <v>2309</v>
      </c>
      <c r="I657" s="112">
        <v>2546</v>
      </c>
      <c r="J657" s="112">
        <v>2784</v>
      </c>
    </row>
    <row r="658" spans="1:10" x14ac:dyDescent="0.2">
      <c r="A658" s="176" t="s">
        <v>256</v>
      </c>
      <c r="B658" s="112"/>
      <c r="C658" s="112"/>
      <c r="D658" s="112">
        <v>717</v>
      </c>
      <c r="E658" s="112">
        <v>846</v>
      </c>
      <c r="F658" s="112">
        <v>1115</v>
      </c>
      <c r="G658" s="112">
        <v>1379</v>
      </c>
      <c r="H658" s="112">
        <v>1539</v>
      </c>
      <c r="I658" s="112">
        <v>1698</v>
      </c>
      <c r="J658" s="112">
        <v>1856</v>
      </c>
    </row>
    <row r="659" spans="1:10" x14ac:dyDescent="0.2">
      <c r="A659" s="112" t="s">
        <v>515</v>
      </c>
      <c r="B659" s="112"/>
      <c r="C659" s="112"/>
      <c r="D659" s="112">
        <v>448</v>
      </c>
      <c r="E659" s="112">
        <v>529</v>
      </c>
      <c r="F659" s="112">
        <v>697</v>
      </c>
      <c r="G659" s="112">
        <v>901</v>
      </c>
      <c r="H659" s="112">
        <v>1033</v>
      </c>
      <c r="I659" s="112">
        <v>1188</v>
      </c>
      <c r="J659" s="112">
        <v>1343</v>
      </c>
    </row>
    <row r="660" spans="1:10" x14ac:dyDescent="0.2">
      <c r="A660" s="112" t="s">
        <v>514</v>
      </c>
      <c r="B660" s="112"/>
      <c r="C660" s="112"/>
      <c r="D660" s="112">
        <v>448</v>
      </c>
      <c r="E660" s="112">
        <v>529</v>
      </c>
      <c r="F660" s="112">
        <v>697</v>
      </c>
      <c r="G660" s="112">
        <v>862</v>
      </c>
      <c r="H660" s="112">
        <v>962</v>
      </c>
      <c r="I660" s="112">
        <v>1061</v>
      </c>
      <c r="J660" s="112">
        <v>1160</v>
      </c>
    </row>
    <row r="661" spans="1:10" x14ac:dyDescent="0.2">
      <c r="A661" s="177" t="s">
        <v>260</v>
      </c>
      <c r="B661" s="112"/>
      <c r="C661" s="112"/>
      <c r="D661" s="112">
        <v>269</v>
      </c>
      <c r="E661" s="112">
        <v>317</v>
      </c>
      <c r="F661" s="112">
        <v>418</v>
      </c>
      <c r="G661" s="112">
        <v>517</v>
      </c>
      <c r="H661" s="112">
        <v>577</v>
      </c>
      <c r="I661" s="112">
        <v>637</v>
      </c>
      <c r="J661" s="112">
        <v>696</v>
      </c>
    </row>
    <row r="662" spans="1:10" x14ac:dyDescent="0.2">
      <c r="A662" s="112"/>
      <c r="B662" s="112"/>
      <c r="C662" s="112"/>
      <c r="D662" s="101"/>
      <c r="E662" s="101"/>
      <c r="F662" s="101"/>
      <c r="G662" s="101"/>
      <c r="H662" s="101"/>
      <c r="I662" s="101"/>
      <c r="J662" s="101"/>
    </row>
    <row r="663" spans="1:10" x14ac:dyDescent="0.2">
      <c r="A663" s="112"/>
      <c r="B663" s="112"/>
      <c r="C663" s="112"/>
      <c r="D663" s="101"/>
      <c r="E663" s="101"/>
      <c r="F663" s="101"/>
      <c r="G663" s="101"/>
      <c r="H663" s="101"/>
      <c r="I663" s="101"/>
      <c r="J663" s="101"/>
    </row>
    <row r="664" spans="1:10" x14ac:dyDescent="0.2">
      <c r="A664" s="181" t="s">
        <v>578</v>
      </c>
      <c r="B664" s="112"/>
      <c r="C664" s="112"/>
      <c r="D664" s="101"/>
      <c r="E664" s="101"/>
      <c r="F664" s="101"/>
      <c r="G664" s="101"/>
      <c r="H664" s="101"/>
      <c r="I664" s="101"/>
      <c r="J664" s="101"/>
    </row>
    <row r="665" spans="1:10" x14ac:dyDescent="0.2">
      <c r="A665" s="175" t="s">
        <v>255</v>
      </c>
      <c r="B665" s="112"/>
      <c r="C665" s="112"/>
      <c r="D665" s="112">
        <v>1234</v>
      </c>
      <c r="E665" s="112">
        <v>1416</v>
      </c>
      <c r="F665" s="112">
        <v>1790</v>
      </c>
      <c r="G665" s="112">
        <v>2069</v>
      </c>
      <c r="H665" s="112">
        <v>2309</v>
      </c>
      <c r="I665" s="112">
        <v>2546</v>
      </c>
      <c r="J665" s="112">
        <v>2784</v>
      </c>
    </row>
    <row r="666" spans="1:10" x14ac:dyDescent="0.2">
      <c r="A666" s="176" t="s">
        <v>256</v>
      </c>
      <c r="B666" s="112"/>
      <c r="C666" s="112"/>
      <c r="D666" s="112">
        <v>822</v>
      </c>
      <c r="E666" s="112">
        <v>944</v>
      </c>
      <c r="F666" s="112">
        <v>1194</v>
      </c>
      <c r="G666" s="112">
        <v>1379</v>
      </c>
      <c r="H666" s="112">
        <v>1539</v>
      </c>
      <c r="I666" s="112">
        <v>1698</v>
      </c>
      <c r="J666" s="112">
        <v>1856</v>
      </c>
    </row>
    <row r="667" spans="1:10" x14ac:dyDescent="0.2">
      <c r="A667" s="112" t="s">
        <v>515</v>
      </c>
      <c r="B667" s="112"/>
      <c r="C667" s="112"/>
      <c r="D667" s="112">
        <v>514</v>
      </c>
      <c r="E667" s="112">
        <v>590</v>
      </c>
      <c r="F667" s="112">
        <v>746</v>
      </c>
      <c r="G667" s="112">
        <v>935</v>
      </c>
      <c r="H667" s="112">
        <v>1031</v>
      </c>
      <c r="I667" s="112">
        <v>1186</v>
      </c>
      <c r="J667" s="112">
        <v>1340</v>
      </c>
    </row>
    <row r="668" spans="1:10" x14ac:dyDescent="0.2">
      <c r="A668" s="112" t="s">
        <v>514</v>
      </c>
      <c r="B668" s="112"/>
      <c r="C668" s="112"/>
      <c r="D668" s="112">
        <v>514</v>
      </c>
      <c r="E668" s="112">
        <v>590</v>
      </c>
      <c r="F668" s="112">
        <v>746</v>
      </c>
      <c r="G668" s="112">
        <v>862</v>
      </c>
      <c r="H668" s="112">
        <v>962</v>
      </c>
      <c r="I668" s="112">
        <v>1061</v>
      </c>
      <c r="J668" s="112">
        <v>1160</v>
      </c>
    </row>
    <row r="669" spans="1:10" x14ac:dyDescent="0.2">
      <c r="A669" s="177" t="s">
        <v>260</v>
      </c>
      <c r="B669" s="112"/>
      <c r="C669" s="112"/>
      <c r="D669" s="112">
        <v>308</v>
      </c>
      <c r="E669" s="112">
        <v>354</v>
      </c>
      <c r="F669" s="112">
        <v>448</v>
      </c>
      <c r="G669" s="112">
        <v>517</v>
      </c>
      <c r="H669" s="112">
        <v>577</v>
      </c>
      <c r="I669" s="112">
        <v>637</v>
      </c>
      <c r="J669" s="112">
        <v>696</v>
      </c>
    </row>
    <row r="670" spans="1:10" x14ac:dyDescent="0.2">
      <c r="A670" s="112"/>
      <c r="B670" s="112"/>
      <c r="C670" s="112"/>
      <c r="D670" s="101"/>
      <c r="E670" s="101"/>
      <c r="F670" s="101"/>
      <c r="G670" s="101"/>
      <c r="H670" s="101"/>
      <c r="I670" s="101"/>
      <c r="J670" s="101"/>
    </row>
    <row r="671" spans="1:10" x14ac:dyDescent="0.2">
      <c r="A671" s="112"/>
      <c r="B671" s="112"/>
      <c r="C671" s="112"/>
      <c r="D671" s="101"/>
      <c r="E671" s="101"/>
      <c r="F671" s="101"/>
      <c r="G671" s="101"/>
      <c r="H671" s="101"/>
      <c r="I671" s="101"/>
      <c r="J671" s="101"/>
    </row>
    <row r="672" spans="1:10" x14ac:dyDescent="0.2">
      <c r="A672" s="112"/>
      <c r="B672" s="112"/>
      <c r="C672" s="112"/>
      <c r="D672" s="101"/>
      <c r="E672" s="101"/>
      <c r="F672" s="101"/>
      <c r="G672" s="101"/>
      <c r="H672" s="101"/>
      <c r="I672" s="101"/>
      <c r="J672" s="101"/>
    </row>
    <row r="673" spans="1:10" x14ac:dyDescent="0.2">
      <c r="A673" s="112"/>
      <c r="B673" s="112"/>
      <c r="C673" s="112"/>
      <c r="D673" s="101"/>
      <c r="E673" s="101"/>
      <c r="F673" s="101"/>
      <c r="G673" s="101"/>
      <c r="H673" s="101"/>
      <c r="I673" s="101"/>
      <c r="J673" s="101"/>
    </row>
    <row r="674" spans="1:10" x14ac:dyDescent="0.2">
      <c r="A674" s="112"/>
      <c r="B674" s="112"/>
      <c r="C674" s="112"/>
      <c r="D674" s="101"/>
      <c r="E674" s="101"/>
      <c r="F674" s="101"/>
      <c r="G674" s="101"/>
      <c r="H674" s="101"/>
      <c r="I674" s="101"/>
      <c r="J674" s="101"/>
    </row>
    <row r="675" spans="1:10" x14ac:dyDescent="0.2">
      <c r="A675" s="173" t="s">
        <v>202</v>
      </c>
      <c r="B675" s="114"/>
      <c r="C675" s="114"/>
      <c r="D675" s="114"/>
      <c r="E675" s="114"/>
      <c r="F675" s="114"/>
      <c r="G675" s="114"/>
      <c r="H675" s="114"/>
      <c r="I675" s="114"/>
      <c r="J675" s="112"/>
    </row>
    <row r="676" spans="1:10" x14ac:dyDescent="0.2">
      <c r="A676" s="171"/>
      <c r="B676" s="114"/>
      <c r="C676" s="114"/>
      <c r="D676" s="114"/>
      <c r="E676" s="114"/>
      <c r="F676" s="114"/>
      <c r="G676" s="114"/>
      <c r="H676" s="114"/>
      <c r="I676" s="114"/>
      <c r="J676" s="112"/>
    </row>
    <row r="677" spans="1:10" x14ac:dyDescent="0.2">
      <c r="A677" s="112"/>
      <c r="B677" s="178" t="s">
        <v>579</v>
      </c>
      <c r="C677" s="114"/>
      <c r="D677" s="114"/>
      <c r="E677" s="114"/>
      <c r="F677" s="114"/>
      <c r="G677" s="114"/>
      <c r="H677" s="114"/>
      <c r="I677" s="114"/>
      <c r="J677" s="112"/>
    </row>
    <row r="678" spans="1:10" x14ac:dyDescent="0.2">
      <c r="A678" s="112"/>
      <c r="B678" s="178" t="s">
        <v>580</v>
      </c>
      <c r="C678" s="114"/>
      <c r="D678" s="114"/>
      <c r="E678" s="114"/>
      <c r="F678" s="114"/>
      <c r="G678" s="114"/>
      <c r="H678" s="114"/>
      <c r="I678" s="114"/>
      <c r="J678" s="112"/>
    </row>
    <row r="679" spans="1:10" x14ac:dyDescent="0.2">
      <c r="A679" s="112"/>
      <c r="B679" s="178"/>
      <c r="C679" s="114"/>
      <c r="D679" s="114"/>
      <c r="E679" s="114"/>
      <c r="F679" s="114"/>
      <c r="G679" s="114"/>
      <c r="H679" s="114"/>
      <c r="I679" s="114"/>
      <c r="J679" s="112"/>
    </row>
    <row r="680" spans="1:10" x14ac:dyDescent="0.2">
      <c r="A680" s="112"/>
      <c r="B680" s="112" t="s">
        <v>581</v>
      </c>
      <c r="C680" s="115"/>
      <c r="D680" s="101"/>
      <c r="E680" s="101"/>
      <c r="F680" s="101"/>
      <c r="G680" s="101"/>
      <c r="H680" s="101"/>
      <c r="I680" s="101"/>
      <c r="J680" s="112"/>
    </row>
    <row r="681" spans="1:10" x14ac:dyDescent="0.2">
      <c r="A681" s="112"/>
      <c r="B681" s="112" t="s">
        <v>582</v>
      </c>
      <c r="C681" s="112"/>
      <c r="D681" s="112"/>
      <c r="E681" s="112"/>
      <c r="F681" s="112"/>
      <c r="G681" s="112"/>
      <c r="H681" s="112"/>
      <c r="I681" s="112"/>
      <c r="J681" s="112"/>
    </row>
    <row r="682" spans="1:10" x14ac:dyDescent="0.2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</row>
    <row r="683" spans="1:10" x14ac:dyDescent="0.2">
      <c r="A683" s="112"/>
      <c r="B683" s="170" t="s">
        <v>583</v>
      </c>
      <c r="C683" s="112"/>
      <c r="D683" s="112"/>
      <c r="E683" s="112"/>
      <c r="F683" s="112"/>
      <c r="G683" s="112"/>
      <c r="H683" s="112"/>
      <c r="I683" s="112"/>
      <c r="J683" s="112"/>
    </row>
    <row r="684" spans="1:10" x14ac:dyDescent="0.2">
      <c r="A684" s="112"/>
      <c r="B684" s="124" t="s">
        <v>630</v>
      </c>
      <c r="C684" s="112"/>
      <c r="D684" s="112"/>
      <c r="E684" s="112"/>
      <c r="F684" s="112"/>
      <c r="G684" s="112"/>
      <c r="H684" s="112"/>
      <c r="I684" s="112"/>
      <c r="J684" s="112"/>
    </row>
    <row r="685" spans="1:10" x14ac:dyDescent="0.2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</row>
    <row r="686" spans="1:10" x14ac:dyDescent="0.2">
      <c r="A686" s="112"/>
      <c r="B686" s="112"/>
      <c r="C686" s="181" t="s">
        <v>584</v>
      </c>
      <c r="D686" s="112"/>
      <c r="E686" s="112"/>
      <c r="F686" s="112"/>
      <c r="G686" s="112"/>
      <c r="H686" s="112"/>
      <c r="I686" s="112"/>
      <c r="J686" s="112"/>
    </row>
  </sheetData>
  <sheetProtection algorithmName="SHA-512" hashValue="AkGRSuo2P3zzt2PRKlGNtaUadnFT6LzCrlMAx98wkVh8Skwkheb5F1SykGXriBctN+5Kvx4jQLQ/S693MTEgAA==" saltValue="8vq6GwxyA20C8m7+E3Ay9Q==" spinCount="100000" sheet="1" objects="1" scenarios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workbookViewId="0">
      <selection activeCell="C15" sqref="C15"/>
    </sheetView>
  </sheetViews>
  <sheetFormatPr defaultRowHeight="15" x14ac:dyDescent="0.25"/>
  <cols>
    <col min="1" max="1" width="20.7109375" style="193" customWidth="1"/>
    <col min="2" max="9" width="12.7109375" bestFit="1" customWidth="1"/>
    <col min="257" max="257" width="20.7109375" customWidth="1"/>
    <col min="258" max="265" width="12.7109375" bestFit="1" customWidth="1"/>
    <col min="513" max="513" width="20.7109375" customWidth="1"/>
    <col min="514" max="521" width="12.7109375" bestFit="1" customWidth="1"/>
    <col min="769" max="769" width="20.7109375" customWidth="1"/>
    <col min="770" max="777" width="12.7109375" bestFit="1" customWidth="1"/>
    <col min="1025" max="1025" width="20.7109375" customWidth="1"/>
    <col min="1026" max="1033" width="12.7109375" bestFit="1" customWidth="1"/>
    <col min="1281" max="1281" width="20.7109375" customWidth="1"/>
    <col min="1282" max="1289" width="12.7109375" bestFit="1" customWidth="1"/>
    <col min="1537" max="1537" width="20.7109375" customWidth="1"/>
    <col min="1538" max="1545" width="12.7109375" bestFit="1" customWidth="1"/>
    <col min="1793" max="1793" width="20.7109375" customWidth="1"/>
    <col min="1794" max="1801" width="12.7109375" bestFit="1" customWidth="1"/>
    <col min="2049" max="2049" width="20.7109375" customWidth="1"/>
    <col min="2050" max="2057" width="12.7109375" bestFit="1" customWidth="1"/>
    <col min="2305" max="2305" width="20.7109375" customWidth="1"/>
    <col min="2306" max="2313" width="12.7109375" bestFit="1" customWidth="1"/>
    <col min="2561" max="2561" width="20.7109375" customWidth="1"/>
    <col min="2562" max="2569" width="12.7109375" bestFit="1" customWidth="1"/>
    <col min="2817" max="2817" width="20.7109375" customWidth="1"/>
    <col min="2818" max="2825" width="12.7109375" bestFit="1" customWidth="1"/>
    <col min="3073" max="3073" width="20.7109375" customWidth="1"/>
    <col min="3074" max="3081" width="12.7109375" bestFit="1" customWidth="1"/>
    <col min="3329" max="3329" width="20.7109375" customWidth="1"/>
    <col min="3330" max="3337" width="12.7109375" bestFit="1" customWidth="1"/>
    <col min="3585" max="3585" width="20.7109375" customWidth="1"/>
    <col min="3586" max="3593" width="12.7109375" bestFit="1" customWidth="1"/>
    <col min="3841" max="3841" width="20.7109375" customWidth="1"/>
    <col min="3842" max="3849" width="12.7109375" bestFit="1" customWidth="1"/>
    <col min="4097" max="4097" width="20.7109375" customWidth="1"/>
    <col min="4098" max="4105" width="12.7109375" bestFit="1" customWidth="1"/>
    <col min="4353" max="4353" width="20.7109375" customWidth="1"/>
    <col min="4354" max="4361" width="12.7109375" bestFit="1" customWidth="1"/>
    <col min="4609" max="4609" width="20.7109375" customWidth="1"/>
    <col min="4610" max="4617" width="12.7109375" bestFit="1" customWidth="1"/>
    <col min="4865" max="4865" width="20.7109375" customWidth="1"/>
    <col min="4866" max="4873" width="12.7109375" bestFit="1" customWidth="1"/>
    <col min="5121" max="5121" width="20.7109375" customWidth="1"/>
    <col min="5122" max="5129" width="12.7109375" bestFit="1" customWidth="1"/>
    <col min="5377" max="5377" width="20.7109375" customWidth="1"/>
    <col min="5378" max="5385" width="12.7109375" bestFit="1" customWidth="1"/>
    <col min="5633" max="5633" width="20.7109375" customWidth="1"/>
    <col min="5634" max="5641" width="12.7109375" bestFit="1" customWidth="1"/>
    <col min="5889" max="5889" width="20.7109375" customWidth="1"/>
    <col min="5890" max="5897" width="12.7109375" bestFit="1" customWidth="1"/>
    <col min="6145" max="6145" width="20.7109375" customWidth="1"/>
    <col min="6146" max="6153" width="12.7109375" bestFit="1" customWidth="1"/>
    <col min="6401" max="6401" width="20.7109375" customWidth="1"/>
    <col min="6402" max="6409" width="12.7109375" bestFit="1" customWidth="1"/>
    <col min="6657" max="6657" width="20.7109375" customWidth="1"/>
    <col min="6658" max="6665" width="12.7109375" bestFit="1" customWidth="1"/>
    <col min="6913" max="6913" width="20.7109375" customWidth="1"/>
    <col min="6914" max="6921" width="12.7109375" bestFit="1" customWidth="1"/>
    <col min="7169" max="7169" width="20.7109375" customWidth="1"/>
    <col min="7170" max="7177" width="12.7109375" bestFit="1" customWidth="1"/>
    <col min="7425" max="7425" width="20.7109375" customWidth="1"/>
    <col min="7426" max="7433" width="12.7109375" bestFit="1" customWidth="1"/>
    <col min="7681" max="7681" width="20.7109375" customWidth="1"/>
    <col min="7682" max="7689" width="12.7109375" bestFit="1" customWidth="1"/>
    <col min="7937" max="7937" width="20.7109375" customWidth="1"/>
    <col min="7938" max="7945" width="12.7109375" bestFit="1" customWidth="1"/>
    <col min="8193" max="8193" width="20.7109375" customWidth="1"/>
    <col min="8194" max="8201" width="12.7109375" bestFit="1" customWidth="1"/>
    <col min="8449" max="8449" width="20.7109375" customWidth="1"/>
    <col min="8450" max="8457" width="12.7109375" bestFit="1" customWidth="1"/>
    <col min="8705" max="8705" width="20.7109375" customWidth="1"/>
    <col min="8706" max="8713" width="12.7109375" bestFit="1" customWidth="1"/>
    <col min="8961" max="8961" width="20.7109375" customWidth="1"/>
    <col min="8962" max="8969" width="12.7109375" bestFit="1" customWidth="1"/>
    <col min="9217" max="9217" width="20.7109375" customWidth="1"/>
    <col min="9218" max="9225" width="12.7109375" bestFit="1" customWidth="1"/>
    <col min="9473" max="9473" width="20.7109375" customWidth="1"/>
    <col min="9474" max="9481" width="12.7109375" bestFit="1" customWidth="1"/>
    <col min="9729" max="9729" width="20.7109375" customWidth="1"/>
    <col min="9730" max="9737" width="12.7109375" bestFit="1" customWidth="1"/>
    <col min="9985" max="9985" width="20.7109375" customWidth="1"/>
    <col min="9986" max="9993" width="12.7109375" bestFit="1" customWidth="1"/>
    <col min="10241" max="10241" width="20.7109375" customWidth="1"/>
    <col min="10242" max="10249" width="12.7109375" bestFit="1" customWidth="1"/>
    <col min="10497" max="10497" width="20.7109375" customWidth="1"/>
    <col min="10498" max="10505" width="12.7109375" bestFit="1" customWidth="1"/>
    <col min="10753" max="10753" width="20.7109375" customWidth="1"/>
    <col min="10754" max="10761" width="12.7109375" bestFit="1" customWidth="1"/>
    <col min="11009" max="11009" width="20.7109375" customWidth="1"/>
    <col min="11010" max="11017" width="12.7109375" bestFit="1" customWidth="1"/>
    <col min="11265" max="11265" width="20.7109375" customWidth="1"/>
    <col min="11266" max="11273" width="12.7109375" bestFit="1" customWidth="1"/>
    <col min="11521" max="11521" width="20.7109375" customWidth="1"/>
    <col min="11522" max="11529" width="12.7109375" bestFit="1" customWidth="1"/>
    <col min="11777" max="11777" width="20.7109375" customWidth="1"/>
    <col min="11778" max="11785" width="12.7109375" bestFit="1" customWidth="1"/>
    <col min="12033" max="12033" width="20.7109375" customWidth="1"/>
    <col min="12034" max="12041" width="12.7109375" bestFit="1" customWidth="1"/>
    <col min="12289" max="12289" width="20.7109375" customWidth="1"/>
    <col min="12290" max="12297" width="12.7109375" bestFit="1" customWidth="1"/>
    <col min="12545" max="12545" width="20.7109375" customWidth="1"/>
    <col min="12546" max="12553" width="12.7109375" bestFit="1" customWidth="1"/>
    <col min="12801" max="12801" width="20.7109375" customWidth="1"/>
    <col min="12802" max="12809" width="12.7109375" bestFit="1" customWidth="1"/>
    <col min="13057" max="13057" width="20.7109375" customWidth="1"/>
    <col min="13058" max="13065" width="12.7109375" bestFit="1" customWidth="1"/>
    <col min="13313" max="13313" width="20.7109375" customWidth="1"/>
    <col min="13314" max="13321" width="12.7109375" bestFit="1" customWidth="1"/>
    <col min="13569" max="13569" width="20.7109375" customWidth="1"/>
    <col min="13570" max="13577" width="12.7109375" bestFit="1" customWidth="1"/>
    <col min="13825" max="13825" width="20.7109375" customWidth="1"/>
    <col min="13826" max="13833" width="12.7109375" bestFit="1" customWidth="1"/>
    <col min="14081" max="14081" width="20.7109375" customWidth="1"/>
    <col min="14082" max="14089" width="12.7109375" bestFit="1" customWidth="1"/>
    <col min="14337" max="14337" width="20.7109375" customWidth="1"/>
    <col min="14338" max="14345" width="12.7109375" bestFit="1" customWidth="1"/>
    <col min="14593" max="14593" width="20.7109375" customWidth="1"/>
    <col min="14594" max="14601" width="12.7109375" bestFit="1" customWidth="1"/>
    <col min="14849" max="14849" width="20.7109375" customWidth="1"/>
    <col min="14850" max="14857" width="12.7109375" bestFit="1" customWidth="1"/>
    <col min="15105" max="15105" width="20.7109375" customWidth="1"/>
    <col min="15106" max="15113" width="12.7109375" bestFit="1" customWidth="1"/>
    <col min="15361" max="15361" width="20.7109375" customWidth="1"/>
    <col min="15362" max="15369" width="12.7109375" bestFit="1" customWidth="1"/>
    <col min="15617" max="15617" width="20.7109375" customWidth="1"/>
    <col min="15618" max="15625" width="12.7109375" bestFit="1" customWidth="1"/>
    <col min="15873" max="15873" width="20.7109375" customWidth="1"/>
    <col min="15874" max="15881" width="12.7109375" bestFit="1" customWidth="1"/>
    <col min="16129" max="16129" width="20.7109375" customWidth="1"/>
    <col min="16130" max="16137" width="12.7109375" bestFit="1" customWidth="1"/>
  </cols>
  <sheetData>
    <row r="1" spans="1:9" s="186" customFormat="1" ht="15.75" x14ac:dyDescent="0.25">
      <c r="A1" s="184"/>
      <c r="B1" s="185"/>
      <c r="D1" s="187" t="s">
        <v>76</v>
      </c>
      <c r="F1" s="185"/>
      <c r="G1" s="185"/>
      <c r="H1" s="185"/>
      <c r="I1" s="185"/>
    </row>
    <row r="2" spans="1:9" s="186" customFormat="1" ht="15.75" x14ac:dyDescent="0.25">
      <c r="A2" s="184"/>
      <c r="B2" s="188"/>
      <c r="D2" s="187" t="s">
        <v>585</v>
      </c>
      <c r="F2" s="188"/>
      <c r="G2" s="188"/>
      <c r="H2" s="188"/>
      <c r="I2" s="188"/>
    </row>
    <row r="3" spans="1:9" s="186" customFormat="1" ht="15.75" x14ac:dyDescent="0.25">
      <c r="A3" s="184"/>
      <c r="B3" s="187"/>
      <c r="D3" s="187" t="s">
        <v>586</v>
      </c>
      <c r="F3" s="187"/>
      <c r="G3" s="187"/>
      <c r="H3" s="187"/>
      <c r="I3" s="187"/>
    </row>
    <row r="4" spans="1:9" ht="15.75" x14ac:dyDescent="0.25">
      <c r="A4" s="189"/>
      <c r="B4" s="189"/>
      <c r="C4" s="189"/>
      <c r="D4" s="187"/>
      <c r="E4" s="189"/>
      <c r="F4" s="131"/>
      <c r="G4" s="131"/>
      <c r="H4" s="131"/>
      <c r="I4" s="131"/>
    </row>
    <row r="5" spans="1:9" ht="15.75" x14ac:dyDescent="0.25">
      <c r="A5" s="187"/>
      <c r="B5" s="185"/>
      <c r="C5" s="185"/>
      <c r="E5" s="187" t="s">
        <v>78</v>
      </c>
      <c r="G5" s="185"/>
      <c r="H5" s="185"/>
      <c r="I5" s="185"/>
    </row>
    <row r="6" spans="1:9" ht="15.75" x14ac:dyDescent="0.25">
      <c r="A6" s="187"/>
      <c r="B6" s="185"/>
      <c r="C6" s="185"/>
      <c r="D6" s="187"/>
      <c r="E6" s="189"/>
      <c r="F6" s="187"/>
      <c r="G6" s="185"/>
      <c r="H6" s="185"/>
      <c r="I6" s="185"/>
    </row>
    <row r="7" spans="1:9" ht="15.75" x14ac:dyDescent="0.25">
      <c r="A7" s="187"/>
      <c r="B7" s="126" t="s">
        <v>81</v>
      </c>
      <c r="C7" s="126" t="s">
        <v>82</v>
      </c>
      <c r="D7" s="126" t="s">
        <v>83</v>
      </c>
      <c r="E7" s="126" t="s">
        <v>84</v>
      </c>
      <c r="F7" s="126" t="s">
        <v>85</v>
      </c>
      <c r="G7" s="126" t="s">
        <v>86</v>
      </c>
      <c r="H7" s="126" t="s">
        <v>87</v>
      </c>
      <c r="I7" s="126" t="s">
        <v>88</v>
      </c>
    </row>
    <row r="8" spans="1:9" ht="15.75" x14ac:dyDescent="0.25">
      <c r="A8" s="123"/>
      <c r="B8" s="190" t="s">
        <v>89</v>
      </c>
      <c r="C8" s="190" t="s">
        <v>89</v>
      </c>
      <c r="D8" s="190" t="s">
        <v>89</v>
      </c>
      <c r="E8" s="190" t="s">
        <v>89</v>
      </c>
      <c r="F8" s="190" t="s">
        <v>89</v>
      </c>
      <c r="G8" s="190" t="s">
        <v>89</v>
      </c>
      <c r="H8" s="190" t="s">
        <v>89</v>
      </c>
      <c r="I8" s="190" t="s">
        <v>89</v>
      </c>
    </row>
    <row r="9" spans="1:9" ht="15.75" x14ac:dyDescent="0.25">
      <c r="A9" s="191" t="s">
        <v>419</v>
      </c>
      <c r="B9" s="189"/>
      <c r="C9" s="192"/>
      <c r="D9" s="192"/>
      <c r="E9" s="192"/>
      <c r="F9" s="192"/>
      <c r="G9" s="192"/>
      <c r="H9" s="192"/>
      <c r="I9" s="192"/>
    </row>
    <row r="10" spans="1:9" ht="15.75" x14ac:dyDescent="0.25">
      <c r="A10" s="126" t="s">
        <v>80</v>
      </c>
      <c r="B10" s="193"/>
      <c r="C10" s="193"/>
      <c r="D10" s="193"/>
      <c r="E10" s="193"/>
      <c r="F10" s="193"/>
      <c r="G10" s="193"/>
      <c r="H10" s="193"/>
      <c r="I10" s="193"/>
    </row>
    <row r="11" spans="1:9" ht="15.75" x14ac:dyDescent="0.25">
      <c r="A11" s="123"/>
      <c r="B11" s="193"/>
      <c r="C11" s="193"/>
      <c r="D11" s="193"/>
      <c r="E11" s="193"/>
      <c r="F11" s="193"/>
      <c r="G11" s="193"/>
      <c r="H11" s="193"/>
      <c r="I11" s="193"/>
    </row>
    <row r="12" spans="1:9" ht="15.75" x14ac:dyDescent="0.25">
      <c r="A12" s="128" t="s">
        <v>90</v>
      </c>
      <c r="B12" s="194"/>
      <c r="C12" s="194"/>
      <c r="D12" s="194"/>
      <c r="E12" s="194"/>
      <c r="F12" s="194"/>
      <c r="G12" s="194"/>
      <c r="H12" s="194"/>
      <c r="I12" s="194"/>
    </row>
    <row r="13" spans="1:9" ht="15.75" x14ac:dyDescent="0.25">
      <c r="A13" s="129" t="s">
        <v>91</v>
      </c>
      <c r="B13" s="194"/>
      <c r="C13" s="194"/>
      <c r="D13" s="194"/>
      <c r="E13" s="194"/>
      <c r="F13" s="194"/>
      <c r="G13" s="194"/>
      <c r="H13" s="194"/>
      <c r="I13" s="194"/>
    </row>
    <row r="14" spans="1:9" ht="15.75" x14ac:dyDescent="0.25">
      <c r="A14" s="132">
        <v>0.3</v>
      </c>
      <c r="B14" s="195">
        <v>18570</v>
      </c>
      <c r="C14" s="195">
        <v>21210</v>
      </c>
      <c r="D14" s="195">
        <v>23850</v>
      </c>
      <c r="E14" s="195">
        <v>26490</v>
      </c>
      <c r="F14" s="195">
        <v>28620</v>
      </c>
      <c r="G14" s="195">
        <v>30750</v>
      </c>
      <c r="H14" s="195">
        <v>32850</v>
      </c>
      <c r="I14" s="195">
        <v>34980</v>
      </c>
    </row>
    <row r="15" spans="1:9" ht="15.75" x14ac:dyDescent="0.25">
      <c r="A15" s="132">
        <v>0.15</v>
      </c>
      <c r="B15" s="195">
        <v>9285</v>
      </c>
      <c r="C15" s="195">
        <v>10605</v>
      </c>
      <c r="D15" s="195">
        <v>11925</v>
      </c>
      <c r="E15" s="195">
        <v>13245</v>
      </c>
      <c r="F15" s="195">
        <v>14310</v>
      </c>
      <c r="G15" s="195">
        <v>15375</v>
      </c>
      <c r="H15" s="195">
        <v>16425</v>
      </c>
      <c r="I15" s="195">
        <v>17490</v>
      </c>
    </row>
    <row r="16" spans="1:9" ht="15.75" x14ac:dyDescent="0.25">
      <c r="A16" s="126"/>
      <c r="B16" s="196"/>
      <c r="C16" s="196"/>
      <c r="D16" s="196"/>
      <c r="E16" s="196"/>
      <c r="F16" s="196"/>
      <c r="G16" s="196"/>
      <c r="H16" s="196"/>
      <c r="I16" s="196"/>
    </row>
    <row r="17" spans="1:9" ht="15.75" x14ac:dyDescent="0.25">
      <c r="A17" s="128" t="s">
        <v>95</v>
      </c>
      <c r="B17" s="196"/>
      <c r="C17" s="196"/>
      <c r="D17" s="196"/>
      <c r="E17" s="196"/>
      <c r="F17" s="196"/>
      <c r="G17" s="196"/>
      <c r="H17" s="196"/>
      <c r="I17" s="196"/>
    </row>
    <row r="18" spans="1:9" ht="15.75" x14ac:dyDescent="0.25">
      <c r="A18" s="129" t="s">
        <v>96</v>
      </c>
      <c r="B18" s="196"/>
      <c r="C18" s="196"/>
      <c r="D18" s="196"/>
      <c r="E18" s="196"/>
      <c r="F18" s="196"/>
      <c r="G18" s="196"/>
      <c r="H18" s="196"/>
      <c r="I18" s="196"/>
    </row>
    <row r="19" spans="1:9" ht="15.75" x14ac:dyDescent="0.25">
      <c r="A19" s="132">
        <v>0.3</v>
      </c>
      <c r="B19" s="195">
        <v>15510</v>
      </c>
      <c r="C19" s="195">
        <v>17730</v>
      </c>
      <c r="D19" s="195">
        <v>19950</v>
      </c>
      <c r="E19" s="195">
        <v>22140</v>
      </c>
      <c r="F19" s="195">
        <v>23940</v>
      </c>
      <c r="G19" s="195">
        <v>25710</v>
      </c>
      <c r="H19" s="195">
        <v>27480</v>
      </c>
      <c r="I19" s="195">
        <v>29250</v>
      </c>
    </row>
    <row r="20" spans="1:9" ht="15.75" x14ac:dyDescent="0.25">
      <c r="A20" s="132">
        <v>0.15</v>
      </c>
      <c r="B20" s="195">
        <v>7755</v>
      </c>
      <c r="C20" s="195">
        <v>8865</v>
      </c>
      <c r="D20" s="195">
        <v>9975</v>
      </c>
      <c r="E20" s="195">
        <v>11070</v>
      </c>
      <c r="F20" s="195">
        <v>11970</v>
      </c>
      <c r="G20" s="195">
        <v>12855</v>
      </c>
      <c r="H20" s="195">
        <v>13740</v>
      </c>
      <c r="I20" s="195">
        <v>14625</v>
      </c>
    </row>
    <row r="21" spans="1:9" ht="15.75" x14ac:dyDescent="0.25">
      <c r="A21" s="132"/>
      <c r="B21" s="195"/>
      <c r="C21" s="195"/>
      <c r="D21" s="195"/>
      <c r="E21" s="195"/>
      <c r="F21" s="195"/>
      <c r="G21" s="195"/>
      <c r="H21" s="195"/>
      <c r="I21" s="195"/>
    </row>
    <row r="22" spans="1:9" ht="15.75" x14ac:dyDescent="0.25">
      <c r="A22" s="128" t="s">
        <v>97</v>
      </c>
      <c r="B22" s="196"/>
      <c r="C22" s="196"/>
      <c r="D22" s="196"/>
      <c r="E22" s="196"/>
      <c r="F22" s="196"/>
      <c r="G22" s="196"/>
      <c r="H22" s="196"/>
      <c r="I22" s="196"/>
    </row>
    <row r="23" spans="1:9" ht="15.75" x14ac:dyDescent="0.25">
      <c r="A23" s="129" t="s">
        <v>98</v>
      </c>
      <c r="B23" s="196"/>
      <c r="C23" s="196"/>
      <c r="D23" s="196"/>
      <c r="E23" s="196"/>
      <c r="F23" s="196"/>
      <c r="G23" s="196"/>
      <c r="H23" s="196"/>
      <c r="I23" s="196"/>
    </row>
    <row r="24" spans="1:9" ht="15.75" x14ac:dyDescent="0.25">
      <c r="A24" s="132">
        <v>0.3</v>
      </c>
      <c r="B24" s="195">
        <v>13380</v>
      </c>
      <c r="C24" s="195">
        <v>15270</v>
      </c>
      <c r="D24" s="195">
        <v>17190</v>
      </c>
      <c r="E24" s="195">
        <v>19080</v>
      </c>
      <c r="F24" s="195">
        <v>20610</v>
      </c>
      <c r="G24" s="195">
        <v>22140</v>
      </c>
      <c r="H24" s="195">
        <v>23670</v>
      </c>
      <c r="I24" s="195">
        <v>25200</v>
      </c>
    </row>
    <row r="25" spans="1:9" ht="15.75" x14ac:dyDescent="0.25">
      <c r="A25" s="132">
        <v>0.15</v>
      </c>
      <c r="B25" s="195">
        <v>6690</v>
      </c>
      <c r="C25" s="195">
        <v>7635</v>
      </c>
      <c r="D25" s="195">
        <v>8595</v>
      </c>
      <c r="E25" s="195">
        <v>9540</v>
      </c>
      <c r="F25" s="195">
        <v>10305</v>
      </c>
      <c r="G25" s="195">
        <v>11070</v>
      </c>
      <c r="H25" s="195">
        <v>11835</v>
      </c>
      <c r="I25" s="195">
        <v>12600</v>
      </c>
    </row>
    <row r="26" spans="1:9" ht="15.75" x14ac:dyDescent="0.25">
      <c r="A26" s="132"/>
      <c r="B26" s="195"/>
      <c r="C26" s="195"/>
      <c r="D26" s="195"/>
      <c r="E26" s="195"/>
      <c r="F26" s="195"/>
      <c r="G26" s="195"/>
      <c r="H26" s="195"/>
      <c r="I26" s="195"/>
    </row>
    <row r="27" spans="1:9" ht="15.75" x14ac:dyDescent="0.25">
      <c r="A27" s="128" t="s">
        <v>421</v>
      </c>
      <c r="B27" s="196"/>
      <c r="C27" s="196"/>
      <c r="D27" s="196"/>
      <c r="E27" s="196"/>
      <c r="F27" s="196"/>
      <c r="G27" s="196"/>
      <c r="H27" s="196"/>
      <c r="I27" s="196"/>
    </row>
    <row r="28" spans="1:9" ht="15.75" x14ac:dyDescent="0.25">
      <c r="A28" s="128" t="s">
        <v>100</v>
      </c>
      <c r="B28" s="196"/>
      <c r="C28" s="196"/>
      <c r="D28" s="196"/>
      <c r="E28" s="196"/>
      <c r="F28" s="196"/>
      <c r="G28" s="196"/>
      <c r="H28" s="196"/>
      <c r="I28" s="196"/>
    </row>
    <row r="29" spans="1:9" ht="15.75" x14ac:dyDescent="0.25">
      <c r="A29" s="129" t="s">
        <v>101</v>
      </c>
      <c r="B29" s="196"/>
      <c r="C29" s="196"/>
      <c r="D29" s="196"/>
      <c r="E29" s="196"/>
      <c r="F29" s="196"/>
      <c r="G29" s="196"/>
      <c r="H29" s="196"/>
      <c r="I29" s="196"/>
    </row>
    <row r="30" spans="1:9" ht="15.75" x14ac:dyDescent="0.25">
      <c r="A30" s="132">
        <v>0.3</v>
      </c>
      <c r="B30" s="195">
        <v>13950</v>
      </c>
      <c r="C30" s="195">
        <v>15930</v>
      </c>
      <c r="D30" s="195">
        <v>17910</v>
      </c>
      <c r="E30" s="195">
        <v>19890</v>
      </c>
      <c r="F30" s="195">
        <v>21510</v>
      </c>
      <c r="G30" s="195">
        <v>23100</v>
      </c>
      <c r="H30" s="195">
        <v>24690</v>
      </c>
      <c r="I30" s="195">
        <v>26280</v>
      </c>
    </row>
    <row r="31" spans="1:9" ht="15.75" x14ac:dyDescent="0.25">
      <c r="A31" s="132">
        <v>0.15</v>
      </c>
      <c r="B31" s="195">
        <v>6975</v>
      </c>
      <c r="C31" s="195">
        <v>7965</v>
      </c>
      <c r="D31" s="195">
        <v>8955</v>
      </c>
      <c r="E31" s="195">
        <v>9945</v>
      </c>
      <c r="F31" s="195">
        <v>10755</v>
      </c>
      <c r="G31" s="195">
        <v>11550</v>
      </c>
      <c r="H31" s="195">
        <v>12345</v>
      </c>
      <c r="I31" s="195">
        <v>13140</v>
      </c>
    </row>
    <row r="32" spans="1:9" ht="15.75" x14ac:dyDescent="0.25">
      <c r="A32" s="132"/>
      <c r="B32" s="195"/>
      <c r="C32" s="195"/>
      <c r="D32" s="195"/>
      <c r="E32" s="195"/>
      <c r="F32" s="195"/>
      <c r="G32" s="195"/>
      <c r="H32" s="195"/>
      <c r="I32" s="195"/>
    </row>
    <row r="33" spans="1:9" ht="15.75" x14ac:dyDescent="0.25">
      <c r="A33" s="128" t="s">
        <v>587</v>
      </c>
      <c r="B33" s="196"/>
      <c r="C33" s="196"/>
      <c r="D33" s="196"/>
      <c r="E33" s="196"/>
      <c r="F33" s="196"/>
      <c r="G33" s="196"/>
      <c r="H33" s="196"/>
      <c r="I33" s="196"/>
    </row>
    <row r="34" spans="1:9" ht="15.75" x14ac:dyDescent="0.25">
      <c r="A34" s="129" t="s">
        <v>104</v>
      </c>
      <c r="B34" s="196"/>
      <c r="C34" s="196"/>
      <c r="D34" s="196"/>
      <c r="E34" s="196"/>
      <c r="F34" s="196"/>
      <c r="G34" s="196"/>
      <c r="H34" s="196"/>
      <c r="I34" s="196"/>
    </row>
    <row r="35" spans="1:9" ht="15.75" x14ac:dyDescent="0.25">
      <c r="A35" s="132">
        <v>0.3</v>
      </c>
      <c r="B35" s="195">
        <v>14610</v>
      </c>
      <c r="C35" s="195">
        <v>16680</v>
      </c>
      <c r="D35" s="195">
        <v>18780</v>
      </c>
      <c r="E35" s="195">
        <v>20850</v>
      </c>
      <c r="F35" s="195">
        <v>22530</v>
      </c>
      <c r="G35" s="195">
        <v>24210</v>
      </c>
      <c r="H35" s="195">
        <v>25860</v>
      </c>
      <c r="I35" s="195">
        <v>27540</v>
      </c>
    </row>
    <row r="36" spans="1:9" ht="15.75" x14ac:dyDescent="0.25">
      <c r="A36" s="132">
        <v>0.15</v>
      </c>
      <c r="B36" s="195">
        <v>7305</v>
      </c>
      <c r="C36" s="195">
        <v>8340</v>
      </c>
      <c r="D36" s="195">
        <v>9390</v>
      </c>
      <c r="E36" s="195">
        <v>10425</v>
      </c>
      <c r="F36" s="195">
        <v>11265</v>
      </c>
      <c r="G36" s="195">
        <v>12105</v>
      </c>
      <c r="H36" s="195">
        <v>12930</v>
      </c>
      <c r="I36" s="195">
        <v>13770</v>
      </c>
    </row>
    <row r="37" spans="1:9" ht="15.75" x14ac:dyDescent="0.25">
      <c r="A37" s="132"/>
      <c r="B37" s="196"/>
      <c r="C37" s="196"/>
      <c r="D37" s="196"/>
      <c r="E37" s="196"/>
      <c r="F37" s="196"/>
      <c r="G37" s="196"/>
      <c r="H37" s="196"/>
      <c r="I37" s="196"/>
    </row>
    <row r="38" spans="1:9" ht="15.75" x14ac:dyDescent="0.25">
      <c r="A38" s="128" t="s">
        <v>422</v>
      </c>
      <c r="B38" s="196"/>
      <c r="C38" s="196"/>
      <c r="D38" s="196"/>
      <c r="E38" s="196"/>
      <c r="F38" s="196"/>
      <c r="G38" s="196"/>
      <c r="H38" s="196"/>
      <c r="I38" s="196"/>
    </row>
    <row r="39" spans="1:9" ht="15.75" x14ac:dyDescent="0.25">
      <c r="A39" s="129" t="s">
        <v>265</v>
      </c>
      <c r="B39" s="196"/>
      <c r="C39" s="196"/>
      <c r="D39" s="196"/>
      <c r="E39" s="196"/>
      <c r="F39" s="196"/>
      <c r="G39" s="196"/>
      <c r="H39" s="196"/>
      <c r="I39" s="196"/>
    </row>
    <row r="40" spans="1:9" ht="15.75" x14ac:dyDescent="0.25">
      <c r="A40" s="132">
        <v>0.3</v>
      </c>
      <c r="B40" s="195">
        <v>16710</v>
      </c>
      <c r="C40" s="195">
        <v>19080</v>
      </c>
      <c r="D40" s="195">
        <v>21480</v>
      </c>
      <c r="E40" s="195">
        <v>23850</v>
      </c>
      <c r="F40" s="195">
        <v>25770</v>
      </c>
      <c r="G40" s="195">
        <v>27690</v>
      </c>
      <c r="H40" s="195">
        <v>29580</v>
      </c>
      <c r="I40" s="195">
        <v>31500</v>
      </c>
    </row>
    <row r="41" spans="1:9" ht="15.75" x14ac:dyDescent="0.25">
      <c r="A41" s="132">
        <v>0.15</v>
      </c>
      <c r="B41" s="195">
        <v>8355</v>
      </c>
      <c r="C41" s="195">
        <v>9540</v>
      </c>
      <c r="D41" s="195">
        <v>10740</v>
      </c>
      <c r="E41" s="195">
        <v>11925</v>
      </c>
      <c r="F41" s="195">
        <v>12885</v>
      </c>
      <c r="G41" s="195">
        <v>13845</v>
      </c>
      <c r="H41" s="195">
        <v>14790</v>
      </c>
      <c r="I41" s="195">
        <v>15750</v>
      </c>
    </row>
    <row r="42" spans="1:9" ht="15.75" x14ac:dyDescent="0.25">
      <c r="A42" s="132"/>
      <c r="B42" s="196"/>
      <c r="C42" s="196"/>
      <c r="D42" s="196"/>
      <c r="E42" s="196"/>
      <c r="F42" s="196"/>
      <c r="G42" s="196"/>
      <c r="H42" s="196"/>
      <c r="I42" s="196"/>
    </row>
    <row r="43" spans="1:9" ht="15.75" x14ac:dyDescent="0.25">
      <c r="A43" s="131" t="s">
        <v>423</v>
      </c>
      <c r="B43" s="196"/>
      <c r="C43" s="196"/>
      <c r="D43" s="196"/>
      <c r="E43" s="196"/>
      <c r="F43" s="196"/>
      <c r="G43" s="196"/>
      <c r="H43" s="196"/>
      <c r="I43" s="196"/>
    </row>
    <row r="44" spans="1:9" ht="15.75" x14ac:dyDescent="0.25">
      <c r="A44" s="129" t="s">
        <v>424</v>
      </c>
      <c r="B44" s="196"/>
      <c r="C44" s="196"/>
      <c r="D44" s="196"/>
      <c r="E44" s="196"/>
      <c r="F44" s="196"/>
      <c r="G44" s="196"/>
      <c r="H44" s="196"/>
      <c r="I44" s="196"/>
    </row>
    <row r="45" spans="1:9" ht="15.75" x14ac:dyDescent="0.25">
      <c r="A45" s="129" t="s">
        <v>425</v>
      </c>
      <c r="B45" s="196"/>
      <c r="C45" s="196"/>
      <c r="D45" s="196"/>
      <c r="E45" s="196"/>
      <c r="F45" s="196"/>
      <c r="G45" s="196"/>
      <c r="H45" s="196"/>
      <c r="I45" s="196"/>
    </row>
    <row r="46" spans="1:9" ht="15.75" x14ac:dyDescent="0.25">
      <c r="A46" s="132">
        <v>0.3</v>
      </c>
      <c r="B46" s="195">
        <v>18720</v>
      </c>
      <c r="C46" s="195">
        <v>21390</v>
      </c>
      <c r="D46" s="195">
        <v>24060</v>
      </c>
      <c r="E46" s="195">
        <v>26730</v>
      </c>
      <c r="F46" s="195">
        <v>28890</v>
      </c>
      <c r="G46" s="195">
        <v>31020</v>
      </c>
      <c r="H46" s="195">
        <v>33150</v>
      </c>
      <c r="I46" s="195">
        <v>35310</v>
      </c>
    </row>
    <row r="47" spans="1:9" ht="15.75" x14ac:dyDescent="0.25">
      <c r="A47" s="132">
        <v>0.15</v>
      </c>
      <c r="B47" s="195">
        <v>9360</v>
      </c>
      <c r="C47" s="195">
        <v>10695</v>
      </c>
      <c r="D47" s="195">
        <v>12030</v>
      </c>
      <c r="E47" s="195">
        <v>13365</v>
      </c>
      <c r="F47" s="195">
        <v>14445</v>
      </c>
      <c r="G47" s="195">
        <v>15510</v>
      </c>
      <c r="H47" s="195">
        <v>16575</v>
      </c>
      <c r="I47" s="195">
        <v>17655</v>
      </c>
    </row>
    <row r="48" spans="1:9" ht="15.75" x14ac:dyDescent="0.25">
      <c r="A48" s="132"/>
      <c r="B48" s="196"/>
      <c r="C48" s="196"/>
      <c r="D48" s="196"/>
      <c r="E48" s="196"/>
      <c r="F48" s="196"/>
      <c r="G48" s="196"/>
      <c r="H48" s="196"/>
      <c r="I48" s="196"/>
    </row>
    <row r="49" spans="1:9" ht="15.75" x14ac:dyDescent="0.25">
      <c r="A49" s="131" t="s">
        <v>110</v>
      </c>
      <c r="B49" s="196"/>
      <c r="C49" s="196"/>
      <c r="D49" s="196"/>
      <c r="E49" s="196"/>
      <c r="F49" s="196"/>
      <c r="G49" s="196"/>
      <c r="H49" s="196"/>
      <c r="I49" s="196"/>
    </row>
    <row r="50" spans="1:9" ht="15.75" x14ac:dyDescent="0.25">
      <c r="A50" s="134" t="s">
        <v>111</v>
      </c>
      <c r="B50" s="196"/>
      <c r="C50" s="196"/>
      <c r="D50" s="196"/>
      <c r="E50" s="196"/>
      <c r="F50" s="196"/>
      <c r="G50" s="196"/>
      <c r="H50" s="196"/>
      <c r="I50" s="196"/>
    </row>
    <row r="51" spans="1:9" ht="15.75" x14ac:dyDescent="0.25">
      <c r="A51" s="132">
        <v>0.3</v>
      </c>
      <c r="B51" s="195">
        <v>16260</v>
      </c>
      <c r="C51" s="195">
        <v>18600</v>
      </c>
      <c r="D51" s="195">
        <v>20910</v>
      </c>
      <c r="E51" s="195">
        <v>23220</v>
      </c>
      <c r="F51" s="195">
        <v>25080</v>
      </c>
      <c r="G51" s="195">
        <v>26940</v>
      </c>
      <c r="H51" s="195">
        <v>28800</v>
      </c>
      <c r="I51" s="195">
        <v>30660</v>
      </c>
    </row>
    <row r="52" spans="1:9" ht="15.75" x14ac:dyDescent="0.25">
      <c r="A52" s="132">
        <v>0.15</v>
      </c>
      <c r="B52" s="195">
        <v>8130</v>
      </c>
      <c r="C52" s="195">
        <v>9300</v>
      </c>
      <c r="D52" s="195">
        <v>10455</v>
      </c>
      <c r="E52" s="195">
        <v>11610</v>
      </c>
      <c r="F52" s="195">
        <v>12540</v>
      </c>
      <c r="G52" s="195">
        <v>13470</v>
      </c>
      <c r="H52" s="195">
        <v>14400</v>
      </c>
      <c r="I52" s="195">
        <v>15330</v>
      </c>
    </row>
    <row r="53" spans="1:9" ht="15.75" x14ac:dyDescent="0.25">
      <c r="A53" s="132"/>
      <c r="B53" s="195"/>
      <c r="C53" s="195"/>
      <c r="D53" s="195"/>
      <c r="E53" s="195"/>
      <c r="F53" s="195"/>
      <c r="G53" s="195"/>
      <c r="H53" s="195"/>
      <c r="I53" s="195"/>
    </row>
    <row r="54" spans="1:9" ht="15.75" x14ac:dyDescent="0.25">
      <c r="A54" s="131" t="s">
        <v>112</v>
      </c>
      <c r="B54" s="196"/>
      <c r="C54" s="196"/>
      <c r="D54" s="196"/>
      <c r="E54" s="196"/>
      <c r="F54" s="196"/>
      <c r="G54" s="196"/>
      <c r="H54" s="196"/>
      <c r="I54" s="196"/>
    </row>
    <row r="55" spans="1:9" ht="15.75" x14ac:dyDescent="0.25">
      <c r="A55" s="134" t="s">
        <v>113</v>
      </c>
      <c r="B55" s="196"/>
      <c r="C55" s="196"/>
      <c r="D55" s="196"/>
      <c r="E55" s="196"/>
      <c r="F55" s="196"/>
      <c r="G55" s="196"/>
      <c r="H55" s="196"/>
      <c r="I55" s="196"/>
    </row>
    <row r="56" spans="1:9" ht="15.75" x14ac:dyDescent="0.25">
      <c r="A56" s="132">
        <v>0.3</v>
      </c>
      <c r="B56" s="195">
        <v>17940</v>
      </c>
      <c r="C56" s="195">
        <v>20490</v>
      </c>
      <c r="D56" s="195">
        <v>23040</v>
      </c>
      <c r="E56" s="195">
        <v>25590</v>
      </c>
      <c r="F56" s="195">
        <v>27660</v>
      </c>
      <c r="G56" s="195">
        <v>29700</v>
      </c>
      <c r="H56" s="195">
        <v>31740</v>
      </c>
      <c r="I56" s="195">
        <v>33780</v>
      </c>
    </row>
    <row r="57" spans="1:9" ht="15.75" x14ac:dyDescent="0.25">
      <c r="A57" s="132">
        <v>0.15</v>
      </c>
      <c r="B57" s="195">
        <v>8970</v>
      </c>
      <c r="C57" s="195">
        <v>10245</v>
      </c>
      <c r="D57" s="195">
        <v>11520</v>
      </c>
      <c r="E57" s="195">
        <v>12795</v>
      </c>
      <c r="F57" s="195">
        <v>13830</v>
      </c>
      <c r="G57" s="195">
        <v>14850</v>
      </c>
      <c r="H57" s="195">
        <v>15870</v>
      </c>
      <c r="I57" s="195">
        <v>16890</v>
      </c>
    </row>
    <row r="58" spans="1:9" ht="15.75" x14ac:dyDescent="0.25">
      <c r="A58" s="132"/>
      <c r="B58" s="196"/>
      <c r="C58" s="196"/>
      <c r="D58" s="196"/>
      <c r="E58" s="196"/>
      <c r="F58" s="196"/>
      <c r="G58" s="196"/>
      <c r="H58" s="196"/>
      <c r="I58" s="196"/>
    </row>
    <row r="59" spans="1:9" ht="15.75" x14ac:dyDescent="0.25">
      <c r="A59" s="131" t="s">
        <v>267</v>
      </c>
      <c r="B59" s="196"/>
      <c r="C59" s="196"/>
      <c r="D59" s="196"/>
      <c r="E59" s="196"/>
      <c r="F59" s="196"/>
      <c r="G59" s="196"/>
      <c r="H59" s="196"/>
      <c r="I59" s="196"/>
    </row>
    <row r="60" spans="1:9" ht="15.75" x14ac:dyDescent="0.25">
      <c r="A60" s="134" t="s">
        <v>115</v>
      </c>
      <c r="B60" s="196"/>
      <c r="C60" s="196"/>
      <c r="D60" s="196"/>
      <c r="E60" s="196"/>
      <c r="F60" s="196"/>
      <c r="G60" s="196"/>
      <c r="H60" s="196"/>
      <c r="I60" s="196"/>
    </row>
    <row r="61" spans="1:9" ht="15.75" x14ac:dyDescent="0.25">
      <c r="A61" s="132">
        <v>0.3</v>
      </c>
      <c r="B61" s="195">
        <v>21720</v>
      </c>
      <c r="C61" s="195">
        <v>24840</v>
      </c>
      <c r="D61" s="195">
        <v>27930</v>
      </c>
      <c r="E61" s="195">
        <v>31020</v>
      </c>
      <c r="F61" s="195">
        <v>33510</v>
      </c>
      <c r="G61" s="195">
        <v>36000</v>
      </c>
      <c r="H61" s="195">
        <v>38490</v>
      </c>
      <c r="I61" s="195">
        <v>40950</v>
      </c>
    </row>
    <row r="62" spans="1:9" ht="15.75" x14ac:dyDescent="0.25">
      <c r="A62" s="132">
        <v>0.15</v>
      </c>
      <c r="B62" s="195">
        <v>10860</v>
      </c>
      <c r="C62" s="195">
        <v>12420</v>
      </c>
      <c r="D62" s="195">
        <v>13965</v>
      </c>
      <c r="E62" s="195">
        <v>15510</v>
      </c>
      <c r="F62" s="195">
        <v>16755</v>
      </c>
      <c r="G62" s="195">
        <v>18000</v>
      </c>
      <c r="H62" s="195">
        <v>19245</v>
      </c>
      <c r="I62" s="195">
        <v>20475</v>
      </c>
    </row>
    <row r="63" spans="1:9" ht="15.75" x14ac:dyDescent="0.25">
      <c r="A63" s="126"/>
      <c r="B63" s="196"/>
      <c r="C63" s="196"/>
      <c r="D63" s="196"/>
      <c r="E63" s="196"/>
      <c r="F63" s="196"/>
      <c r="G63" s="196"/>
      <c r="H63" s="196"/>
      <c r="I63" s="196"/>
    </row>
    <row r="64" spans="1:9" ht="15.75" x14ac:dyDescent="0.25">
      <c r="A64" s="131" t="s">
        <v>426</v>
      </c>
      <c r="B64" s="196"/>
      <c r="C64" s="196"/>
      <c r="D64" s="196"/>
      <c r="E64" s="196"/>
      <c r="F64" s="196"/>
      <c r="G64" s="196"/>
      <c r="H64" s="196"/>
      <c r="I64" s="196"/>
    </row>
    <row r="65" spans="1:9" ht="15.75" x14ac:dyDescent="0.25">
      <c r="A65" s="134" t="s">
        <v>588</v>
      </c>
      <c r="B65" s="196"/>
      <c r="C65" s="196"/>
      <c r="D65" s="196"/>
      <c r="E65" s="196"/>
      <c r="F65" s="196"/>
      <c r="G65" s="196"/>
      <c r="H65" s="196"/>
      <c r="I65" s="196"/>
    </row>
    <row r="66" spans="1:9" ht="15.75" x14ac:dyDescent="0.25">
      <c r="A66" s="134" t="s">
        <v>272</v>
      </c>
      <c r="B66" s="196"/>
      <c r="C66" s="196"/>
      <c r="D66" s="196"/>
      <c r="E66" s="196"/>
      <c r="F66" s="196"/>
      <c r="G66" s="196"/>
      <c r="H66" s="196"/>
      <c r="I66" s="196"/>
    </row>
    <row r="67" spans="1:9" ht="15.75" x14ac:dyDescent="0.25">
      <c r="A67" s="132">
        <v>0.3</v>
      </c>
      <c r="B67" s="195">
        <v>17100</v>
      </c>
      <c r="C67" s="195">
        <v>19530</v>
      </c>
      <c r="D67" s="195">
        <v>21960</v>
      </c>
      <c r="E67" s="195">
        <v>24390</v>
      </c>
      <c r="F67" s="195">
        <v>26370</v>
      </c>
      <c r="G67" s="195">
        <v>28320</v>
      </c>
      <c r="H67" s="195">
        <v>30270</v>
      </c>
      <c r="I67" s="195">
        <v>32220</v>
      </c>
    </row>
    <row r="68" spans="1:9" ht="15.75" x14ac:dyDescent="0.25">
      <c r="A68" s="132">
        <v>0.15</v>
      </c>
      <c r="B68" s="195">
        <v>8550</v>
      </c>
      <c r="C68" s="195">
        <v>9765</v>
      </c>
      <c r="D68" s="195">
        <v>10980</v>
      </c>
      <c r="E68" s="195">
        <v>12195</v>
      </c>
      <c r="F68" s="195">
        <v>13185</v>
      </c>
      <c r="G68" s="195">
        <v>14160</v>
      </c>
      <c r="H68" s="195">
        <v>15135</v>
      </c>
      <c r="I68" s="195">
        <v>16110</v>
      </c>
    </row>
    <row r="69" spans="1:9" ht="15.75" x14ac:dyDescent="0.25">
      <c r="A69" s="132"/>
      <c r="B69" s="196"/>
      <c r="C69" s="196"/>
      <c r="D69" s="196"/>
      <c r="E69" s="196"/>
      <c r="F69" s="196"/>
      <c r="G69" s="196"/>
      <c r="H69" s="196"/>
      <c r="I69" s="196"/>
    </row>
    <row r="70" spans="1:9" ht="15.75" x14ac:dyDescent="0.25">
      <c r="A70" s="131" t="s">
        <v>132</v>
      </c>
      <c r="B70" s="196"/>
      <c r="C70" s="196"/>
      <c r="D70" s="196"/>
      <c r="E70" s="196"/>
      <c r="F70" s="196"/>
      <c r="G70" s="196"/>
      <c r="H70" s="196"/>
      <c r="I70" s="196"/>
    </row>
    <row r="71" spans="1:9" ht="15.75" x14ac:dyDescent="0.25">
      <c r="A71" s="134" t="s">
        <v>133</v>
      </c>
      <c r="B71" s="196"/>
      <c r="C71" s="196"/>
      <c r="D71" s="196"/>
      <c r="E71" s="196"/>
      <c r="F71" s="196"/>
      <c r="G71" s="196"/>
      <c r="H71" s="196"/>
      <c r="I71" s="196"/>
    </row>
    <row r="72" spans="1:9" ht="15.75" x14ac:dyDescent="0.25">
      <c r="A72" s="132">
        <v>0.3</v>
      </c>
      <c r="B72" s="195">
        <v>14700</v>
      </c>
      <c r="C72" s="195">
        <v>16800</v>
      </c>
      <c r="D72" s="195">
        <v>18900</v>
      </c>
      <c r="E72" s="195">
        <v>21000</v>
      </c>
      <c r="F72" s="195">
        <v>22680</v>
      </c>
      <c r="G72" s="195">
        <v>24360</v>
      </c>
      <c r="H72" s="195">
        <v>26040</v>
      </c>
      <c r="I72" s="195">
        <v>27720</v>
      </c>
    </row>
    <row r="73" spans="1:9" ht="15.75" x14ac:dyDescent="0.25">
      <c r="A73" s="132">
        <v>0.15</v>
      </c>
      <c r="B73" s="195">
        <v>7350</v>
      </c>
      <c r="C73" s="195">
        <v>8400</v>
      </c>
      <c r="D73" s="195">
        <v>9450</v>
      </c>
      <c r="E73" s="195">
        <v>10500</v>
      </c>
      <c r="F73" s="195">
        <v>11340</v>
      </c>
      <c r="G73" s="195">
        <v>12180</v>
      </c>
      <c r="H73" s="195">
        <v>13020</v>
      </c>
      <c r="I73" s="195">
        <v>13860</v>
      </c>
    </row>
    <row r="74" spans="1:9" ht="15.75" x14ac:dyDescent="0.25">
      <c r="A74" s="129"/>
      <c r="B74" s="197"/>
      <c r="C74" s="197"/>
      <c r="D74" s="197"/>
      <c r="E74" s="197"/>
      <c r="F74" s="197"/>
      <c r="G74" s="197"/>
      <c r="H74" s="197"/>
      <c r="I74" s="197"/>
    </row>
    <row r="75" spans="1:9" ht="15.75" x14ac:dyDescent="0.25">
      <c r="A75" s="131" t="s">
        <v>134</v>
      </c>
      <c r="B75" s="196"/>
      <c r="C75" s="196"/>
      <c r="D75" s="196"/>
      <c r="E75" s="196"/>
      <c r="F75" s="196"/>
      <c r="G75" s="196"/>
      <c r="H75" s="196"/>
      <c r="I75" s="196"/>
    </row>
    <row r="76" spans="1:9" ht="15.75" x14ac:dyDescent="0.25">
      <c r="A76" s="134" t="s">
        <v>135</v>
      </c>
      <c r="B76" s="196"/>
      <c r="C76" s="196"/>
      <c r="D76" s="196"/>
      <c r="E76" s="196"/>
      <c r="F76" s="196"/>
      <c r="G76" s="196"/>
      <c r="H76" s="196"/>
      <c r="I76" s="196"/>
    </row>
    <row r="77" spans="1:9" ht="15.75" x14ac:dyDescent="0.25">
      <c r="A77" s="132">
        <v>0.3</v>
      </c>
      <c r="B77" s="195">
        <v>14130</v>
      </c>
      <c r="C77" s="195">
        <v>16140</v>
      </c>
      <c r="D77" s="195">
        <v>18150</v>
      </c>
      <c r="E77" s="195">
        <v>20160</v>
      </c>
      <c r="F77" s="195">
        <v>21780</v>
      </c>
      <c r="G77" s="195">
        <v>23400</v>
      </c>
      <c r="H77" s="195">
        <v>25020</v>
      </c>
      <c r="I77" s="195">
        <v>26640</v>
      </c>
    </row>
    <row r="78" spans="1:9" ht="15.75" x14ac:dyDescent="0.25">
      <c r="A78" s="132">
        <v>0.15</v>
      </c>
      <c r="B78" s="195">
        <v>7065</v>
      </c>
      <c r="C78" s="195">
        <v>8070</v>
      </c>
      <c r="D78" s="195">
        <v>9075</v>
      </c>
      <c r="E78" s="195">
        <v>10080</v>
      </c>
      <c r="F78" s="195">
        <v>10890</v>
      </c>
      <c r="G78" s="195">
        <v>11700</v>
      </c>
      <c r="H78" s="195">
        <v>12510</v>
      </c>
      <c r="I78" s="195">
        <v>13320</v>
      </c>
    </row>
    <row r="79" spans="1:9" ht="15.75" x14ac:dyDescent="0.25">
      <c r="A79" s="132"/>
      <c r="B79" s="195"/>
      <c r="C79" s="195"/>
      <c r="D79" s="195"/>
      <c r="E79" s="195"/>
      <c r="F79" s="195"/>
      <c r="G79" s="195"/>
      <c r="H79" s="195"/>
      <c r="I79" s="195"/>
    </row>
    <row r="80" spans="1:9" ht="15.75" x14ac:dyDescent="0.25">
      <c r="A80" s="136" t="s">
        <v>268</v>
      </c>
      <c r="B80" s="196"/>
      <c r="C80" s="196"/>
      <c r="D80" s="196"/>
      <c r="E80" s="196"/>
      <c r="F80" s="196"/>
      <c r="G80" s="196"/>
      <c r="H80" s="196"/>
      <c r="I80" s="196"/>
    </row>
    <row r="81" spans="1:9" ht="15.75" x14ac:dyDescent="0.25">
      <c r="A81" s="137" t="s">
        <v>117</v>
      </c>
      <c r="B81" s="196"/>
      <c r="C81" s="196"/>
      <c r="D81" s="196"/>
      <c r="E81" s="196"/>
      <c r="F81" s="196"/>
      <c r="G81" s="196"/>
      <c r="H81" s="196"/>
      <c r="I81" s="196"/>
    </row>
    <row r="82" spans="1:9" ht="15.75" x14ac:dyDescent="0.25">
      <c r="A82" s="132">
        <v>0.3</v>
      </c>
      <c r="B82" s="195">
        <v>13950</v>
      </c>
      <c r="C82" s="195">
        <v>15930</v>
      </c>
      <c r="D82" s="195">
        <v>17910</v>
      </c>
      <c r="E82" s="195">
        <v>19890</v>
      </c>
      <c r="F82" s="195">
        <v>21510</v>
      </c>
      <c r="G82" s="195">
        <v>23100</v>
      </c>
      <c r="H82" s="195">
        <v>24690</v>
      </c>
      <c r="I82" s="195">
        <v>26280</v>
      </c>
    </row>
    <row r="83" spans="1:9" ht="15.75" x14ac:dyDescent="0.25">
      <c r="A83" s="132">
        <v>0.15</v>
      </c>
      <c r="B83" s="195">
        <v>6975</v>
      </c>
      <c r="C83" s="195">
        <v>7965</v>
      </c>
      <c r="D83" s="195">
        <v>8955</v>
      </c>
      <c r="E83" s="195">
        <v>9945</v>
      </c>
      <c r="F83" s="195">
        <v>10755</v>
      </c>
      <c r="G83" s="195">
        <v>11550</v>
      </c>
      <c r="H83" s="195">
        <v>12345</v>
      </c>
      <c r="I83" s="195">
        <v>13140</v>
      </c>
    </row>
    <row r="84" spans="1:9" ht="15.75" x14ac:dyDescent="0.25">
      <c r="A84" s="132"/>
      <c r="B84" s="196"/>
      <c r="C84" s="196"/>
      <c r="D84" s="196"/>
      <c r="E84" s="196"/>
      <c r="F84" s="196"/>
      <c r="G84" s="196"/>
      <c r="H84" s="196"/>
      <c r="I84" s="196"/>
    </row>
    <row r="85" spans="1:9" ht="15.75" x14ac:dyDescent="0.25">
      <c r="A85" s="128" t="s">
        <v>118</v>
      </c>
      <c r="B85" s="196"/>
      <c r="C85" s="196"/>
      <c r="D85" s="196"/>
      <c r="E85" s="196"/>
      <c r="F85" s="196"/>
      <c r="G85" s="196"/>
      <c r="H85" s="196"/>
      <c r="I85" s="196"/>
    </row>
    <row r="86" spans="1:9" ht="15.75" x14ac:dyDescent="0.25">
      <c r="A86" s="129" t="s">
        <v>119</v>
      </c>
      <c r="B86" s="196"/>
      <c r="C86" s="196"/>
      <c r="D86" s="196"/>
      <c r="E86" s="196"/>
      <c r="F86" s="196"/>
      <c r="G86" s="196"/>
      <c r="H86" s="196"/>
      <c r="I86" s="196"/>
    </row>
    <row r="87" spans="1:9" ht="15.75" x14ac:dyDescent="0.25">
      <c r="A87" s="132">
        <v>0.3</v>
      </c>
      <c r="B87" s="195">
        <v>14070</v>
      </c>
      <c r="C87" s="195">
        <v>16080</v>
      </c>
      <c r="D87" s="195">
        <v>18090</v>
      </c>
      <c r="E87" s="195">
        <v>20070</v>
      </c>
      <c r="F87" s="195">
        <v>21690</v>
      </c>
      <c r="G87" s="195">
        <v>23310</v>
      </c>
      <c r="H87" s="195">
        <v>24900</v>
      </c>
      <c r="I87" s="195">
        <v>26520</v>
      </c>
    </row>
    <row r="88" spans="1:9" ht="15.75" x14ac:dyDescent="0.25">
      <c r="A88" s="132">
        <v>0.15</v>
      </c>
      <c r="B88" s="195">
        <v>7035</v>
      </c>
      <c r="C88" s="195">
        <v>8040</v>
      </c>
      <c r="D88" s="195">
        <v>9045</v>
      </c>
      <c r="E88" s="195">
        <v>10035</v>
      </c>
      <c r="F88" s="195">
        <v>10845</v>
      </c>
      <c r="G88" s="195">
        <v>11655</v>
      </c>
      <c r="H88" s="195">
        <v>12450</v>
      </c>
      <c r="I88" s="195">
        <v>13260</v>
      </c>
    </row>
    <row r="89" spans="1:9" ht="15.75" x14ac:dyDescent="0.25">
      <c r="A89" s="126"/>
      <c r="B89" s="196"/>
      <c r="C89" s="196"/>
      <c r="D89" s="196"/>
      <c r="E89" s="196"/>
      <c r="F89" s="196"/>
      <c r="G89" s="196"/>
      <c r="H89" s="196"/>
      <c r="I89" s="196"/>
    </row>
    <row r="90" spans="1:9" ht="15.75" x14ac:dyDescent="0.25">
      <c r="A90" s="131" t="s">
        <v>120</v>
      </c>
      <c r="B90" s="196"/>
      <c r="C90" s="196"/>
      <c r="D90" s="196"/>
      <c r="E90" s="196"/>
      <c r="F90" s="196"/>
      <c r="G90" s="196"/>
      <c r="H90" s="196"/>
      <c r="I90" s="196"/>
    </row>
    <row r="91" spans="1:9" ht="15.75" x14ac:dyDescent="0.25">
      <c r="A91" s="129" t="s">
        <v>121</v>
      </c>
      <c r="B91" s="196"/>
      <c r="C91" s="196"/>
      <c r="D91" s="196"/>
      <c r="E91" s="196"/>
      <c r="F91" s="196"/>
      <c r="G91" s="196"/>
      <c r="H91" s="196"/>
      <c r="I91" s="196"/>
    </row>
    <row r="92" spans="1:9" ht="15.75" x14ac:dyDescent="0.25">
      <c r="A92" s="132">
        <v>0.3</v>
      </c>
      <c r="B92" s="195">
        <v>14550</v>
      </c>
      <c r="C92" s="195">
        <v>16620</v>
      </c>
      <c r="D92" s="195">
        <v>18690</v>
      </c>
      <c r="E92" s="195">
        <v>20760</v>
      </c>
      <c r="F92" s="195">
        <v>22440</v>
      </c>
      <c r="G92" s="195">
        <v>24090</v>
      </c>
      <c r="H92" s="195">
        <v>25770</v>
      </c>
      <c r="I92" s="195">
        <v>27420</v>
      </c>
    </row>
    <row r="93" spans="1:9" ht="15.75" x14ac:dyDescent="0.25">
      <c r="A93" s="132">
        <v>0.15</v>
      </c>
      <c r="B93" s="195">
        <v>7275</v>
      </c>
      <c r="C93" s="195">
        <v>8310</v>
      </c>
      <c r="D93" s="195">
        <v>9345</v>
      </c>
      <c r="E93" s="195">
        <v>10380</v>
      </c>
      <c r="F93" s="195">
        <v>11220</v>
      </c>
      <c r="G93" s="195">
        <v>12045</v>
      </c>
      <c r="H93" s="195">
        <v>12885</v>
      </c>
      <c r="I93" s="195">
        <v>13710</v>
      </c>
    </row>
    <row r="94" spans="1:9" ht="15.75" x14ac:dyDescent="0.25">
      <c r="A94" s="126"/>
      <c r="B94" s="196"/>
      <c r="C94" s="196"/>
      <c r="D94" s="196"/>
      <c r="E94" s="196"/>
      <c r="F94" s="196"/>
      <c r="G94" s="196"/>
      <c r="H94" s="196"/>
      <c r="I94" s="196"/>
    </row>
    <row r="95" spans="1:9" ht="15.75" x14ac:dyDescent="0.25">
      <c r="A95" s="128" t="s">
        <v>123</v>
      </c>
      <c r="B95" s="196"/>
      <c r="C95" s="196"/>
      <c r="D95" s="196"/>
      <c r="E95" s="196"/>
      <c r="F95" s="196"/>
      <c r="G95" s="196"/>
      <c r="H95" s="196"/>
      <c r="I95" s="196"/>
    </row>
    <row r="96" spans="1:9" ht="15.75" x14ac:dyDescent="0.25">
      <c r="A96" s="129" t="s">
        <v>501</v>
      </c>
      <c r="B96" s="196"/>
      <c r="C96" s="196"/>
      <c r="D96" s="196"/>
      <c r="E96" s="196"/>
      <c r="F96" s="196"/>
      <c r="G96" s="196"/>
      <c r="H96" s="196"/>
      <c r="I96" s="196"/>
    </row>
    <row r="97" spans="1:9" ht="15.75" x14ac:dyDescent="0.25">
      <c r="A97" s="132">
        <v>0.3</v>
      </c>
      <c r="B97" s="195">
        <v>16170</v>
      </c>
      <c r="C97" s="195">
        <v>18480</v>
      </c>
      <c r="D97" s="195">
        <v>20790</v>
      </c>
      <c r="E97" s="195">
        <v>23070</v>
      </c>
      <c r="F97" s="195">
        <v>24930</v>
      </c>
      <c r="G97" s="195">
        <v>26790</v>
      </c>
      <c r="H97" s="195">
        <v>28620</v>
      </c>
      <c r="I97" s="195">
        <v>30480</v>
      </c>
    </row>
    <row r="98" spans="1:9" ht="15.75" x14ac:dyDescent="0.25">
      <c r="A98" s="132">
        <v>0.15</v>
      </c>
      <c r="B98" s="195">
        <v>8085</v>
      </c>
      <c r="C98" s="195">
        <v>9240</v>
      </c>
      <c r="D98" s="195">
        <v>10395</v>
      </c>
      <c r="E98" s="195">
        <v>11535</v>
      </c>
      <c r="F98" s="195">
        <v>12465</v>
      </c>
      <c r="G98" s="195">
        <v>13395</v>
      </c>
      <c r="H98" s="195">
        <v>14310</v>
      </c>
      <c r="I98" s="195">
        <v>15240</v>
      </c>
    </row>
    <row r="99" spans="1:9" ht="15.75" x14ac:dyDescent="0.25">
      <c r="A99" s="132"/>
      <c r="B99" s="196"/>
      <c r="C99" s="196"/>
      <c r="D99" s="196"/>
      <c r="E99" s="196"/>
      <c r="F99" s="196"/>
      <c r="G99" s="196"/>
      <c r="H99" s="196"/>
      <c r="I99" s="196"/>
    </row>
    <row r="100" spans="1:9" ht="15.75" x14ac:dyDescent="0.25">
      <c r="A100" s="128" t="s">
        <v>125</v>
      </c>
      <c r="B100" s="196"/>
      <c r="C100" s="196"/>
      <c r="D100" s="196"/>
      <c r="E100" s="196"/>
      <c r="F100" s="196"/>
      <c r="G100" s="196"/>
      <c r="H100" s="196"/>
      <c r="I100" s="196"/>
    </row>
    <row r="101" spans="1:9" ht="15.75" x14ac:dyDescent="0.25">
      <c r="A101" s="129" t="s">
        <v>126</v>
      </c>
      <c r="B101" s="196"/>
      <c r="C101" s="196"/>
      <c r="D101" s="196"/>
      <c r="E101" s="196"/>
      <c r="F101" s="196"/>
      <c r="G101" s="196"/>
      <c r="H101" s="196"/>
      <c r="I101" s="196"/>
    </row>
    <row r="102" spans="1:9" ht="15.75" x14ac:dyDescent="0.25">
      <c r="A102" s="132">
        <v>0.3</v>
      </c>
      <c r="B102" s="195">
        <v>13950</v>
      </c>
      <c r="C102" s="195">
        <v>15930</v>
      </c>
      <c r="D102" s="195">
        <v>17910</v>
      </c>
      <c r="E102" s="195">
        <v>19890</v>
      </c>
      <c r="F102" s="195">
        <v>21510</v>
      </c>
      <c r="G102" s="195">
        <v>23100</v>
      </c>
      <c r="H102" s="195">
        <v>24690</v>
      </c>
      <c r="I102" s="195">
        <v>26280</v>
      </c>
    </row>
    <row r="103" spans="1:9" ht="15.75" x14ac:dyDescent="0.25">
      <c r="A103" s="132">
        <v>0.15</v>
      </c>
      <c r="B103" s="195">
        <v>6975</v>
      </c>
      <c r="C103" s="195">
        <v>7965</v>
      </c>
      <c r="D103" s="195">
        <v>8955</v>
      </c>
      <c r="E103" s="195">
        <v>9945</v>
      </c>
      <c r="F103" s="195">
        <v>10755</v>
      </c>
      <c r="G103" s="195">
        <v>11550</v>
      </c>
      <c r="H103" s="195">
        <v>12345</v>
      </c>
      <c r="I103" s="195">
        <v>13140</v>
      </c>
    </row>
    <row r="104" spans="1:9" ht="15" customHeight="1" x14ac:dyDescent="0.25">
      <c r="A104" s="132"/>
      <c r="B104" s="196"/>
      <c r="C104" s="196"/>
      <c r="D104" s="196"/>
      <c r="E104" s="196"/>
      <c r="F104" s="196"/>
      <c r="G104" s="196"/>
      <c r="H104" s="196"/>
      <c r="I104" s="196"/>
    </row>
    <row r="105" spans="1:9" ht="15.75" x14ac:dyDescent="0.25">
      <c r="A105" s="128" t="s">
        <v>430</v>
      </c>
      <c r="B105" s="196"/>
      <c r="C105" s="196"/>
      <c r="D105" s="196"/>
      <c r="E105" s="196"/>
      <c r="F105" s="196"/>
      <c r="G105" s="196"/>
      <c r="H105" s="196"/>
      <c r="I105" s="196"/>
    </row>
    <row r="106" spans="1:9" ht="15.75" x14ac:dyDescent="0.25">
      <c r="A106" s="129" t="s">
        <v>270</v>
      </c>
      <c r="B106" s="196"/>
      <c r="C106" s="196"/>
      <c r="D106" s="196"/>
      <c r="E106" s="196"/>
      <c r="F106" s="196"/>
      <c r="G106" s="196"/>
      <c r="H106" s="196"/>
      <c r="I106" s="196"/>
    </row>
    <row r="107" spans="1:9" ht="15.75" x14ac:dyDescent="0.25">
      <c r="A107" s="132">
        <v>0.3</v>
      </c>
      <c r="B107" s="195">
        <v>15270</v>
      </c>
      <c r="C107" s="195">
        <v>17460</v>
      </c>
      <c r="D107" s="195">
        <v>19650</v>
      </c>
      <c r="E107" s="195">
        <v>21810</v>
      </c>
      <c r="F107" s="195">
        <v>23580</v>
      </c>
      <c r="G107" s="195">
        <v>25320</v>
      </c>
      <c r="H107" s="195">
        <v>27060</v>
      </c>
      <c r="I107" s="195">
        <v>28800</v>
      </c>
    </row>
    <row r="108" spans="1:9" ht="15.75" x14ac:dyDescent="0.25">
      <c r="A108" s="132">
        <v>0.15</v>
      </c>
      <c r="B108" s="195">
        <v>7635</v>
      </c>
      <c r="C108" s="195">
        <v>8730</v>
      </c>
      <c r="D108" s="195">
        <v>9825</v>
      </c>
      <c r="E108" s="195">
        <v>10905</v>
      </c>
      <c r="F108" s="195">
        <v>11790</v>
      </c>
      <c r="G108" s="195">
        <v>12660</v>
      </c>
      <c r="H108" s="195">
        <v>13530</v>
      </c>
      <c r="I108" s="195">
        <v>14400</v>
      </c>
    </row>
    <row r="109" spans="1:9" ht="15.75" x14ac:dyDescent="0.25">
      <c r="A109" s="132"/>
      <c r="B109" s="196"/>
      <c r="C109" s="196"/>
      <c r="D109" s="196"/>
      <c r="E109" s="196"/>
      <c r="F109" s="196"/>
      <c r="G109" s="196"/>
      <c r="H109" s="196"/>
      <c r="I109" s="196"/>
    </row>
    <row r="110" spans="1:9" ht="15.75" x14ac:dyDescent="0.25">
      <c r="A110" s="128" t="s">
        <v>136</v>
      </c>
      <c r="B110" s="196"/>
      <c r="C110" s="196"/>
      <c r="D110" s="196"/>
      <c r="E110" s="196"/>
      <c r="F110" s="196"/>
      <c r="G110" s="196"/>
      <c r="H110" s="196"/>
      <c r="I110" s="196"/>
    </row>
    <row r="111" spans="1:9" ht="15.75" x14ac:dyDescent="0.25">
      <c r="A111" s="129" t="s">
        <v>137</v>
      </c>
      <c r="B111" s="198"/>
      <c r="C111" s="198"/>
      <c r="D111" s="198"/>
      <c r="E111" s="198"/>
      <c r="F111" s="198"/>
      <c r="G111" s="198"/>
      <c r="H111" s="198"/>
      <c r="I111" s="198"/>
    </row>
    <row r="112" spans="1:9" ht="15.75" x14ac:dyDescent="0.25">
      <c r="A112" s="132">
        <v>0.3</v>
      </c>
      <c r="B112" s="195">
        <v>16050</v>
      </c>
      <c r="C112" s="195">
        <v>18360</v>
      </c>
      <c r="D112" s="195">
        <v>20640</v>
      </c>
      <c r="E112" s="195">
        <v>22920</v>
      </c>
      <c r="F112" s="195">
        <v>24780</v>
      </c>
      <c r="G112" s="195">
        <v>26610</v>
      </c>
      <c r="H112" s="195">
        <v>28440</v>
      </c>
      <c r="I112" s="195">
        <v>30270</v>
      </c>
    </row>
    <row r="113" spans="1:9" ht="15.75" x14ac:dyDescent="0.25">
      <c r="A113" s="132">
        <v>0.15</v>
      </c>
      <c r="B113" s="195">
        <v>8025</v>
      </c>
      <c r="C113" s="195">
        <v>9180</v>
      </c>
      <c r="D113" s="195">
        <v>10320</v>
      </c>
      <c r="E113" s="195">
        <v>11460</v>
      </c>
      <c r="F113" s="195">
        <v>12390</v>
      </c>
      <c r="G113" s="195">
        <v>13305</v>
      </c>
      <c r="H113" s="195">
        <v>14220</v>
      </c>
      <c r="I113" s="195">
        <v>15135</v>
      </c>
    </row>
    <row r="114" spans="1:9" ht="15.75" x14ac:dyDescent="0.25">
      <c r="A114" s="132"/>
      <c r="B114" s="198"/>
      <c r="C114" s="198"/>
      <c r="D114" s="198"/>
      <c r="E114" s="198"/>
      <c r="F114" s="198"/>
      <c r="G114" s="198"/>
      <c r="H114" s="198"/>
      <c r="I114" s="198"/>
    </row>
    <row r="115" spans="1:9" ht="15.75" x14ac:dyDescent="0.25">
      <c r="A115" s="132"/>
      <c r="B115" s="198"/>
      <c r="C115" s="198"/>
      <c r="D115" s="198"/>
      <c r="E115" s="198"/>
      <c r="F115" s="198"/>
      <c r="G115" s="198"/>
      <c r="H115" s="198"/>
      <c r="I115" s="198"/>
    </row>
    <row r="116" spans="1:9" ht="15.75" x14ac:dyDescent="0.25">
      <c r="A116" s="132"/>
      <c r="B116" s="198"/>
      <c r="C116" s="198"/>
      <c r="D116" s="198"/>
      <c r="E116" s="198"/>
      <c r="F116" s="198"/>
      <c r="G116" s="198"/>
      <c r="H116" s="198"/>
      <c r="I116" s="198"/>
    </row>
    <row r="117" spans="1:9" ht="15.75" x14ac:dyDescent="0.25">
      <c r="A117" s="139" t="s">
        <v>138</v>
      </c>
      <c r="B117" s="198"/>
      <c r="C117" s="198"/>
      <c r="D117" s="198"/>
      <c r="E117" s="198"/>
      <c r="F117" s="198"/>
      <c r="G117" s="198"/>
      <c r="H117" s="198"/>
      <c r="I117" s="198"/>
    </row>
    <row r="118" spans="1:9" ht="15.75" x14ac:dyDescent="0.25">
      <c r="A118" s="131" t="s">
        <v>139</v>
      </c>
      <c r="B118" s="196"/>
      <c r="C118" s="196"/>
      <c r="D118" s="196"/>
      <c r="E118" s="196"/>
      <c r="F118" s="196"/>
      <c r="G118" s="196"/>
      <c r="H118" s="196"/>
      <c r="I118" s="196"/>
    </row>
    <row r="119" spans="1:9" ht="15.75" x14ac:dyDescent="0.25">
      <c r="A119" s="132">
        <v>0.3</v>
      </c>
      <c r="B119" s="195">
        <v>13950</v>
      </c>
      <c r="C119" s="195">
        <v>15930</v>
      </c>
      <c r="D119" s="195">
        <v>17910</v>
      </c>
      <c r="E119" s="195">
        <v>19890</v>
      </c>
      <c r="F119" s="195">
        <v>21510</v>
      </c>
      <c r="G119" s="195">
        <v>23100</v>
      </c>
      <c r="H119" s="195">
        <v>24690</v>
      </c>
      <c r="I119" s="195">
        <v>26280</v>
      </c>
    </row>
    <row r="120" spans="1:9" ht="15.75" x14ac:dyDescent="0.25">
      <c r="A120" s="132">
        <v>0.15</v>
      </c>
      <c r="B120" s="195">
        <v>6975</v>
      </c>
      <c r="C120" s="195">
        <v>7965</v>
      </c>
      <c r="D120" s="195">
        <v>8955</v>
      </c>
      <c r="E120" s="195">
        <v>9945</v>
      </c>
      <c r="F120" s="195">
        <v>10755</v>
      </c>
      <c r="G120" s="195">
        <v>11550</v>
      </c>
      <c r="H120" s="195">
        <v>12345</v>
      </c>
      <c r="I120" s="195">
        <v>13140</v>
      </c>
    </row>
    <row r="121" spans="1:9" ht="15.75" x14ac:dyDescent="0.25">
      <c r="A121" s="132"/>
      <c r="B121" s="196"/>
      <c r="C121" s="196"/>
      <c r="D121" s="196"/>
      <c r="E121" s="196"/>
      <c r="F121" s="196"/>
      <c r="G121" s="196"/>
      <c r="H121" s="196"/>
      <c r="I121" s="196"/>
    </row>
    <row r="122" spans="1:9" ht="15.75" x14ac:dyDescent="0.25">
      <c r="A122" s="131" t="s">
        <v>140</v>
      </c>
      <c r="B122" s="196"/>
      <c r="C122" s="196"/>
      <c r="D122" s="196"/>
      <c r="E122" s="196"/>
      <c r="F122" s="196"/>
      <c r="G122" s="196"/>
      <c r="H122" s="196"/>
      <c r="I122" s="196"/>
    </row>
    <row r="123" spans="1:9" ht="15.75" x14ac:dyDescent="0.25">
      <c r="A123" s="132">
        <v>0.3</v>
      </c>
      <c r="B123" s="195">
        <v>15450</v>
      </c>
      <c r="C123" s="195">
        <v>17640</v>
      </c>
      <c r="D123" s="195">
        <v>19860</v>
      </c>
      <c r="E123" s="195">
        <v>22050</v>
      </c>
      <c r="F123" s="195">
        <v>23820</v>
      </c>
      <c r="G123" s="195">
        <v>25590</v>
      </c>
      <c r="H123" s="195">
        <v>27360</v>
      </c>
      <c r="I123" s="195">
        <v>29130</v>
      </c>
    </row>
    <row r="124" spans="1:9" ht="15.75" x14ac:dyDescent="0.25">
      <c r="A124" s="132">
        <v>0.15</v>
      </c>
      <c r="B124" s="195">
        <v>7725</v>
      </c>
      <c r="C124" s="195">
        <v>8820</v>
      </c>
      <c r="D124" s="195">
        <v>9930</v>
      </c>
      <c r="E124" s="195">
        <v>11025</v>
      </c>
      <c r="F124" s="195">
        <v>11910</v>
      </c>
      <c r="G124" s="195">
        <v>12795</v>
      </c>
      <c r="H124" s="195">
        <v>13680</v>
      </c>
      <c r="I124" s="195">
        <v>14565</v>
      </c>
    </row>
    <row r="125" spans="1:9" ht="15.75" x14ac:dyDescent="0.25">
      <c r="A125" s="132"/>
      <c r="B125" s="196"/>
      <c r="C125" s="196"/>
      <c r="D125" s="196"/>
      <c r="E125" s="196"/>
      <c r="F125" s="196"/>
      <c r="G125" s="196"/>
      <c r="H125" s="196"/>
      <c r="I125" s="196"/>
    </row>
    <row r="126" spans="1:9" ht="15.75" x14ac:dyDescent="0.25">
      <c r="A126" s="131" t="s">
        <v>141</v>
      </c>
      <c r="B126" s="196"/>
      <c r="C126" s="196"/>
      <c r="D126" s="196"/>
      <c r="E126" s="196"/>
      <c r="F126" s="196"/>
      <c r="G126" s="196"/>
      <c r="H126" s="196"/>
      <c r="I126" s="196"/>
    </row>
    <row r="127" spans="1:9" ht="15.75" x14ac:dyDescent="0.25">
      <c r="A127" s="132">
        <v>0.3</v>
      </c>
      <c r="B127" s="195">
        <v>14550</v>
      </c>
      <c r="C127" s="195">
        <v>16620</v>
      </c>
      <c r="D127" s="195">
        <v>18690</v>
      </c>
      <c r="E127" s="195">
        <v>20760</v>
      </c>
      <c r="F127" s="195">
        <v>22440</v>
      </c>
      <c r="G127" s="195">
        <v>24090</v>
      </c>
      <c r="H127" s="195">
        <v>25770</v>
      </c>
      <c r="I127" s="195">
        <v>27420</v>
      </c>
    </row>
    <row r="128" spans="1:9" ht="15.75" x14ac:dyDescent="0.25">
      <c r="A128" s="132">
        <v>0.15</v>
      </c>
      <c r="B128" s="195">
        <v>7275</v>
      </c>
      <c r="C128" s="195">
        <v>8310</v>
      </c>
      <c r="D128" s="195">
        <v>9345</v>
      </c>
      <c r="E128" s="195">
        <v>10380</v>
      </c>
      <c r="F128" s="195">
        <v>11220</v>
      </c>
      <c r="G128" s="195">
        <v>12045</v>
      </c>
      <c r="H128" s="195">
        <v>12885</v>
      </c>
      <c r="I128" s="195">
        <v>13710</v>
      </c>
    </row>
    <row r="129" spans="1:9" ht="15.75" x14ac:dyDescent="0.25">
      <c r="A129" s="132"/>
      <c r="B129" s="196"/>
      <c r="C129" s="196"/>
      <c r="D129" s="196"/>
      <c r="E129" s="196"/>
      <c r="F129" s="196"/>
      <c r="G129" s="196"/>
      <c r="H129" s="196"/>
      <c r="I129" s="196"/>
    </row>
    <row r="130" spans="1:9" ht="15.75" x14ac:dyDescent="0.25">
      <c r="A130" s="131" t="s">
        <v>142</v>
      </c>
      <c r="B130" s="196"/>
      <c r="C130" s="196"/>
      <c r="D130" s="196"/>
      <c r="E130" s="196"/>
      <c r="F130" s="196"/>
      <c r="G130" s="196"/>
      <c r="H130" s="196"/>
      <c r="I130" s="196"/>
    </row>
    <row r="131" spans="1:9" ht="15.75" x14ac:dyDescent="0.25">
      <c r="A131" s="132">
        <v>0.3</v>
      </c>
      <c r="B131" s="195">
        <v>13950</v>
      </c>
      <c r="C131" s="195">
        <v>15930</v>
      </c>
      <c r="D131" s="195">
        <v>17910</v>
      </c>
      <c r="E131" s="195">
        <v>19890</v>
      </c>
      <c r="F131" s="195">
        <v>21510</v>
      </c>
      <c r="G131" s="195">
        <v>23100</v>
      </c>
      <c r="H131" s="195">
        <v>24690</v>
      </c>
      <c r="I131" s="195">
        <v>26280</v>
      </c>
    </row>
    <row r="132" spans="1:9" ht="15.75" x14ac:dyDescent="0.25">
      <c r="A132" s="132">
        <v>0.15</v>
      </c>
      <c r="B132" s="195">
        <v>6975</v>
      </c>
      <c r="C132" s="195">
        <v>7965</v>
      </c>
      <c r="D132" s="195">
        <v>8955</v>
      </c>
      <c r="E132" s="195">
        <v>9945</v>
      </c>
      <c r="F132" s="195">
        <v>10755</v>
      </c>
      <c r="G132" s="195">
        <v>11550</v>
      </c>
      <c r="H132" s="195">
        <v>12345</v>
      </c>
      <c r="I132" s="195">
        <v>13140</v>
      </c>
    </row>
    <row r="133" spans="1:9" ht="15.75" x14ac:dyDescent="0.25">
      <c r="A133" s="132"/>
      <c r="B133" s="196"/>
      <c r="C133" s="196"/>
      <c r="D133" s="196"/>
      <c r="E133" s="196"/>
      <c r="F133" s="196"/>
      <c r="G133" s="196"/>
      <c r="H133" s="196"/>
      <c r="I133" s="196"/>
    </row>
    <row r="134" spans="1:9" ht="15.75" x14ac:dyDescent="0.25">
      <c r="A134" s="131" t="s">
        <v>143</v>
      </c>
      <c r="B134" s="196"/>
      <c r="C134" s="196"/>
      <c r="D134" s="196"/>
      <c r="E134" s="196"/>
      <c r="F134" s="196"/>
      <c r="G134" s="196"/>
      <c r="H134" s="196"/>
      <c r="I134" s="196"/>
    </row>
    <row r="135" spans="1:9" ht="15.75" x14ac:dyDescent="0.25">
      <c r="A135" s="132">
        <v>0.3</v>
      </c>
      <c r="B135" s="195">
        <v>13950</v>
      </c>
      <c r="C135" s="195">
        <v>15930</v>
      </c>
      <c r="D135" s="195">
        <v>17910</v>
      </c>
      <c r="E135" s="195">
        <v>19890</v>
      </c>
      <c r="F135" s="195">
        <v>21510</v>
      </c>
      <c r="G135" s="195">
        <v>23100</v>
      </c>
      <c r="H135" s="195">
        <v>24690</v>
      </c>
      <c r="I135" s="195">
        <v>26280</v>
      </c>
    </row>
    <row r="136" spans="1:9" ht="15.75" x14ac:dyDescent="0.25">
      <c r="A136" s="132">
        <v>0.15</v>
      </c>
      <c r="B136" s="195">
        <v>6975</v>
      </c>
      <c r="C136" s="195">
        <v>7965</v>
      </c>
      <c r="D136" s="195">
        <v>8955</v>
      </c>
      <c r="E136" s="195">
        <v>9945</v>
      </c>
      <c r="F136" s="195">
        <v>10755</v>
      </c>
      <c r="G136" s="195">
        <v>11550</v>
      </c>
      <c r="H136" s="195">
        <v>12345</v>
      </c>
      <c r="I136" s="195">
        <v>13140</v>
      </c>
    </row>
    <row r="137" spans="1:9" ht="15.75" x14ac:dyDescent="0.25">
      <c r="A137" s="132"/>
      <c r="B137" s="196"/>
      <c r="C137" s="196"/>
      <c r="D137" s="196"/>
      <c r="E137" s="196"/>
      <c r="F137" s="196"/>
      <c r="G137" s="196"/>
      <c r="H137" s="196"/>
      <c r="I137" s="196"/>
    </row>
    <row r="138" spans="1:9" ht="15.75" x14ac:dyDescent="0.25">
      <c r="A138" s="131" t="s">
        <v>144</v>
      </c>
      <c r="B138" s="196"/>
      <c r="C138" s="196"/>
      <c r="D138" s="196"/>
      <c r="E138" s="196"/>
      <c r="F138" s="196"/>
      <c r="G138" s="196"/>
      <c r="H138" s="196"/>
      <c r="I138" s="196"/>
    </row>
    <row r="139" spans="1:9" ht="15.75" x14ac:dyDescent="0.25">
      <c r="A139" s="132">
        <v>0.3</v>
      </c>
      <c r="B139" s="195">
        <v>13950</v>
      </c>
      <c r="C139" s="195">
        <v>15930</v>
      </c>
      <c r="D139" s="195">
        <v>17910</v>
      </c>
      <c r="E139" s="195">
        <v>19890</v>
      </c>
      <c r="F139" s="195">
        <v>21510</v>
      </c>
      <c r="G139" s="195">
        <v>23100</v>
      </c>
      <c r="H139" s="195">
        <v>24690</v>
      </c>
      <c r="I139" s="195">
        <v>26280</v>
      </c>
    </row>
    <row r="140" spans="1:9" ht="15.75" x14ac:dyDescent="0.25">
      <c r="A140" s="132">
        <v>0.15</v>
      </c>
      <c r="B140" s="195">
        <v>6975</v>
      </c>
      <c r="C140" s="195">
        <v>7965</v>
      </c>
      <c r="D140" s="195">
        <v>8955</v>
      </c>
      <c r="E140" s="195">
        <v>9945</v>
      </c>
      <c r="F140" s="195">
        <v>10755</v>
      </c>
      <c r="G140" s="195">
        <v>11550</v>
      </c>
      <c r="H140" s="195">
        <v>12345</v>
      </c>
      <c r="I140" s="195">
        <v>13140</v>
      </c>
    </row>
    <row r="141" spans="1:9" ht="15.75" x14ac:dyDescent="0.25">
      <c r="A141" s="132"/>
      <c r="B141" s="196"/>
      <c r="C141" s="196"/>
      <c r="D141" s="196"/>
      <c r="E141" s="196"/>
      <c r="F141" s="196"/>
      <c r="G141" s="196"/>
      <c r="H141" s="196"/>
      <c r="I141" s="196"/>
    </row>
    <row r="142" spans="1:9" ht="15.75" x14ac:dyDescent="0.25">
      <c r="A142" s="131" t="s">
        <v>145</v>
      </c>
      <c r="B142" s="196"/>
      <c r="C142" s="196"/>
      <c r="D142" s="196"/>
      <c r="E142" s="196"/>
      <c r="F142" s="196"/>
      <c r="G142" s="196"/>
      <c r="H142" s="196"/>
      <c r="I142" s="196"/>
    </row>
    <row r="143" spans="1:9" ht="15.75" x14ac:dyDescent="0.25">
      <c r="A143" s="132">
        <v>0.3</v>
      </c>
      <c r="B143" s="195">
        <v>13950</v>
      </c>
      <c r="C143" s="195">
        <v>15930</v>
      </c>
      <c r="D143" s="195">
        <v>17910</v>
      </c>
      <c r="E143" s="195">
        <v>19890</v>
      </c>
      <c r="F143" s="195">
        <v>21510</v>
      </c>
      <c r="G143" s="195">
        <v>23100</v>
      </c>
      <c r="H143" s="195">
        <v>24690</v>
      </c>
      <c r="I143" s="195">
        <v>26280</v>
      </c>
    </row>
    <row r="144" spans="1:9" ht="15.75" x14ac:dyDescent="0.25">
      <c r="A144" s="132">
        <v>0.15</v>
      </c>
      <c r="B144" s="195">
        <v>6975</v>
      </c>
      <c r="C144" s="195">
        <v>7965</v>
      </c>
      <c r="D144" s="195">
        <v>8955</v>
      </c>
      <c r="E144" s="195">
        <v>9945</v>
      </c>
      <c r="F144" s="195">
        <v>10755</v>
      </c>
      <c r="G144" s="195">
        <v>11550</v>
      </c>
      <c r="H144" s="195">
        <v>12345</v>
      </c>
      <c r="I144" s="195">
        <v>13140</v>
      </c>
    </row>
    <row r="145" spans="1:9" ht="15.75" x14ac:dyDescent="0.25">
      <c r="A145" s="132"/>
      <c r="B145" s="196"/>
      <c r="C145" s="196"/>
      <c r="D145" s="196"/>
      <c r="E145" s="196"/>
      <c r="F145" s="196"/>
      <c r="G145" s="196"/>
      <c r="H145" s="196"/>
      <c r="I145" s="196"/>
    </row>
    <row r="146" spans="1:9" ht="15.75" x14ac:dyDescent="0.25">
      <c r="A146" s="131" t="s">
        <v>146</v>
      </c>
      <c r="B146" s="196"/>
      <c r="C146" s="196"/>
      <c r="D146" s="196"/>
      <c r="E146" s="196"/>
      <c r="F146" s="196"/>
      <c r="G146" s="196"/>
      <c r="H146" s="196"/>
      <c r="I146" s="196"/>
    </row>
    <row r="147" spans="1:9" ht="15.75" x14ac:dyDescent="0.25">
      <c r="A147" s="132">
        <v>0.3</v>
      </c>
      <c r="B147" s="195">
        <v>13950</v>
      </c>
      <c r="C147" s="195">
        <v>15930</v>
      </c>
      <c r="D147" s="195">
        <v>17910</v>
      </c>
      <c r="E147" s="195">
        <v>19890</v>
      </c>
      <c r="F147" s="195">
        <v>21510</v>
      </c>
      <c r="G147" s="195">
        <v>23100</v>
      </c>
      <c r="H147" s="195">
        <v>24690</v>
      </c>
      <c r="I147" s="195">
        <v>26280</v>
      </c>
    </row>
    <row r="148" spans="1:9" ht="15.75" x14ac:dyDescent="0.25">
      <c r="A148" s="132">
        <v>0.15</v>
      </c>
      <c r="B148" s="195">
        <v>6975</v>
      </c>
      <c r="C148" s="195">
        <v>7965</v>
      </c>
      <c r="D148" s="195">
        <v>8955</v>
      </c>
      <c r="E148" s="195">
        <v>9945</v>
      </c>
      <c r="F148" s="195">
        <v>10755</v>
      </c>
      <c r="G148" s="195">
        <v>11550</v>
      </c>
      <c r="H148" s="195">
        <v>12345</v>
      </c>
      <c r="I148" s="195">
        <v>13140</v>
      </c>
    </row>
    <row r="149" spans="1:9" ht="15.75" x14ac:dyDescent="0.25">
      <c r="A149" s="132"/>
      <c r="B149" s="196"/>
      <c r="C149" s="196"/>
      <c r="D149" s="196"/>
      <c r="E149" s="196"/>
      <c r="F149" s="196"/>
      <c r="G149" s="196"/>
      <c r="H149" s="196"/>
      <c r="I149" s="196"/>
    </row>
    <row r="150" spans="1:9" ht="15.75" x14ac:dyDescent="0.25">
      <c r="A150" s="128" t="s">
        <v>147</v>
      </c>
      <c r="B150" s="198"/>
      <c r="C150" s="198"/>
      <c r="D150" s="198"/>
      <c r="E150" s="198"/>
      <c r="F150" s="198"/>
      <c r="G150" s="198"/>
      <c r="H150" s="198"/>
      <c r="I150" s="198"/>
    </row>
    <row r="151" spans="1:9" ht="15.75" x14ac:dyDescent="0.25">
      <c r="A151" s="132">
        <v>0.3</v>
      </c>
      <c r="B151" s="195">
        <v>13950</v>
      </c>
      <c r="C151" s="195">
        <v>15930</v>
      </c>
      <c r="D151" s="195">
        <v>17910</v>
      </c>
      <c r="E151" s="195">
        <v>19890</v>
      </c>
      <c r="F151" s="195">
        <v>21510</v>
      </c>
      <c r="G151" s="195">
        <v>23100</v>
      </c>
      <c r="H151" s="195">
        <v>24690</v>
      </c>
      <c r="I151" s="195">
        <v>26280</v>
      </c>
    </row>
    <row r="152" spans="1:9" ht="15.75" x14ac:dyDescent="0.25">
      <c r="A152" s="132">
        <v>0.15</v>
      </c>
      <c r="B152" s="195">
        <v>6975</v>
      </c>
      <c r="C152" s="195">
        <v>7965</v>
      </c>
      <c r="D152" s="195">
        <v>8955</v>
      </c>
      <c r="E152" s="195">
        <v>9945</v>
      </c>
      <c r="F152" s="195">
        <v>10755</v>
      </c>
      <c r="G152" s="195">
        <v>11550</v>
      </c>
      <c r="H152" s="195">
        <v>12345</v>
      </c>
      <c r="I152" s="195">
        <v>13140</v>
      </c>
    </row>
    <row r="153" spans="1:9" ht="15.75" x14ac:dyDescent="0.25">
      <c r="A153" s="132"/>
      <c r="B153" s="198"/>
      <c r="C153" s="198"/>
      <c r="D153" s="198"/>
      <c r="E153" s="198"/>
      <c r="F153" s="198"/>
      <c r="G153" s="198"/>
      <c r="H153" s="198"/>
      <c r="I153" s="198"/>
    </row>
    <row r="154" spans="1:9" ht="15.75" x14ac:dyDescent="0.25">
      <c r="A154" s="128" t="s">
        <v>148</v>
      </c>
      <c r="B154" s="198"/>
      <c r="C154" s="198"/>
      <c r="D154" s="198"/>
      <c r="E154" s="198"/>
      <c r="F154" s="198"/>
      <c r="G154" s="198"/>
      <c r="H154" s="198"/>
      <c r="I154" s="198"/>
    </row>
    <row r="155" spans="1:9" ht="15.75" x14ac:dyDescent="0.25">
      <c r="A155" s="132">
        <v>0.3</v>
      </c>
      <c r="B155" s="195">
        <v>13950</v>
      </c>
      <c r="C155" s="195">
        <v>15930</v>
      </c>
      <c r="D155" s="195">
        <v>17910</v>
      </c>
      <c r="E155" s="195">
        <v>19890</v>
      </c>
      <c r="F155" s="195">
        <v>21510</v>
      </c>
      <c r="G155" s="195">
        <v>23100</v>
      </c>
      <c r="H155" s="195">
        <v>24690</v>
      </c>
      <c r="I155" s="195">
        <v>26280</v>
      </c>
    </row>
    <row r="156" spans="1:9" ht="15.75" x14ac:dyDescent="0.25">
      <c r="A156" s="132">
        <v>0.15</v>
      </c>
      <c r="B156" s="195">
        <v>6975</v>
      </c>
      <c r="C156" s="195">
        <v>7965</v>
      </c>
      <c r="D156" s="195">
        <v>8955</v>
      </c>
      <c r="E156" s="195">
        <v>9945</v>
      </c>
      <c r="F156" s="195">
        <v>10755</v>
      </c>
      <c r="G156" s="195">
        <v>11550</v>
      </c>
      <c r="H156" s="195">
        <v>12345</v>
      </c>
      <c r="I156" s="195">
        <v>13140</v>
      </c>
    </row>
    <row r="157" spans="1:9" ht="15.75" x14ac:dyDescent="0.25">
      <c r="A157" s="132"/>
      <c r="B157" s="198"/>
      <c r="C157" s="198"/>
      <c r="D157" s="198"/>
      <c r="E157" s="198"/>
      <c r="F157" s="198"/>
      <c r="G157" s="198"/>
      <c r="H157" s="198"/>
      <c r="I157" s="198"/>
    </row>
    <row r="158" spans="1:9" ht="15.75" x14ac:dyDescent="0.25">
      <c r="A158" s="128" t="s">
        <v>149</v>
      </c>
      <c r="B158" s="198"/>
      <c r="C158" s="198"/>
      <c r="D158" s="198"/>
      <c r="E158" s="198"/>
      <c r="F158" s="198"/>
      <c r="G158" s="198"/>
      <c r="H158" s="198"/>
      <c r="I158" s="198"/>
    </row>
    <row r="159" spans="1:9" ht="15.75" x14ac:dyDescent="0.25">
      <c r="A159" s="132">
        <v>0.3</v>
      </c>
      <c r="B159" s="195">
        <v>13950</v>
      </c>
      <c r="C159" s="195">
        <v>15930</v>
      </c>
      <c r="D159" s="195">
        <v>17910</v>
      </c>
      <c r="E159" s="195">
        <v>19890</v>
      </c>
      <c r="F159" s="195">
        <v>21510</v>
      </c>
      <c r="G159" s="195">
        <v>23100</v>
      </c>
      <c r="H159" s="195">
        <v>24690</v>
      </c>
      <c r="I159" s="195">
        <v>26280</v>
      </c>
    </row>
    <row r="160" spans="1:9" ht="15.75" x14ac:dyDescent="0.25">
      <c r="A160" s="132">
        <v>0.15</v>
      </c>
      <c r="B160" s="195">
        <v>6975</v>
      </c>
      <c r="C160" s="195">
        <v>7965</v>
      </c>
      <c r="D160" s="195">
        <v>8955</v>
      </c>
      <c r="E160" s="195">
        <v>9945</v>
      </c>
      <c r="F160" s="195">
        <v>10755</v>
      </c>
      <c r="G160" s="195">
        <v>11550</v>
      </c>
      <c r="H160" s="195">
        <v>12345</v>
      </c>
      <c r="I160" s="195">
        <v>13140</v>
      </c>
    </row>
    <row r="161" spans="1:9" ht="15.75" x14ac:dyDescent="0.25">
      <c r="A161" s="132"/>
      <c r="B161" s="198"/>
      <c r="C161" s="198"/>
      <c r="D161" s="198"/>
      <c r="E161" s="198"/>
      <c r="F161" s="198"/>
      <c r="G161" s="198"/>
      <c r="H161" s="198"/>
      <c r="I161" s="198"/>
    </row>
    <row r="162" spans="1:9" ht="15.75" x14ac:dyDescent="0.25">
      <c r="A162" s="136" t="s">
        <v>150</v>
      </c>
      <c r="B162" s="198"/>
      <c r="C162" s="198"/>
      <c r="D162" s="198"/>
      <c r="E162" s="198"/>
      <c r="F162" s="198"/>
      <c r="G162" s="198"/>
      <c r="H162" s="198"/>
      <c r="I162" s="198"/>
    </row>
    <row r="163" spans="1:9" ht="15.75" x14ac:dyDescent="0.25">
      <c r="A163" s="199">
        <v>0.3</v>
      </c>
      <c r="B163" s="195">
        <v>14820</v>
      </c>
      <c r="C163" s="195">
        <v>16920</v>
      </c>
      <c r="D163" s="195">
        <v>19050</v>
      </c>
      <c r="E163" s="195">
        <v>21150</v>
      </c>
      <c r="F163" s="195">
        <v>22860</v>
      </c>
      <c r="G163" s="195">
        <v>24540</v>
      </c>
      <c r="H163" s="195">
        <v>26250</v>
      </c>
      <c r="I163" s="195">
        <v>27930</v>
      </c>
    </row>
    <row r="164" spans="1:9" ht="15.75" x14ac:dyDescent="0.25">
      <c r="A164" s="132">
        <v>0.15</v>
      </c>
      <c r="B164" s="195">
        <v>7410</v>
      </c>
      <c r="C164" s="195">
        <v>8460</v>
      </c>
      <c r="D164" s="195">
        <v>9525</v>
      </c>
      <c r="E164" s="195">
        <v>10575</v>
      </c>
      <c r="F164" s="195">
        <v>11430</v>
      </c>
      <c r="G164" s="195">
        <v>12270</v>
      </c>
      <c r="H164" s="195">
        <v>13125</v>
      </c>
      <c r="I164" s="195">
        <v>13965</v>
      </c>
    </row>
    <row r="165" spans="1:9" ht="15.75" x14ac:dyDescent="0.25">
      <c r="A165" s="132"/>
      <c r="B165" s="200"/>
      <c r="C165" s="200"/>
      <c r="D165" s="200"/>
      <c r="E165" s="200"/>
      <c r="F165" s="200"/>
      <c r="G165" s="200"/>
      <c r="H165" s="200"/>
      <c r="I165" s="200"/>
    </row>
    <row r="166" spans="1:9" ht="15.75" x14ac:dyDescent="0.25">
      <c r="A166" s="136" t="s">
        <v>151</v>
      </c>
      <c r="B166" s="198"/>
      <c r="C166" s="198"/>
      <c r="D166" s="198"/>
      <c r="E166" s="198"/>
      <c r="F166" s="198"/>
      <c r="G166" s="198"/>
      <c r="H166" s="198"/>
      <c r="I166" s="198"/>
    </row>
    <row r="167" spans="1:9" ht="15.75" x14ac:dyDescent="0.25">
      <c r="A167" s="199">
        <v>0.3</v>
      </c>
      <c r="B167" s="195">
        <v>13950</v>
      </c>
      <c r="C167" s="195">
        <v>15930</v>
      </c>
      <c r="D167" s="195">
        <v>17910</v>
      </c>
      <c r="E167" s="195">
        <v>19890</v>
      </c>
      <c r="F167" s="195">
        <v>21510</v>
      </c>
      <c r="G167" s="195">
        <v>23100</v>
      </c>
      <c r="H167" s="195">
        <v>24690</v>
      </c>
      <c r="I167" s="195">
        <v>26280</v>
      </c>
    </row>
    <row r="168" spans="1:9" ht="15.75" x14ac:dyDescent="0.25">
      <c r="A168" s="132">
        <v>0.15</v>
      </c>
      <c r="B168" s="195">
        <v>6975</v>
      </c>
      <c r="C168" s="195">
        <v>7965</v>
      </c>
      <c r="D168" s="195">
        <v>8955</v>
      </c>
      <c r="E168" s="195">
        <v>9945</v>
      </c>
      <c r="F168" s="195">
        <v>10755</v>
      </c>
      <c r="G168" s="195">
        <v>11550</v>
      </c>
      <c r="H168" s="195">
        <v>12345</v>
      </c>
      <c r="I168" s="195">
        <v>13140</v>
      </c>
    </row>
    <row r="169" spans="1:9" ht="15.75" x14ac:dyDescent="0.25">
      <c r="A169" s="132"/>
      <c r="B169" s="200"/>
      <c r="C169" s="200"/>
      <c r="D169" s="200"/>
      <c r="E169" s="200"/>
      <c r="F169" s="200"/>
      <c r="G169" s="200"/>
      <c r="H169" s="200"/>
      <c r="I169" s="200"/>
    </row>
    <row r="170" spans="1:9" ht="15.75" x14ac:dyDescent="0.25">
      <c r="A170" s="136" t="s">
        <v>152</v>
      </c>
      <c r="B170" s="198"/>
      <c r="C170" s="198"/>
      <c r="D170" s="198"/>
      <c r="E170" s="198"/>
      <c r="F170" s="198"/>
      <c r="G170" s="198"/>
      <c r="H170" s="198"/>
      <c r="I170" s="198"/>
    </row>
    <row r="171" spans="1:9" ht="15.75" x14ac:dyDescent="0.25">
      <c r="A171" s="199">
        <v>0.3</v>
      </c>
      <c r="B171" s="195">
        <v>13950</v>
      </c>
      <c r="C171" s="195">
        <v>15930</v>
      </c>
      <c r="D171" s="195">
        <v>17910</v>
      </c>
      <c r="E171" s="195">
        <v>19890</v>
      </c>
      <c r="F171" s="195">
        <v>21510</v>
      </c>
      <c r="G171" s="195">
        <v>23100</v>
      </c>
      <c r="H171" s="195">
        <v>24690</v>
      </c>
      <c r="I171" s="195">
        <v>26280</v>
      </c>
    </row>
    <row r="172" spans="1:9" ht="15.75" x14ac:dyDescent="0.25">
      <c r="A172" s="132">
        <v>0.15</v>
      </c>
      <c r="B172" s="195">
        <v>6975</v>
      </c>
      <c r="C172" s="195">
        <v>7965</v>
      </c>
      <c r="D172" s="195">
        <v>8955</v>
      </c>
      <c r="E172" s="195">
        <v>9945</v>
      </c>
      <c r="F172" s="195">
        <v>10755</v>
      </c>
      <c r="G172" s="195">
        <v>11550</v>
      </c>
      <c r="H172" s="195">
        <v>12345</v>
      </c>
      <c r="I172" s="195">
        <v>13140</v>
      </c>
    </row>
    <row r="173" spans="1:9" ht="15.75" x14ac:dyDescent="0.25">
      <c r="A173" s="132"/>
      <c r="B173" s="200"/>
      <c r="C173" s="200"/>
      <c r="D173" s="200"/>
      <c r="E173" s="200"/>
      <c r="F173" s="200"/>
      <c r="G173" s="200"/>
      <c r="H173" s="200"/>
      <c r="I173" s="200"/>
    </row>
    <row r="174" spans="1:9" ht="15.75" x14ac:dyDescent="0.25">
      <c r="A174" s="201" t="s">
        <v>153</v>
      </c>
      <c r="B174" s="200"/>
      <c r="C174" s="200"/>
      <c r="D174" s="200"/>
      <c r="E174" s="200"/>
      <c r="F174" s="200"/>
      <c r="G174" s="200"/>
      <c r="H174" s="200"/>
      <c r="I174" s="200"/>
    </row>
    <row r="175" spans="1:9" ht="15.75" x14ac:dyDescent="0.25">
      <c r="A175" s="132">
        <v>0.3</v>
      </c>
      <c r="B175" s="195">
        <v>15210</v>
      </c>
      <c r="C175" s="195">
        <v>17400</v>
      </c>
      <c r="D175" s="195">
        <v>19560</v>
      </c>
      <c r="E175" s="195">
        <v>21720</v>
      </c>
      <c r="F175" s="195">
        <v>23460</v>
      </c>
      <c r="G175" s="195">
        <v>25200</v>
      </c>
      <c r="H175" s="195">
        <v>26940</v>
      </c>
      <c r="I175" s="195">
        <v>28680</v>
      </c>
    </row>
    <row r="176" spans="1:9" ht="15.75" x14ac:dyDescent="0.25">
      <c r="A176" s="132">
        <v>0.15</v>
      </c>
      <c r="B176" s="195">
        <v>7605</v>
      </c>
      <c r="C176" s="195">
        <v>8700</v>
      </c>
      <c r="D176" s="195">
        <v>9780</v>
      </c>
      <c r="E176" s="195">
        <v>10860</v>
      </c>
      <c r="F176" s="195">
        <v>11730</v>
      </c>
      <c r="G176" s="195">
        <v>12600</v>
      </c>
      <c r="H176" s="195">
        <v>13470</v>
      </c>
      <c r="I176" s="195">
        <v>14340</v>
      </c>
    </row>
    <row r="177" spans="1:9" ht="15.75" x14ac:dyDescent="0.25">
      <c r="A177" s="132"/>
      <c r="B177" s="198"/>
      <c r="C177" s="198"/>
      <c r="D177" s="198"/>
      <c r="E177" s="198"/>
      <c r="F177" s="198"/>
      <c r="G177" s="198"/>
      <c r="H177" s="198"/>
      <c r="I177" s="198"/>
    </row>
    <row r="178" spans="1:9" ht="15.75" x14ac:dyDescent="0.25">
      <c r="A178" s="201" t="s">
        <v>154</v>
      </c>
      <c r="B178" s="200"/>
      <c r="C178" s="200"/>
      <c r="D178" s="200"/>
      <c r="E178" s="200"/>
      <c r="F178" s="200"/>
      <c r="G178" s="200"/>
      <c r="H178" s="200"/>
      <c r="I178" s="200"/>
    </row>
    <row r="179" spans="1:9" ht="15.75" x14ac:dyDescent="0.25">
      <c r="A179" s="132">
        <v>0.3</v>
      </c>
      <c r="B179" s="195">
        <v>13950</v>
      </c>
      <c r="C179" s="195">
        <v>15930</v>
      </c>
      <c r="D179" s="195">
        <v>17910</v>
      </c>
      <c r="E179" s="195">
        <v>19890</v>
      </c>
      <c r="F179" s="195">
        <v>21510</v>
      </c>
      <c r="G179" s="195">
        <v>23100</v>
      </c>
      <c r="H179" s="195">
        <v>24690</v>
      </c>
      <c r="I179" s="195">
        <v>26280</v>
      </c>
    </row>
    <row r="180" spans="1:9" ht="15.75" x14ac:dyDescent="0.25">
      <c r="A180" s="132">
        <v>0.15</v>
      </c>
      <c r="B180" s="195">
        <v>6975</v>
      </c>
      <c r="C180" s="195">
        <v>7965</v>
      </c>
      <c r="D180" s="195">
        <v>8955</v>
      </c>
      <c r="E180" s="195">
        <v>9945</v>
      </c>
      <c r="F180" s="195">
        <v>10755</v>
      </c>
      <c r="G180" s="195">
        <v>11550</v>
      </c>
      <c r="H180" s="195">
        <v>12345</v>
      </c>
      <c r="I180" s="195">
        <v>13140</v>
      </c>
    </row>
    <row r="181" spans="1:9" ht="15.75" x14ac:dyDescent="0.25">
      <c r="A181" s="132"/>
      <c r="B181" s="198"/>
      <c r="C181" s="198"/>
      <c r="D181" s="198"/>
      <c r="E181" s="198"/>
      <c r="F181" s="198"/>
      <c r="G181" s="198"/>
      <c r="H181" s="198"/>
      <c r="I181" s="198"/>
    </row>
    <row r="182" spans="1:9" ht="15.75" x14ac:dyDescent="0.25">
      <c r="A182" s="201" t="s">
        <v>589</v>
      </c>
      <c r="B182" s="200"/>
      <c r="C182" s="200"/>
      <c r="D182" s="200"/>
      <c r="E182" s="200"/>
      <c r="F182" s="200"/>
      <c r="G182" s="200"/>
      <c r="H182" s="200"/>
      <c r="I182" s="200"/>
    </row>
    <row r="183" spans="1:9" ht="15.75" x14ac:dyDescent="0.25">
      <c r="A183" s="132">
        <v>0.3</v>
      </c>
      <c r="B183" s="195">
        <v>13950</v>
      </c>
      <c r="C183" s="195">
        <v>15930</v>
      </c>
      <c r="D183" s="195">
        <v>17910</v>
      </c>
      <c r="E183" s="195">
        <v>19890</v>
      </c>
      <c r="F183" s="195">
        <v>21510</v>
      </c>
      <c r="G183" s="195">
        <v>23100</v>
      </c>
      <c r="H183" s="195">
        <v>24690</v>
      </c>
      <c r="I183" s="195">
        <v>26280</v>
      </c>
    </row>
    <row r="184" spans="1:9" ht="15.75" x14ac:dyDescent="0.25">
      <c r="A184" s="132">
        <v>0.15</v>
      </c>
      <c r="B184" s="195">
        <v>6975</v>
      </c>
      <c r="C184" s="195">
        <v>7965</v>
      </c>
      <c r="D184" s="195">
        <v>8955</v>
      </c>
      <c r="E184" s="195">
        <v>9945</v>
      </c>
      <c r="F184" s="195">
        <v>10755</v>
      </c>
      <c r="G184" s="195">
        <v>11550</v>
      </c>
      <c r="H184" s="195">
        <v>12345</v>
      </c>
      <c r="I184" s="195">
        <v>13140</v>
      </c>
    </row>
    <row r="185" spans="1:9" ht="15.75" x14ac:dyDescent="0.25">
      <c r="A185" s="132"/>
      <c r="B185" s="198"/>
      <c r="C185" s="198"/>
      <c r="D185" s="198"/>
      <c r="E185" s="198"/>
      <c r="F185" s="198"/>
      <c r="G185" s="198"/>
      <c r="H185" s="198"/>
      <c r="I185" s="198"/>
    </row>
    <row r="186" spans="1:9" ht="15.75" x14ac:dyDescent="0.25">
      <c r="A186" s="201" t="s">
        <v>156</v>
      </c>
      <c r="B186" s="200"/>
      <c r="C186" s="200"/>
      <c r="D186" s="200"/>
      <c r="E186" s="200"/>
      <c r="F186" s="200"/>
      <c r="G186" s="200"/>
      <c r="H186" s="200"/>
      <c r="I186" s="200"/>
    </row>
    <row r="187" spans="1:9" ht="15.75" x14ac:dyDescent="0.25">
      <c r="A187" s="132">
        <v>0.3</v>
      </c>
      <c r="B187" s="195">
        <v>13950</v>
      </c>
      <c r="C187" s="195">
        <v>15930</v>
      </c>
      <c r="D187" s="195">
        <v>17910</v>
      </c>
      <c r="E187" s="195">
        <v>19890</v>
      </c>
      <c r="F187" s="195">
        <v>21510</v>
      </c>
      <c r="G187" s="195">
        <v>23100</v>
      </c>
      <c r="H187" s="195">
        <v>24690</v>
      </c>
      <c r="I187" s="195">
        <v>26280</v>
      </c>
    </row>
    <row r="188" spans="1:9" ht="15.75" x14ac:dyDescent="0.25">
      <c r="A188" s="132">
        <v>0.15</v>
      </c>
      <c r="B188" s="195">
        <v>6975</v>
      </c>
      <c r="C188" s="195">
        <v>7965</v>
      </c>
      <c r="D188" s="195">
        <v>8955</v>
      </c>
      <c r="E188" s="195">
        <v>9945</v>
      </c>
      <c r="F188" s="195">
        <v>10755</v>
      </c>
      <c r="G188" s="195">
        <v>11550</v>
      </c>
      <c r="H188" s="195">
        <v>12345</v>
      </c>
      <c r="I188" s="195">
        <v>13140</v>
      </c>
    </row>
    <row r="189" spans="1:9" ht="15.75" x14ac:dyDescent="0.25">
      <c r="A189" s="132"/>
      <c r="B189" s="198"/>
      <c r="C189" s="198"/>
      <c r="D189" s="198"/>
      <c r="E189" s="198"/>
      <c r="F189" s="198"/>
      <c r="G189" s="198"/>
      <c r="H189" s="198"/>
      <c r="I189" s="198"/>
    </row>
    <row r="190" spans="1:9" ht="15.75" x14ac:dyDescent="0.25">
      <c r="A190" s="201" t="s">
        <v>157</v>
      </c>
      <c r="B190" s="200"/>
      <c r="C190" s="200"/>
      <c r="D190" s="200"/>
      <c r="E190" s="200"/>
      <c r="F190" s="200"/>
      <c r="G190" s="200"/>
      <c r="H190" s="200"/>
      <c r="I190" s="200"/>
    </row>
    <row r="191" spans="1:9" ht="15.75" x14ac:dyDescent="0.25">
      <c r="A191" s="132">
        <v>0.3</v>
      </c>
      <c r="B191" s="195">
        <v>13950</v>
      </c>
      <c r="C191" s="195">
        <v>15930</v>
      </c>
      <c r="D191" s="195">
        <v>17910</v>
      </c>
      <c r="E191" s="195">
        <v>19890</v>
      </c>
      <c r="F191" s="195">
        <v>21510</v>
      </c>
      <c r="G191" s="195">
        <v>23100</v>
      </c>
      <c r="H191" s="195">
        <v>24690</v>
      </c>
      <c r="I191" s="195">
        <v>26280</v>
      </c>
    </row>
    <row r="192" spans="1:9" ht="15.75" x14ac:dyDescent="0.25">
      <c r="A192" s="132">
        <v>0.15</v>
      </c>
      <c r="B192" s="195">
        <v>6975</v>
      </c>
      <c r="C192" s="195">
        <v>7965</v>
      </c>
      <c r="D192" s="195">
        <v>8955</v>
      </c>
      <c r="E192" s="195">
        <v>9945</v>
      </c>
      <c r="F192" s="195">
        <v>10755</v>
      </c>
      <c r="G192" s="195">
        <v>11550</v>
      </c>
      <c r="H192" s="195">
        <v>12345</v>
      </c>
      <c r="I192" s="195">
        <v>13140</v>
      </c>
    </row>
    <row r="193" spans="1:9" ht="15.75" x14ac:dyDescent="0.25">
      <c r="A193" s="132"/>
      <c r="B193" s="198"/>
      <c r="C193" s="198"/>
      <c r="D193" s="198"/>
      <c r="E193" s="198"/>
      <c r="F193" s="198"/>
      <c r="G193" s="198"/>
      <c r="H193" s="198"/>
      <c r="I193" s="198"/>
    </row>
    <row r="194" spans="1:9" ht="15.75" x14ac:dyDescent="0.25">
      <c r="A194" s="201" t="s">
        <v>158</v>
      </c>
      <c r="B194" s="200"/>
      <c r="C194" s="200"/>
      <c r="D194" s="200"/>
      <c r="E194" s="200"/>
      <c r="F194" s="200"/>
      <c r="G194" s="200"/>
      <c r="H194" s="200"/>
      <c r="I194" s="200"/>
    </row>
    <row r="195" spans="1:9" ht="15.75" x14ac:dyDescent="0.25">
      <c r="A195" s="132">
        <v>0.3</v>
      </c>
      <c r="B195" s="195">
        <v>13950</v>
      </c>
      <c r="C195" s="195">
        <v>15930</v>
      </c>
      <c r="D195" s="195">
        <v>17910</v>
      </c>
      <c r="E195" s="195">
        <v>19890</v>
      </c>
      <c r="F195" s="195">
        <v>21510</v>
      </c>
      <c r="G195" s="195">
        <v>23100</v>
      </c>
      <c r="H195" s="195">
        <v>24690</v>
      </c>
      <c r="I195" s="195">
        <v>26280</v>
      </c>
    </row>
    <row r="196" spans="1:9" ht="15.75" x14ac:dyDescent="0.25">
      <c r="A196" s="132">
        <v>0.15</v>
      </c>
      <c r="B196" s="195">
        <v>6975</v>
      </c>
      <c r="C196" s="195">
        <v>7965</v>
      </c>
      <c r="D196" s="195">
        <v>8955</v>
      </c>
      <c r="E196" s="195">
        <v>9945</v>
      </c>
      <c r="F196" s="195">
        <v>10755</v>
      </c>
      <c r="G196" s="195">
        <v>11550</v>
      </c>
      <c r="H196" s="195">
        <v>12345</v>
      </c>
      <c r="I196" s="195">
        <v>13140</v>
      </c>
    </row>
    <row r="197" spans="1:9" ht="15.75" x14ac:dyDescent="0.25">
      <c r="A197" s="132"/>
      <c r="B197" s="198"/>
      <c r="C197" s="198"/>
      <c r="D197" s="198"/>
      <c r="E197" s="198"/>
      <c r="F197" s="198"/>
      <c r="G197" s="198"/>
      <c r="H197" s="198"/>
      <c r="I197" s="198"/>
    </row>
    <row r="198" spans="1:9" ht="15.75" x14ac:dyDescent="0.25">
      <c r="A198" s="201" t="s">
        <v>159</v>
      </c>
      <c r="B198" s="200"/>
      <c r="C198" s="200"/>
      <c r="D198" s="200"/>
      <c r="E198" s="200"/>
      <c r="F198" s="200"/>
      <c r="G198" s="200"/>
      <c r="H198" s="200"/>
      <c r="I198" s="200"/>
    </row>
    <row r="199" spans="1:9" ht="15.75" x14ac:dyDescent="0.25">
      <c r="A199" s="132">
        <v>0.3</v>
      </c>
      <c r="B199" s="195">
        <v>13950</v>
      </c>
      <c r="C199" s="195">
        <v>15930</v>
      </c>
      <c r="D199" s="195">
        <v>17910</v>
      </c>
      <c r="E199" s="195">
        <v>19890</v>
      </c>
      <c r="F199" s="195">
        <v>21510</v>
      </c>
      <c r="G199" s="195">
        <v>23100</v>
      </c>
      <c r="H199" s="195">
        <v>24690</v>
      </c>
      <c r="I199" s="195">
        <v>26280</v>
      </c>
    </row>
    <row r="200" spans="1:9" ht="15.75" x14ac:dyDescent="0.25">
      <c r="A200" s="132">
        <v>0.15</v>
      </c>
      <c r="B200" s="195">
        <v>6975</v>
      </c>
      <c r="C200" s="195">
        <v>7965</v>
      </c>
      <c r="D200" s="195">
        <v>8955</v>
      </c>
      <c r="E200" s="195">
        <v>9945</v>
      </c>
      <c r="F200" s="195">
        <v>10755</v>
      </c>
      <c r="G200" s="195">
        <v>11550</v>
      </c>
      <c r="H200" s="195">
        <v>12345</v>
      </c>
      <c r="I200" s="195">
        <v>13140</v>
      </c>
    </row>
    <row r="201" spans="1:9" ht="15.75" x14ac:dyDescent="0.25">
      <c r="A201" s="132"/>
      <c r="B201" s="198"/>
      <c r="C201" s="198"/>
      <c r="D201" s="198"/>
      <c r="E201" s="198"/>
      <c r="F201" s="198"/>
      <c r="G201" s="198"/>
      <c r="H201" s="198"/>
      <c r="I201" s="198"/>
    </row>
    <row r="202" spans="1:9" ht="15.75" x14ac:dyDescent="0.25">
      <c r="A202" s="136" t="s">
        <v>160</v>
      </c>
      <c r="B202" s="198"/>
      <c r="C202" s="198"/>
      <c r="D202" s="198"/>
      <c r="E202" s="198"/>
      <c r="F202" s="198"/>
      <c r="G202" s="198"/>
      <c r="H202" s="198"/>
      <c r="I202" s="198"/>
    </row>
    <row r="203" spans="1:9" ht="15.75" x14ac:dyDescent="0.25">
      <c r="A203" s="202">
        <v>0.3</v>
      </c>
      <c r="B203" s="195">
        <v>13950</v>
      </c>
      <c r="C203" s="195">
        <v>15930</v>
      </c>
      <c r="D203" s="195">
        <v>17910</v>
      </c>
      <c r="E203" s="195">
        <v>19890</v>
      </c>
      <c r="F203" s="195">
        <v>21510</v>
      </c>
      <c r="G203" s="195">
        <v>23100</v>
      </c>
      <c r="H203" s="195">
        <v>24690</v>
      </c>
      <c r="I203" s="195">
        <v>26280</v>
      </c>
    </row>
    <row r="204" spans="1:9" ht="15.75" x14ac:dyDescent="0.25">
      <c r="A204" s="132">
        <v>0.15</v>
      </c>
      <c r="B204" s="195">
        <v>6975</v>
      </c>
      <c r="C204" s="195">
        <v>7965</v>
      </c>
      <c r="D204" s="195">
        <v>8955</v>
      </c>
      <c r="E204" s="195">
        <v>9945</v>
      </c>
      <c r="F204" s="195">
        <v>10755</v>
      </c>
      <c r="G204" s="195">
        <v>11550</v>
      </c>
      <c r="H204" s="195">
        <v>12345</v>
      </c>
      <c r="I204" s="195">
        <v>13140</v>
      </c>
    </row>
    <row r="205" spans="1:9" ht="15.75" x14ac:dyDescent="0.25">
      <c r="A205" s="132"/>
      <c r="B205" s="198"/>
      <c r="C205" s="198"/>
      <c r="D205" s="198"/>
      <c r="E205" s="198"/>
      <c r="F205" s="198"/>
      <c r="G205" s="198"/>
      <c r="H205" s="198"/>
      <c r="I205" s="198"/>
    </row>
    <row r="206" spans="1:9" ht="15.75" x14ac:dyDescent="0.25">
      <c r="A206" s="136" t="s">
        <v>161</v>
      </c>
      <c r="B206" s="198"/>
      <c r="C206" s="198"/>
      <c r="D206" s="198"/>
      <c r="E206" s="198"/>
      <c r="F206" s="198"/>
      <c r="G206" s="198"/>
      <c r="H206" s="198"/>
      <c r="I206" s="198"/>
    </row>
    <row r="207" spans="1:9" ht="15.75" x14ac:dyDescent="0.25">
      <c r="A207" s="202">
        <v>0.3</v>
      </c>
      <c r="B207" s="195">
        <v>13950</v>
      </c>
      <c r="C207" s="195">
        <v>15930</v>
      </c>
      <c r="D207" s="195">
        <v>17910</v>
      </c>
      <c r="E207" s="195">
        <v>19890</v>
      </c>
      <c r="F207" s="195">
        <v>21510</v>
      </c>
      <c r="G207" s="195">
        <v>23100</v>
      </c>
      <c r="H207" s="195">
        <v>24690</v>
      </c>
      <c r="I207" s="195">
        <v>26280</v>
      </c>
    </row>
    <row r="208" spans="1:9" ht="15.75" x14ac:dyDescent="0.25">
      <c r="A208" s="132">
        <v>0.15</v>
      </c>
      <c r="B208" s="195">
        <v>6975</v>
      </c>
      <c r="C208" s="195">
        <v>7965</v>
      </c>
      <c r="D208" s="195">
        <v>8955</v>
      </c>
      <c r="E208" s="195">
        <v>9945</v>
      </c>
      <c r="F208" s="195">
        <v>10755</v>
      </c>
      <c r="G208" s="195">
        <v>11550</v>
      </c>
      <c r="H208" s="195">
        <v>12345</v>
      </c>
      <c r="I208" s="195">
        <v>13140</v>
      </c>
    </row>
    <row r="209" spans="1:9" ht="15.75" x14ac:dyDescent="0.25">
      <c r="A209" s="132"/>
      <c r="B209" s="198"/>
      <c r="C209" s="198"/>
      <c r="D209" s="198"/>
      <c r="E209" s="198"/>
      <c r="F209" s="198"/>
      <c r="G209" s="198"/>
      <c r="H209" s="198"/>
      <c r="I209" s="198"/>
    </row>
    <row r="210" spans="1:9" ht="15.75" x14ac:dyDescent="0.25">
      <c r="A210" s="136" t="s">
        <v>162</v>
      </c>
      <c r="B210" s="198"/>
      <c r="C210" s="198"/>
      <c r="D210" s="198"/>
      <c r="E210" s="198"/>
      <c r="F210" s="198"/>
      <c r="G210" s="198"/>
      <c r="H210" s="198"/>
      <c r="I210" s="198"/>
    </row>
    <row r="211" spans="1:9" ht="15.75" x14ac:dyDescent="0.25">
      <c r="A211" s="202">
        <v>0.3</v>
      </c>
      <c r="B211" s="195">
        <v>13950</v>
      </c>
      <c r="C211" s="195">
        <v>15930</v>
      </c>
      <c r="D211" s="195">
        <v>17910</v>
      </c>
      <c r="E211" s="195">
        <v>19890</v>
      </c>
      <c r="F211" s="195">
        <v>21510</v>
      </c>
      <c r="G211" s="195">
        <v>23100</v>
      </c>
      <c r="H211" s="195">
        <v>24690</v>
      </c>
      <c r="I211" s="195">
        <v>26280</v>
      </c>
    </row>
    <row r="212" spans="1:9" ht="15.75" x14ac:dyDescent="0.25">
      <c r="A212" s="132">
        <v>0.15</v>
      </c>
      <c r="B212" s="195">
        <v>6975</v>
      </c>
      <c r="C212" s="195">
        <v>7965</v>
      </c>
      <c r="D212" s="195">
        <v>8955</v>
      </c>
      <c r="E212" s="195">
        <v>9945</v>
      </c>
      <c r="F212" s="195">
        <v>10755</v>
      </c>
      <c r="G212" s="195">
        <v>11550</v>
      </c>
      <c r="H212" s="195">
        <v>12345</v>
      </c>
      <c r="I212" s="195">
        <v>13140</v>
      </c>
    </row>
    <row r="213" spans="1:9" ht="15.75" x14ac:dyDescent="0.25">
      <c r="A213" s="132"/>
      <c r="B213" s="198"/>
      <c r="C213" s="198"/>
      <c r="D213" s="198"/>
      <c r="E213" s="198"/>
      <c r="F213" s="198"/>
      <c r="G213" s="198"/>
      <c r="H213" s="198"/>
      <c r="I213" s="198"/>
    </row>
    <row r="214" spans="1:9" ht="15.75" x14ac:dyDescent="0.25">
      <c r="A214" s="201" t="s">
        <v>163</v>
      </c>
      <c r="B214" s="200"/>
      <c r="C214" s="200"/>
      <c r="D214" s="200"/>
      <c r="E214" s="200"/>
      <c r="F214" s="200"/>
      <c r="G214" s="200"/>
      <c r="H214" s="200"/>
      <c r="I214" s="200"/>
    </row>
    <row r="215" spans="1:9" ht="15.75" x14ac:dyDescent="0.25">
      <c r="A215" s="132">
        <v>0.3</v>
      </c>
      <c r="B215" s="195">
        <v>13950</v>
      </c>
      <c r="C215" s="195">
        <v>15930</v>
      </c>
      <c r="D215" s="195">
        <v>17910</v>
      </c>
      <c r="E215" s="195">
        <v>19890</v>
      </c>
      <c r="F215" s="195">
        <v>21510</v>
      </c>
      <c r="G215" s="195">
        <v>23100</v>
      </c>
      <c r="H215" s="195">
        <v>24690</v>
      </c>
      <c r="I215" s="195">
        <v>26280</v>
      </c>
    </row>
    <row r="216" spans="1:9" ht="15.75" x14ac:dyDescent="0.25">
      <c r="A216" s="132">
        <v>0.15</v>
      </c>
      <c r="B216" s="195">
        <v>6975</v>
      </c>
      <c r="C216" s="195">
        <v>7965</v>
      </c>
      <c r="D216" s="195">
        <v>8955</v>
      </c>
      <c r="E216" s="195">
        <v>9945</v>
      </c>
      <c r="F216" s="195">
        <v>10755</v>
      </c>
      <c r="G216" s="195">
        <v>11550</v>
      </c>
      <c r="H216" s="195">
        <v>12345</v>
      </c>
      <c r="I216" s="195">
        <v>13140</v>
      </c>
    </row>
    <row r="217" spans="1:9" ht="15.75" x14ac:dyDescent="0.25">
      <c r="A217" s="132"/>
      <c r="B217" s="198"/>
      <c r="C217" s="198"/>
      <c r="D217" s="198"/>
      <c r="E217" s="198"/>
      <c r="F217" s="198"/>
      <c r="G217" s="198"/>
      <c r="H217" s="198"/>
      <c r="I217" s="198"/>
    </row>
    <row r="218" spans="1:9" ht="15.75" x14ac:dyDescent="0.25">
      <c r="A218" s="201" t="s">
        <v>164</v>
      </c>
      <c r="B218" s="200"/>
      <c r="C218" s="200"/>
      <c r="D218" s="200"/>
      <c r="E218" s="200"/>
      <c r="F218" s="200"/>
      <c r="G218" s="200"/>
      <c r="H218" s="200"/>
      <c r="I218" s="200"/>
    </row>
    <row r="219" spans="1:9" ht="15.75" x14ac:dyDescent="0.25">
      <c r="A219" s="132">
        <v>0.3</v>
      </c>
      <c r="B219" s="195">
        <v>15570</v>
      </c>
      <c r="C219" s="195">
        <v>17790</v>
      </c>
      <c r="D219" s="195">
        <v>20010</v>
      </c>
      <c r="E219" s="195">
        <v>22230</v>
      </c>
      <c r="F219" s="195">
        <v>24030</v>
      </c>
      <c r="G219" s="195">
        <v>25800</v>
      </c>
      <c r="H219" s="195">
        <v>27570</v>
      </c>
      <c r="I219" s="195">
        <v>29370</v>
      </c>
    </row>
    <row r="220" spans="1:9" ht="15.75" x14ac:dyDescent="0.25">
      <c r="A220" s="132">
        <v>0.15</v>
      </c>
      <c r="B220" s="195">
        <v>7785</v>
      </c>
      <c r="C220" s="195">
        <v>8895</v>
      </c>
      <c r="D220" s="195">
        <v>10005</v>
      </c>
      <c r="E220" s="195">
        <v>11115</v>
      </c>
      <c r="F220" s="195">
        <v>12015</v>
      </c>
      <c r="G220" s="195">
        <v>12900</v>
      </c>
      <c r="H220" s="195">
        <v>13785</v>
      </c>
      <c r="I220" s="195">
        <v>14685</v>
      </c>
    </row>
    <row r="221" spans="1:9" ht="15.75" x14ac:dyDescent="0.25">
      <c r="A221" s="132"/>
      <c r="B221" s="198"/>
      <c r="C221" s="198"/>
      <c r="D221" s="198"/>
      <c r="E221" s="198"/>
      <c r="F221" s="198"/>
      <c r="G221" s="198"/>
      <c r="H221" s="198"/>
      <c r="I221" s="198"/>
    </row>
    <row r="222" spans="1:9" ht="15.75" x14ac:dyDescent="0.25">
      <c r="A222" s="201" t="s">
        <v>165</v>
      </c>
      <c r="B222" s="200"/>
      <c r="C222" s="200"/>
      <c r="D222" s="200"/>
      <c r="E222" s="200"/>
      <c r="F222" s="200"/>
      <c r="G222" s="200"/>
      <c r="H222" s="200"/>
      <c r="I222" s="200"/>
    </row>
    <row r="223" spans="1:9" ht="15.75" x14ac:dyDescent="0.25">
      <c r="A223" s="132">
        <v>0.3</v>
      </c>
      <c r="B223" s="195">
        <v>13950</v>
      </c>
      <c r="C223" s="195">
        <v>15930</v>
      </c>
      <c r="D223" s="195">
        <v>17910</v>
      </c>
      <c r="E223" s="195">
        <v>19890</v>
      </c>
      <c r="F223" s="195">
        <v>21510</v>
      </c>
      <c r="G223" s="195">
        <v>23100</v>
      </c>
      <c r="H223" s="195">
        <v>24690</v>
      </c>
      <c r="I223" s="195">
        <v>26280</v>
      </c>
    </row>
    <row r="224" spans="1:9" ht="15.75" x14ac:dyDescent="0.25">
      <c r="A224" s="132">
        <v>0.15</v>
      </c>
      <c r="B224" s="195">
        <v>6975</v>
      </c>
      <c r="C224" s="195">
        <v>7965</v>
      </c>
      <c r="D224" s="195">
        <v>8955</v>
      </c>
      <c r="E224" s="195">
        <v>9945</v>
      </c>
      <c r="F224" s="195">
        <v>10755</v>
      </c>
      <c r="G224" s="195">
        <v>11550</v>
      </c>
      <c r="H224" s="195">
        <v>12345</v>
      </c>
      <c r="I224" s="195">
        <v>13140</v>
      </c>
    </row>
    <row r="225" spans="1:9" ht="15.75" x14ac:dyDescent="0.25">
      <c r="A225" s="132"/>
      <c r="B225" s="198"/>
      <c r="C225" s="198"/>
      <c r="D225" s="198"/>
      <c r="E225" s="198"/>
      <c r="F225" s="198"/>
      <c r="G225" s="198"/>
      <c r="H225" s="198"/>
      <c r="I225" s="198"/>
    </row>
    <row r="226" spans="1:9" ht="15.75" x14ac:dyDescent="0.25">
      <c r="A226" s="201" t="s">
        <v>166</v>
      </c>
      <c r="B226" s="200"/>
      <c r="C226" s="200"/>
      <c r="D226" s="200"/>
      <c r="E226" s="200"/>
      <c r="F226" s="200"/>
      <c r="G226" s="200"/>
      <c r="H226" s="200"/>
      <c r="I226" s="200"/>
    </row>
    <row r="227" spans="1:9" ht="15.75" x14ac:dyDescent="0.25">
      <c r="A227" s="132">
        <v>0.3</v>
      </c>
      <c r="B227" s="195">
        <v>15900</v>
      </c>
      <c r="C227" s="195">
        <v>18150</v>
      </c>
      <c r="D227" s="195">
        <v>20430</v>
      </c>
      <c r="E227" s="195">
        <v>22680</v>
      </c>
      <c r="F227" s="195">
        <v>24510</v>
      </c>
      <c r="G227" s="195">
        <v>26310</v>
      </c>
      <c r="H227" s="195">
        <v>28140</v>
      </c>
      <c r="I227" s="195">
        <v>29940</v>
      </c>
    </row>
    <row r="228" spans="1:9" ht="15.75" x14ac:dyDescent="0.25">
      <c r="A228" s="132">
        <v>0.15</v>
      </c>
      <c r="B228" s="195">
        <v>7950</v>
      </c>
      <c r="C228" s="195">
        <v>9075</v>
      </c>
      <c r="D228" s="195">
        <v>10215</v>
      </c>
      <c r="E228" s="195">
        <v>11340</v>
      </c>
      <c r="F228" s="195">
        <v>12255</v>
      </c>
      <c r="G228" s="195">
        <v>13155</v>
      </c>
      <c r="H228" s="195">
        <v>14070</v>
      </c>
      <c r="I228" s="195">
        <v>14970</v>
      </c>
    </row>
    <row r="229" spans="1:9" ht="15.75" x14ac:dyDescent="0.25">
      <c r="A229" s="132"/>
      <c r="B229" s="198"/>
      <c r="C229" s="198"/>
      <c r="D229" s="198"/>
      <c r="E229" s="198"/>
      <c r="F229" s="198"/>
      <c r="G229" s="198"/>
      <c r="H229" s="198"/>
      <c r="I229" s="198"/>
    </row>
    <row r="230" spans="1:9" ht="15.75" x14ac:dyDescent="0.25">
      <c r="A230" s="201" t="s">
        <v>167</v>
      </c>
      <c r="B230" s="200"/>
      <c r="C230" s="200"/>
      <c r="D230" s="200"/>
      <c r="E230" s="200"/>
      <c r="F230" s="200"/>
      <c r="G230" s="200"/>
      <c r="H230" s="200"/>
      <c r="I230" s="200"/>
    </row>
    <row r="231" spans="1:9" ht="15.75" x14ac:dyDescent="0.25">
      <c r="A231" s="132">
        <v>0.3</v>
      </c>
      <c r="B231" s="195">
        <v>13950</v>
      </c>
      <c r="C231" s="195">
        <v>15930</v>
      </c>
      <c r="D231" s="195">
        <v>17910</v>
      </c>
      <c r="E231" s="195">
        <v>19890</v>
      </c>
      <c r="F231" s="195">
        <v>21510</v>
      </c>
      <c r="G231" s="195">
        <v>23100</v>
      </c>
      <c r="H231" s="195">
        <v>24690</v>
      </c>
      <c r="I231" s="195">
        <v>26280</v>
      </c>
    </row>
    <row r="232" spans="1:9" ht="15.75" x14ac:dyDescent="0.25">
      <c r="A232" s="132">
        <v>0.15</v>
      </c>
      <c r="B232" s="195">
        <v>6975</v>
      </c>
      <c r="C232" s="195">
        <v>7965</v>
      </c>
      <c r="D232" s="195">
        <v>8955</v>
      </c>
      <c r="E232" s="195">
        <v>9945</v>
      </c>
      <c r="F232" s="195">
        <v>10755</v>
      </c>
      <c r="G232" s="195">
        <v>11550</v>
      </c>
      <c r="H232" s="195">
        <v>12345</v>
      </c>
      <c r="I232" s="195">
        <v>13140</v>
      </c>
    </row>
    <row r="233" spans="1:9" ht="15.75" x14ac:dyDescent="0.25">
      <c r="A233" s="132"/>
      <c r="B233" s="198"/>
      <c r="C233" s="198"/>
      <c r="D233" s="198"/>
      <c r="E233" s="198"/>
      <c r="F233" s="198"/>
      <c r="G233" s="198"/>
      <c r="H233" s="198"/>
      <c r="I233" s="198"/>
    </row>
    <row r="234" spans="1:9" ht="15.75" x14ac:dyDescent="0.25">
      <c r="A234" s="201" t="s">
        <v>168</v>
      </c>
      <c r="B234" s="200"/>
      <c r="C234" s="200"/>
      <c r="D234" s="200"/>
      <c r="E234" s="200"/>
      <c r="F234" s="200"/>
      <c r="G234" s="200"/>
      <c r="H234" s="200"/>
      <c r="I234" s="200"/>
    </row>
    <row r="235" spans="1:9" ht="15.75" x14ac:dyDescent="0.25">
      <c r="A235" s="132">
        <v>0.3</v>
      </c>
      <c r="B235" s="195">
        <v>13950</v>
      </c>
      <c r="C235" s="195">
        <v>15930</v>
      </c>
      <c r="D235" s="195">
        <v>17910</v>
      </c>
      <c r="E235" s="195">
        <v>19890</v>
      </c>
      <c r="F235" s="195">
        <v>21510</v>
      </c>
      <c r="G235" s="195">
        <v>23100</v>
      </c>
      <c r="H235" s="195">
        <v>24690</v>
      </c>
      <c r="I235" s="195">
        <v>26280</v>
      </c>
    </row>
    <row r="236" spans="1:9" ht="15.75" x14ac:dyDescent="0.25">
      <c r="A236" s="132">
        <v>0.15</v>
      </c>
      <c r="B236" s="195">
        <v>6975</v>
      </c>
      <c r="C236" s="195">
        <v>7965</v>
      </c>
      <c r="D236" s="195">
        <v>8955</v>
      </c>
      <c r="E236" s="195">
        <v>9945</v>
      </c>
      <c r="F236" s="195">
        <v>10755</v>
      </c>
      <c r="G236" s="195">
        <v>11550</v>
      </c>
      <c r="H236" s="195">
        <v>12345</v>
      </c>
      <c r="I236" s="195">
        <v>13140</v>
      </c>
    </row>
    <row r="237" spans="1:9" ht="15.75" x14ac:dyDescent="0.25">
      <c r="A237" s="132"/>
      <c r="B237" s="198"/>
      <c r="C237" s="198"/>
      <c r="D237" s="198"/>
      <c r="E237" s="198"/>
      <c r="F237" s="198"/>
      <c r="G237" s="198"/>
      <c r="H237" s="198"/>
      <c r="I237" s="198"/>
    </row>
    <row r="238" spans="1:9" ht="15.75" x14ac:dyDescent="0.25">
      <c r="A238" s="201" t="s">
        <v>169</v>
      </c>
      <c r="B238" s="200"/>
      <c r="C238" s="200"/>
      <c r="D238" s="200"/>
      <c r="E238" s="200"/>
      <c r="F238" s="200"/>
      <c r="G238" s="200"/>
      <c r="H238" s="200"/>
      <c r="I238" s="200"/>
    </row>
    <row r="239" spans="1:9" ht="15.75" x14ac:dyDescent="0.25">
      <c r="A239" s="132">
        <v>0.3</v>
      </c>
      <c r="B239" s="195">
        <v>15750</v>
      </c>
      <c r="C239" s="195">
        <v>18000</v>
      </c>
      <c r="D239" s="195">
        <v>20250</v>
      </c>
      <c r="E239" s="195">
        <v>22500</v>
      </c>
      <c r="F239" s="195">
        <v>24300</v>
      </c>
      <c r="G239" s="195">
        <v>26100</v>
      </c>
      <c r="H239" s="195">
        <v>27900</v>
      </c>
      <c r="I239" s="195">
        <v>29700</v>
      </c>
    </row>
    <row r="240" spans="1:9" ht="15.75" x14ac:dyDescent="0.25">
      <c r="A240" s="132">
        <v>0.15</v>
      </c>
      <c r="B240" s="195">
        <v>7875</v>
      </c>
      <c r="C240" s="195">
        <v>9000</v>
      </c>
      <c r="D240" s="195">
        <v>10125</v>
      </c>
      <c r="E240" s="195">
        <v>11250</v>
      </c>
      <c r="F240" s="195">
        <v>12150</v>
      </c>
      <c r="G240" s="195">
        <v>13050</v>
      </c>
      <c r="H240" s="195">
        <v>13950</v>
      </c>
      <c r="I240" s="195">
        <v>14850</v>
      </c>
    </row>
    <row r="241" spans="1:9" ht="15.75" x14ac:dyDescent="0.25">
      <c r="A241" s="132"/>
      <c r="B241" s="198"/>
      <c r="C241" s="198"/>
      <c r="D241" s="198"/>
      <c r="E241" s="198"/>
      <c r="F241" s="198"/>
      <c r="G241" s="198"/>
      <c r="H241" s="198"/>
      <c r="I241" s="198"/>
    </row>
    <row r="242" spans="1:9" ht="15.75" x14ac:dyDescent="0.25">
      <c r="A242" s="201" t="s">
        <v>170</v>
      </c>
      <c r="B242" s="200"/>
      <c r="C242" s="200"/>
      <c r="D242" s="200"/>
      <c r="E242" s="200"/>
      <c r="F242" s="200"/>
      <c r="G242" s="200"/>
      <c r="H242" s="200"/>
      <c r="I242" s="200"/>
    </row>
    <row r="243" spans="1:9" ht="15.75" x14ac:dyDescent="0.25">
      <c r="A243" s="132">
        <v>0.3</v>
      </c>
      <c r="B243" s="195">
        <v>13950</v>
      </c>
      <c r="C243" s="195">
        <v>15930</v>
      </c>
      <c r="D243" s="195">
        <v>17910</v>
      </c>
      <c r="E243" s="195">
        <v>19890</v>
      </c>
      <c r="F243" s="195">
        <v>21510</v>
      </c>
      <c r="G243" s="195">
        <v>23100</v>
      </c>
      <c r="H243" s="195">
        <v>24690</v>
      </c>
      <c r="I243" s="195">
        <v>26280</v>
      </c>
    </row>
    <row r="244" spans="1:9" ht="15.75" x14ac:dyDescent="0.25">
      <c r="A244" s="132">
        <v>0.15</v>
      </c>
      <c r="B244" s="195">
        <v>6975</v>
      </c>
      <c r="C244" s="195">
        <v>7965</v>
      </c>
      <c r="D244" s="195">
        <v>8955</v>
      </c>
      <c r="E244" s="195">
        <v>9945</v>
      </c>
      <c r="F244" s="195">
        <v>10755</v>
      </c>
      <c r="G244" s="195">
        <v>11550</v>
      </c>
      <c r="H244" s="195">
        <v>12345</v>
      </c>
      <c r="I244" s="195">
        <v>13140</v>
      </c>
    </row>
    <row r="245" spans="1:9" ht="15.75" x14ac:dyDescent="0.25">
      <c r="A245" s="132"/>
      <c r="B245" s="198"/>
      <c r="C245" s="198"/>
      <c r="D245" s="198"/>
      <c r="E245" s="198"/>
      <c r="F245" s="198"/>
      <c r="G245" s="198"/>
      <c r="H245" s="198"/>
      <c r="I245" s="198"/>
    </row>
    <row r="246" spans="1:9" ht="15.75" x14ac:dyDescent="0.25">
      <c r="A246" s="136" t="s">
        <v>171</v>
      </c>
      <c r="B246" s="198"/>
      <c r="C246" s="198"/>
      <c r="D246" s="198"/>
      <c r="E246" s="198"/>
      <c r="F246" s="198"/>
      <c r="G246" s="198"/>
      <c r="H246" s="198"/>
      <c r="I246" s="198"/>
    </row>
    <row r="247" spans="1:9" ht="15.75" x14ac:dyDescent="0.25">
      <c r="A247" s="132">
        <v>0.3</v>
      </c>
      <c r="B247" s="195">
        <v>14910</v>
      </c>
      <c r="C247" s="195">
        <v>17040</v>
      </c>
      <c r="D247" s="195">
        <v>19170</v>
      </c>
      <c r="E247" s="195">
        <v>21270</v>
      </c>
      <c r="F247" s="195">
        <v>22980</v>
      </c>
      <c r="G247" s="195">
        <v>24690</v>
      </c>
      <c r="H247" s="195">
        <v>26400</v>
      </c>
      <c r="I247" s="195">
        <v>28080</v>
      </c>
    </row>
    <row r="248" spans="1:9" ht="15.75" x14ac:dyDescent="0.25">
      <c r="A248" s="132">
        <v>0.15</v>
      </c>
      <c r="B248" s="195">
        <v>7455</v>
      </c>
      <c r="C248" s="195">
        <v>8520</v>
      </c>
      <c r="D248" s="195">
        <v>9585</v>
      </c>
      <c r="E248" s="195">
        <v>10635</v>
      </c>
      <c r="F248" s="195">
        <v>11490</v>
      </c>
      <c r="G248" s="195">
        <v>12345</v>
      </c>
      <c r="H248" s="195">
        <v>13200</v>
      </c>
      <c r="I248" s="195">
        <v>14040</v>
      </c>
    </row>
    <row r="249" spans="1:9" ht="15.75" x14ac:dyDescent="0.25">
      <c r="A249" s="132"/>
      <c r="B249" s="198"/>
      <c r="C249" s="198"/>
      <c r="D249" s="198"/>
      <c r="E249" s="198"/>
      <c r="F249" s="198"/>
      <c r="G249" s="198"/>
      <c r="H249" s="198"/>
      <c r="I249" s="198"/>
    </row>
    <row r="250" spans="1:9" ht="15.75" x14ac:dyDescent="0.25">
      <c r="A250" s="136" t="s">
        <v>172</v>
      </c>
      <c r="B250" s="198"/>
      <c r="C250" s="198"/>
      <c r="D250" s="198"/>
      <c r="E250" s="198"/>
      <c r="F250" s="198"/>
      <c r="G250" s="198"/>
      <c r="H250" s="198"/>
      <c r="I250" s="198"/>
    </row>
    <row r="251" spans="1:9" ht="15.75" x14ac:dyDescent="0.25">
      <c r="A251" s="202">
        <v>0.3</v>
      </c>
      <c r="B251" s="195">
        <v>15450</v>
      </c>
      <c r="C251" s="195">
        <v>17640</v>
      </c>
      <c r="D251" s="195">
        <v>19860</v>
      </c>
      <c r="E251" s="195">
        <v>22050</v>
      </c>
      <c r="F251" s="195">
        <v>23820</v>
      </c>
      <c r="G251" s="195">
        <v>25590</v>
      </c>
      <c r="H251" s="195">
        <v>27360</v>
      </c>
      <c r="I251" s="195">
        <v>29130</v>
      </c>
    </row>
    <row r="252" spans="1:9" ht="15.75" x14ac:dyDescent="0.25">
      <c r="A252" s="132">
        <v>0.15</v>
      </c>
      <c r="B252" s="195">
        <v>7725</v>
      </c>
      <c r="C252" s="195">
        <v>8820</v>
      </c>
      <c r="D252" s="195">
        <v>9930</v>
      </c>
      <c r="E252" s="195">
        <v>11025</v>
      </c>
      <c r="F252" s="195">
        <v>11910</v>
      </c>
      <c r="G252" s="195">
        <v>12795</v>
      </c>
      <c r="H252" s="195">
        <v>13680</v>
      </c>
      <c r="I252" s="195">
        <v>14565</v>
      </c>
    </row>
    <row r="253" spans="1:9" ht="15.75" x14ac:dyDescent="0.25">
      <c r="A253" s="132"/>
      <c r="B253" s="195"/>
      <c r="C253" s="195"/>
      <c r="D253" s="195"/>
      <c r="E253" s="195"/>
      <c r="F253" s="195"/>
      <c r="G253" s="195"/>
      <c r="H253" s="195"/>
      <c r="I253" s="195"/>
    </row>
    <row r="254" spans="1:9" ht="15.75" x14ac:dyDescent="0.25">
      <c r="A254" s="201" t="s">
        <v>173</v>
      </c>
      <c r="B254" s="200"/>
      <c r="C254" s="200"/>
      <c r="D254" s="200"/>
      <c r="E254" s="200"/>
      <c r="F254" s="200"/>
      <c r="G254" s="200"/>
      <c r="H254" s="200"/>
      <c r="I254" s="200"/>
    </row>
    <row r="255" spans="1:9" ht="15.75" x14ac:dyDescent="0.25">
      <c r="A255" s="132">
        <v>0.3</v>
      </c>
      <c r="B255" s="195">
        <v>14460</v>
      </c>
      <c r="C255" s="195">
        <v>16530</v>
      </c>
      <c r="D255" s="195">
        <v>18600</v>
      </c>
      <c r="E255" s="195">
        <v>20640</v>
      </c>
      <c r="F255" s="195">
        <v>22320</v>
      </c>
      <c r="G255" s="195">
        <v>23970</v>
      </c>
      <c r="H255" s="195">
        <v>25620</v>
      </c>
      <c r="I255" s="195">
        <v>27270</v>
      </c>
    </row>
    <row r="256" spans="1:9" ht="15.75" x14ac:dyDescent="0.25">
      <c r="A256" s="132">
        <v>0.15</v>
      </c>
      <c r="B256" s="195">
        <v>7230</v>
      </c>
      <c r="C256" s="195">
        <v>8265</v>
      </c>
      <c r="D256" s="195">
        <v>9300</v>
      </c>
      <c r="E256" s="195">
        <v>10320</v>
      </c>
      <c r="F256" s="195">
        <v>11160</v>
      </c>
      <c r="G256" s="195">
        <v>11985</v>
      </c>
      <c r="H256" s="195">
        <v>12810</v>
      </c>
      <c r="I256" s="195">
        <v>13635</v>
      </c>
    </row>
    <row r="257" spans="1:9" ht="15.75" x14ac:dyDescent="0.25">
      <c r="A257" s="132"/>
      <c r="B257" s="198"/>
      <c r="C257" s="198"/>
      <c r="D257" s="198"/>
      <c r="E257" s="198"/>
      <c r="F257" s="198"/>
      <c r="G257" s="198"/>
      <c r="H257" s="198"/>
      <c r="I257" s="198"/>
    </row>
    <row r="258" spans="1:9" ht="15.75" x14ac:dyDescent="0.25">
      <c r="A258" s="201" t="s">
        <v>174</v>
      </c>
      <c r="B258" s="200"/>
      <c r="C258" s="200"/>
      <c r="D258" s="200"/>
      <c r="E258" s="200"/>
      <c r="F258" s="200"/>
      <c r="G258" s="200"/>
      <c r="H258" s="200"/>
      <c r="I258" s="200"/>
    </row>
    <row r="259" spans="1:9" ht="15.75" x14ac:dyDescent="0.25">
      <c r="A259" s="132">
        <v>0.3</v>
      </c>
      <c r="B259" s="195">
        <v>13950</v>
      </c>
      <c r="C259" s="195">
        <v>15930</v>
      </c>
      <c r="D259" s="195">
        <v>17910</v>
      </c>
      <c r="E259" s="195">
        <v>19890</v>
      </c>
      <c r="F259" s="195">
        <v>21510</v>
      </c>
      <c r="G259" s="195">
        <v>23100</v>
      </c>
      <c r="H259" s="195">
        <v>24690</v>
      </c>
      <c r="I259" s="195">
        <v>26280</v>
      </c>
    </row>
    <row r="260" spans="1:9" ht="15.75" x14ac:dyDescent="0.25">
      <c r="A260" s="132">
        <v>0.15</v>
      </c>
      <c r="B260" s="195">
        <v>6975</v>
      </c>
      <c r="C260" s="195">
        <v>7965</v>
      </c>
      <c r="D260" s="195">
        <v>8955</v>
      </c>
      <c r="E260" s="195">
        <v>9945</v>
      </c>
      <c r="F260" s="195">
        <v>10755</v>
      </c>
      <c r="G260" s="195">
        <v>11550</v>
      </c>
      <c r="H260" s="195">
        <v>12345</v>
      </c>
      <c r="I260" s="195">
        <v>13140</v>
      </c>
    </row>
    <row r="261" spans="1:9" ht="15.75" x14ac:dyDescent="0.25">
      <c r="A261" s="132"/>
      <c r="B261" s="198"/>
      <c r="C261" s="198"/>
      <c r="D261" s="198"/>
      <c r="E261" s="198"/>
      <c r="F261" s="198"/>
      <c r="G261" s="198"/>
      <c r="H261" s="198"/>
      <c r="I261" s="198"/>
    </row>
    <row r="262" spans="1:9" ht="15.75" x14ac:dyDescent="0.25">
      <c r="A262" s="201" t="s">
        <v>175</v>
      </c>
      <c r="B262" s="200"/>
      <c r="C262" s="200"/>
      <c r="D262" s="200"/>
      <c r="E262" s="200"/>
      <c r="F262" s="200"/>
      <c r="G262" s="200"/>
      <c r="H262" s="200"/>
      <c r="I262" s="200"/>
    </row>
    <row r="263" spans="1:9" ht="15.75" x14ac:dyDescent="0.25">
      <c r="A263" s="132">
        <v>0.3</v>
      </c>
      <c r="B263" s="195">
        <v>13950</v>
      </c>
      <c r="C263" s="195">
        <v>15930</v>
      </c>
      <c r="D263" s="195">
        <v>17910</v>
      </c>
      <c r="E263" s="195">
        <v>19890</v>
      </c>
      <c r="F263" s="195">
        <v>21510</v>
      </c>
      <c r="G263" s="195">
        <v>23100</v>
      </c>
      <c r="H263" s="195">
        <v>24690</v>
      </c>
      <c r="I263" s="195">
        <v>26280</v>
      </c>
    </row>
    <row r="264" spans="1:9" ht="15.75" x14ac:dyDescent="0.25">
      <c r="A264" s="132">
        <v>0.15</v>
      </c>
      <c r="B264" s="195">
        <v>6975</v>
      </c>
      <c r="C264" s="195">
        <v>7965</v>
      </c>
      <c r="D264" s="195">
        <v>8955</v>
      </c>
      <c r="E264" s="195">
        <v>9945</v>
      </c>
      <c r="F264" s="195">
        <v>10755</v>
      </c>
      <c r="G264" s="195">
        <v>11550</v>
      </c>
      <c r="H264" s="195">
        <v>12345</v>
      </c>
      <c r="I264" s="195">
        <v>13140</v>
      </c>
    </row>
    <row r="265" spans="1:9" ht="15.75" x14ac:dyDescent="0.25">
      <c r="A265" s="132"/>
      <c r="B265" s="198"/>
      <c r="C265" s="198"/>
      <c r="D265" s="198"/>
      <c r="E265" s="198"/>
      <c r="F265" s="198"/>
      <c r="G265" s="198"/>
      <c r="H265" s="198"/>
      <c r="I265" s="198"/>
    </row>
    <row r="266" spans="1:9" ht="15.75" x14ac:dyDescent="0.25">
      <c r="A266" s="201" t="s">
        <v>176</v>
      </c>
      <c r="B266" s="200"/>
      <c r="C266" s="200"/>
      <c r="D266" s="200"/>
      <c r="E266" s="200"/>
      <c r="F266" s="200"/>
      <c r="G266" s="200"/>
      <c r="H266" s="200"/>
      <c r="I266" s="200"/>
    </row>
    <row r="267" spans="1:9" ht="15.75" x14ac:dyDescent="0.25">
      <c r="A267" s="132">
        <v>0.3</v>
      </c>
      <c r="B267" s="195">
        <v>13950</v>
      </c>
      <c r="C267" s="195">
        <v>15930</v>
      </c>
      <c r="D267" s="195">
        <v>17910</v>
      </c>
      <c r="E267" s="195">
        <v>19890</v>
      </c>
      <c r="F267" s="195">
        <v>21510</v>
      </c>
      <c r="G267" s="195">
        <v>23100</v>
      </c>
      <c r="H267" s="195">
        <v>24690</v>
      </c>
      <c r="I267" s="195">
        <v>26280</v>
      </c>
    </row>
    <row r="268" spans="1:9" ht="15.75" x14ac:dyDescent="0.25">
      <c r="A268" s="132">
        <v>0.15</v>
      </c>
      <c r="B268" s="195">
        <v>6975</v>
      </c>
      <c r="C268" s="195">
        <v>7965</v>
      </c>
      <c r="D268" s="195">
        <v>8955</v>
      </c>
      <c r="E268" s="195">
        <v>9945</v>
      </c>
      <c r="F268" s="195">
        <v>10755</v>
      </c>
      <c r="G268" s="195">
        <v>11550</v>
      </c>
      <c r="H268" s="195">
        <v>12345</v>
      </c>
      <c r="I268" s="195">
        <v>13140</v>
      </c>
    </row>
    <row r="269" spans="1:9" ht="15.75" x14ac:dyDescent="0.25">
      <c r="A269" s="132"/>
      <c r="B269" s="198"/>
      <c r="C269" s="198"/>
      <c r="D269" s="198"/>
      <c r="E269" s="198"/>
      <c r="F269" s="198"/>
      <c r="G269" s="198"/>
      <c r="H269" s="198"/>
      <c r="I269" s="198"/>
    </row>
    <row r="270" spans="1:9" ht="15.75" x14ac:dyDescent="0.25">
      <c r="A270" s="201" t="s">
        <v>590</v>
      </c>
      <c r="B270" s="200"/>
      <c r="C270" s="200"/>
      <c r="D270" s="200"/>
      <c r="E270" s="200"/>
      <c r="F270" s="200"/>
      <c r="G270" s="200"/>
      <c r="H270" s="200"/>
      <c r="I270" s="200"/>
    </row>
    <row r="271" spans="1:9" ht="15.75" x14ac:dyDescent="0.25">
      <c r="A271" s="132">
        <v>0.3</v>
      </c>
      <c r="B271" s="195">
        <v>14550</v>
      </c>
      <c r="C271" s="195">
        <v>16620</v>
      </c>
      <c r="D271" s="195">
        <v>18690</v>
      </c>
      <c r="E271" s="195">
        <v>20760</v>
      </c>
      <c r="F271" s="195">
        <v>22440</v>
      </c>
      <c r="G271" s="195">
        <v>24090</v>
      </c>
      <c r="H271" s="195">
        <v>25770</v>
      </c>
      <c r="I271" s="195">
        <v>27420</v>
      </c>
    </row>
    <row r="272" spans="1:9" ht="15.75" x14ac:dyDescent="0.25">
      <c r="A272" s="132">
        <v>0.15</v>
      </c>
      <c r="B272" s="195">
        <v>7275</v>
      </c>
      <c r="C272" s="195">
        <v>8310</v>
      </c>
      <c r="D272" s="195">
        <v>9345</v>
      </c>
      <c r="E272" s="195">
        <v>10380</v>
      </c>
      <c r="F272" s="195">
        <v>11220</v>
      </c>
      <c r="G272" s="195">
        <v>12045</v>
      </c>
      <c r="H272" s="195">
        <v>12885</v>
      </c>
      <c r="I272" s="195">
        <v>13710</v>
      </c>
    </row>
    <row r="273" spans="1:9" ht="15.75" x14ac:dyDescent="0.25">
      <c r="A273" s="132"/>
      <c r="B273" s="198"/>
      <c r="C273" s="198"/>
      <c r="D273" s="198"/>
      <c r="E273" s="198"/>
      <c r="F273" s="198"/>
      <c r="G273" s="198"/>
      <c r="H273" s="198"/>
      <c r="I273" s="198"/>
    </row>
    <row r="274" spans="1:9" ht="15.75" x14ac:dyDescent="0.25">
      <c r="A274" s="201" t="s">
        <v>178</v>
      </c>
      <c r="B274" s="200"/>
      <c r="C274" s="200"/>
      <c r="D274" s="200"/>
      <c r="E274" s="200"/>
      <c r="F274" s="200"/>
      <c r="G274" s="200"/>
      <c r="H274" s="200"/>
      <c r="I274" s="200"/>
    </row>
    <row r="275" spans="1:9" ht="15.75" x14ac:dyDescent="0.25">
      <c r="A275" s="132">
        <v>0.3</v>
      </c>
      <c r="B275" s="195">
        <v>13950</v>
      </c>
      <c r="C275" s="195">
        <v>15930</v>
      </c>
      <c r="D275" s="195">
        <v>17910</v>
      </c>
      <c r="E275" s="195">
        <v>19890</v>
      </c>
      <c r="F275" s="195">
        <v>21510</v>
      </c>
      <c r="G275" s="195">
        <v>23100</v>
      </c>
      <c r="H275" s="195">
        <v>24690</v>
      </c>
      <c r="I275" s="195">
        <v>26280</v>
      </c>
    </row>
    <row r="276" spans="1:9" ht="15.75" x14ac:dyDescent="0.25">
      <c r="A276" s="132">
        <v>0.15</v>
      </c>
      <c r="B276" s="195">
        <v>6975</v>
      </c>
      <c r="C276" s="195">
        <v>7965</v>
      </c>
      <c r="D276" s="195">
        <v>8955</v>
      </c>
      <c r="E276" s="195">
        <v>9945</v>
      </c>
      <c r="F276" s="195">
        <v>10755</v>
      </c>
      <c r="G276" s="195">
        <v>11550</v>
      </c>
      <c r="H276" s="195">
        <v>12345</v>
      </c>
      <c r="I276" s="195">
        <v>13140</v>
      </c>
    </row>
    <row r="277" spans="1:9" ht="15.75" x14ac:dyDescent="0.25">
      <c r="A277" s="132"/>
      <c r="B277" s="198"/>
      <c r="C277" s="198"/>
      <c r="D277" s="198"/>
      <c r="E277" s="198"/>
      <c r="F277" s="198"/>
      <c r="G277" s="198"/>
      <c r="H277" s="198"/>
      <c r="I277" s="198"/>
    </row>
    <row r="278" spans="1:9" ht="15.75" x14ac:dyDescent="0.25">
      <c r="A278" s="201" t="s">
        <v>179</v>
      </c>
      <c r="B278" s="200"/>
      <c r="C278" s="200"/>
      <c r="D278" s="200"/>
      <c r="E278" s="200"/>
      <c r="F278" s="200"/>
      <c r="G278" s="200"/>
      <c r="H278" s="200"/>
      <c r="I278" s="200"/>
    </row>
    <row r="279" spans="1:9" ht="15.75" x14ac:dyDescent="0.25">
      <c r="A279" s="132">
        <v>0.3</v>
      </c>
      <c r="B279" s="195">
        <v>13950</v>
      </c>
      <c r="C279" s="195">
        <v>15930</v>
      </c>
      <c r="D279" s="195">
        <v>17910</v>
      </c>
      <c r="E279" s="195">
        <v>19890</v>
      </c>
      <c r="F279" s="195">
        <v>21510</v>
      </c>
      <c r="G279" s="195">
        <v>23100</v>
      </c>
      <c r="H279" s="195">
        <v>24690</v>
      </c>
      <c r="I279" s="195">
        <v>26280</v>
      </c>
    </row>
    <row r="280" spans="1:9" ht="15.75" x14ac:dyDescent="0.25">
      <c r="A280" s="132">
        <v>0.15</v>
      </c>
      <c r="B280" s="195">
        <v>6975</v>
      </c>
      <c r="C280" s="195">
        <v>7965</v>
      </c>
      <c r="D280" s="195">
        <v>8955</v>
      </c>
      <c r="E280" s="195">
        <v>9945</v>
      </c>
      <c r="F280" s="195">
        <v>10755</v>
      </c>
      <c r="G280" s="195">
        <v>11550</v>
      </c>
      <c r="H280" s="195">
        <v>12345</v>
      </c>
      <c r="I280" s="195">
        <v>13140</v>
      </c>
    </row>
    <row r="281" spans="1:9" ht="15.75" x14ac:dyDescent="0.25">
      <c r="A281" s="132"/>
      <c r="B281" s="198"/>
      <c r="C281" s="198"/>
      <c r="D281" s="198"/>
      <c r="E281" s="198"/>
      <c r="F281" s="198"/>
      <c r="G281" s="198"/>
      <c r="H281" s="198"/>
      <c r="I281" s="198"/>
    </row>
    <row r="282" spans="1:9" ht="15.75" x14ac:dyDescent="0.25">
      <c r="A282" s="201" t="s">
        <v>180</v>
      </c>
      <c r="B282" s="200"/>
      <c r="C282" s="200"/>
      <c r="D282" s="200"/>
      <c r="E282" s="200"/>
      <c r="F282" s="200"/>
      <c r="G282" s="200"/>
      <c r="H282" s="200"/>
      <c r="I282" s="200"/>
    </row>
    <row r="283" spans="1:9" ht="15.75" x14ac:dyDescent="0.25">
      <c r="A283" s="132">
        <v>0.3</v>
      </c>
      <c r="B283" s="195">
        <v>13950</v>
      </c>
      <c r="C283" s="195">
        <v>15930</v>
      </c>
      <c r="D283" s="195">
        <v>17910</v>
      </c>
      <c r="E283" s="195">
        <v>19890</v>
      </c>
      <c r="F283" s="195">
        <v>21510</v>
      </c>
      <c r="G283" s="195">
        <v>23100</v>
      </c>
      <c r="H283" s="195">
        <v>24690</v>
      </c>
      <c r="I283" s="195">
        <v>26280</v>
      </c>
    </row>
    <row r="284" spans="1:9" ht="15.75" x14ac:dyDescent="0.25">
      <c r="A284" s="132">
        <v>0.15</v>
      </c>
      <c r="B284" s="195">
        <v>6975</v>
      </c>
      <c r="C284" s="195">
        <v>7965</v>
      </c>
      <c r="D284" s="195">
        <v>8955</v>
      </c>
      <c r="E284" s="195">
        <v>9945</v>
      </c>
      <c r="F284" s="195">
        <v>10755</v>
      </c>
      <c r="G284" s="195">
        <v>11550</v>
      </c>
      <c r="H284" s="195">
        <v>12345</v>
      </c>
      <c r="I284" s="195">
        <v>13140</v>
      </c>
    </row>
    <row r="285" spans="1:9" ht="15.75" x14ac:dyDescent="0.25">
      <c r="A285" s="132"/>
      <c r="B285" s="198"/>
      <c r="C285" s="198"/>
      <c r="D285" s="198"/>
      <c r="E285" s="198"/>
      <c r="F285" s="198"/>
      <c r="G285" s="198"/>
      <c r="H285" s="198"/>
      <c r="I285" s="198"/>
    </row>
    <row r="286" spans="1:9" ht="15.75" x14ac:dyDescent="0.25">
      <c r="A286" s="201" t="s">
        <v>181</v>
      </c>
      <c r="B286" s="200"/>
      <c r="C286" s="200"/>
      <c r="D286" s="200"/>
      <c r="E286" s="200"/>
      <c r="F286" s="200"/>
      <c r="G286" s="200"/>
      <c r="H286" s="200"/>
      <c r="I286" s="200"/>
    </row>
    <row r="287" spans="1:9" ht="15.75" x14ac:dyDescent="0.25">
      <c r="A287" s="132">
        <v>0.3</v>
      </c>
      <c r="B287" s="195">
        <v>15420</v>
      </c>
      <c r="C287" s="195">
        <v>17640</v>
      </c>
      <c r="D287" s="195">
        <v>19830</v>
      </c>
      <c r="E287" s="195">
        <v>22020</v>
      </c>
      <c r="F287" s="195">
        <v>23790</v>
      </c>
      <c r="G287" s="195">
        <v>25560</v>
      </c>
      <c r="H287" s="195">
        <v>27330</v>
      </c>
      <c r="I287" s="195">
        <v>29070</v>
      </c>
    </row>
    <row r="288" spans="1:9" ht="15.75" x14ac:dyDescent="0.25">
      <c r="A288" s="132">
        <v>0.15</v>
      </c>
      <c r="B288" s="195">
        <v>7710</v>
      </c>
      <c r="C288" s="195">
        <v>8820</v>
      </c>
      <c r="D288" s="195">
        <v>9915</v>
      </c>
      <c r="E288" s="195">
        <v>11010</v>
      </c>
      <c r="F288" s="195">
        <v>11895</v>
      </c>
      <c r="G288" s="195">
        <v>12780</v>
      </c>
      <c r="H288" s="195">
        <v>13665</v>
      </c>
      <c r="I288" s="195">
        <v>14535</v>
      </c>
    </row>
    <row r="289" spans="1:9" ht="15.75" x14ac:dyDescent="0.25">
      <c r="A289" s="199"/>
      <c r="B289" s="198"/>
      <c r="C289" s="198"/>
      <c r="D289" s="198"/>
      <c r="E289" s="198"/>
      <c r="F289" s="198"/>
      <c r="G289" s="198"/>
      <c r="H289" s="198"/>
      <c r="I289" s="198"/>
    </row>
    <row r="290" spans="1:9" ht="15.75" x14ac:dyDescent="0.25">
      <c r="A290" s="201" t="s">
        <v>182</v>
      </c>
      <c r="B290" s="200"/>
      <c r="C290" s="200"/>
      <c r="D290" s="200"/>
      <c r="E290" s="200"/>
      <c r="F290" s="200"/>
      <c r="G290" s="200"/>
      <c r="H290" s="200"/>
      <c r="I290" s="200"/>
    </row>
    <row r="291" spans="1:9" ht="15.75" x14ac:dyDescent="0.25">
      <c r="A291" s="132">
        <v>0.3</v>
      </c>
      <c r="B291" s="195">
        <v>13950</v>
      </c>
      <c r="C291" s="195">
        <v>15930</v>
      </c>
      <c r="D291" s="195">
        <v>17910</v>
      </c>
      <c r="E291" s="195">
        <v>19890</v>
      </c>
      <c r="F291" s="195">
        <v>21510</v>
      </c>
      <c r="G291" s="195">
        <v>23100</v>
      </c>
      <c r="H291" s="195">
        <v>24690</v>
      </c>
      <c r="I291" s="195">
        <v>26280</v>
      </c>
    </row>
    <row r="292" spans="1:9" ht="15.75" x14ac:dyDescent="0.25">
      <c r="A292" s="132">
        <v>0.15</v>
      </c>
      <c r="B292" s="195">
        <v>6975</v>
      </c>
      <c r="C292" s="195">
        <v>7965</v>
      </c>
      <c r="D292" s="195">
        <v>8955</v>
      </c>
      <c r="E292" s="195">
        <v>9945</v>
      </c>
      <c r="F292" s="195">
        <v>10755</v>
      </c>
      <c r="G292" s="195">
        <v>11550</v>
      </c>
      <c r="H292" s="195">
        <v>12345</v>
      </c>
      <c r="I292" s="195">
        <v>13140</v>
      </c>
    </row>
    <row r="293" spans="1:9" ht="15.75" x14ac:dyDescent="0.25">
      <c r="A293" s="199"/>
      <c r="B293" s="198"/>
      <c r="C293" s="198"/>
      <c r="D293" s="198"/>
      <c r="E293" s="198"/>
      <c r="F293" s="198"/>
      <c r="G293" s="198"/>
      <c r="H293" s="198"/>
      <c r="I293" s="198"/>
    </row>
    <row r="294" spans="1:9" ht="15.75" x14ac:dyDescent="0.25">
      <c r="A294" s="201" t="s">
        <v>183</v>
      </c>
      <c r="B294" s="200"/>
      <c r="C294" s="200"/>
      <c r="D294" s="200"/>
      <c r="E294" s="200"/>
      <c r="F294" s="200"/>
      <c r="G294" s="200"/>
      <c r="H294" s="200"/>
      <c r="I294" s="200"/>
    </row>
    <row r="295" spans="1:9" ht="15.75" x14ac:dyDescent="0.25">
      <c r="A295" s="132">
        <v>0.3</v>
      </c>
      <c r="B295" s="195">
        <v>13950</v>
      </c>
      <c r="C295" s="195">
        <v>15930</v>
      </c>
      <c r="D295" s="195">
        <v>17910</v>
      </c>
      <c r="E295" s="195">
        <v>19890</v>
      </c>
      <c r="F295" s="195">
        <v>21510</v>
      </c>
      <c r="G295" s="195">
        <v>23100</v>
      </c>
      <c r="H295" s="195">
        <v>24690</v>
      </c>
      <c r="I295" s="195">
        <v>26280</v>
      </c>
    </row>
    <row r="296" spans="1:9" ht="15.75" x14ac:dyDescent="0.25">
      <c r="A296" s="132">
        <v>0.15</v>
      </c>
      <c r="B296" s="195">
        <v>6975</v>
      </c>
      <c r="C296" s="195">
        <v>7965</v>
      </c>
      <c r="D296" s="195">
        <v>8955</v>
      </c>
      <c r="E296" s="195">
        <v>9945</v>
      </c>
      <c r="F296" s="195">
        <v>10755</v>
      </c>
      <c r="G296" s="195">
        <v>11550</v>
      </c>
      <c r="H296" s="195">
        <v>12345</v>
      </c>
      <c r="I296" s="195">
        <v>13140</v>
      </c>
    </row>
    <row r="297" spans="1:9" ht="15.75" x14ac:dyDescent="0.25">
      <c r="A297" s="199"/>
      <c r="B297" s="198"/>
      <c r="C297" s="198"/>
      <c r="D297" s="198"/>
      <c r="E297" s="198"/>
      <c r="F297" s="198"/>
      <c r="G297" s="198"/>
      <c r="H297" s="198"/>
      <c r="I297" s="198"/>
    </row>
    <row r="298" spans="1:9" ht="15.75" x14ac:dyDescent="0.25">
      <c r="A298" s="201" t="s">
        <v>184</v>
      </c>
      <c r="B298" s="200"/>
      <c r="C298" s="200"/>
      <c r="D298" s="200"/>
      <c r="E298" s="200"/>
      <c r="F298" s="200"/>
      <c r="G298" s="200"/>
      <c r="H298" s="200"/>
      <c r="I298" s="200"/>
    </row>
    <row r="299" spans="1:9" ht="15.75" x14ac:dyDescent="0.25">
      <c r="A299" s="132">
        <v>0.3</v>
      </c>
      <c r="B299" s="195">
        <v>13950</v>
      </c>
      <c r="C299" s="195">
        <v>15930</v>
      </c>
      <c r="D299" s="195">
        <v>17910</v>
      </c>
      <c r="E299" s="195">
        <v>19890</v>
      </c>
      <c r="F299" s="195">
        <v>21510</v>
      </c>
      <c r="G299" s="195">
        <v>23100</v>
      </c>
      <c r="H299" s="195">
        <v>24690</v>
      </c>
      <c r="I299" s="195">
        <v>26280</v>
      </c>
    </row>
    <row r="300" spans="1:9" ht="15.75" x14ac:dyDescent="0.25">
      <c r="A300" s="132">
        <v>0.15</v>
      </c>
      <c r="B300" s="195">
        <v>6975</v>
      </c>
      <c r="C300" s="195">
        <v>7965</v>
      </c>
      <c r="D300" s="195">
        <v>8955</v>
      </c>
      <c r="E300" s="195">
        <v>9945</v>
      </c>
      <c r="F300" s="195">
        <v>10755</v>
      </c>
      <c r="G300" s="195">
        <v>11550</v>
      </c>
      <c r="H300" s="195">
        <v>12345</v>
      </c>
      <c r="I300" s="195">
        <v>13140</v>
      </c>
    </row>
    <row r="301" spans="1:9" ht="15.75" x14ac:dyDescent="0.25">
      <c r="A301" s="199"/>
      <c r="B301" s="198"/>
      <c r="C301" s="198"/>
      <c r="D301" s="198"/>
      <c r="E301" s="198"/>
      <c r="F301" s="198"/>
      <c r="G301" s="198"/>
      <c r="H301" s="198"/>
      <c r="I301" s="198"/>
    </row>
    <row r="302" spans="1:9" ht="15.75" x14ac:dyDescent="0.25">
      <c r="A302" s="201" t="s">
        <v>185</v>
      </c>
      <c r="B302" s="200"/>
      <c r="C302" s="200"/>
      <c r="D302" s="200"/>
      <c r="E302" s="200"/>
      <c r="F302" s="200"/>
      <c r="G302" s="200"/>
      <c r="H302" s="200"/>
      <c r="I302" s="200"/>
    </row>
    <row r="303" spans="1:9" ht="15.75" x14ac:dyDescent="0.25">
      <c r="A303" s="132">
        <v>0.3</v>
      </c>
      <c r="B303" s="195">
        <v>13950</v>
      </c>
      <c r="C303" s="195">
        <v>15930</v>
      </c>
      <c r="D303" s="195">
        <v>17910</v>
      </c>
      <c r="E303" s="195">
        <v>19890</v>
      </c>
      <c r="F303" s="195">
        <v>21510</v>
      </c>
      <c r="G303" s="195">
        <v>23100</v>
      </c>
      <c r="H303" s="195">
        <v>24690</v>
      </c>
      <c r="I303" s="195">
        <v>26280</v>
      </c>
    </row>
    <row r="304" spans="1:9" ht="15.75" x14ac:dyDescent="0.25">
      <c r="A304" s="132">
        <v>0.15</v>
      </c>
      <c r="B304" s="195">
        <v>6975</v>
      </c>
      <c r="C304" s="195">
        <v>7965</v>
      </c>
      <c r="D304" s="195">
        <v>8955</v>
      </c>
      <c r="E304" s="195">
        <v>9945</v>
      </c>
      <c r="F304" s="195">
        <v>10755</v>
      </c>
      <c r="G304" s="195">
        <v>11550</v>
      </c>
      <c r="H304" s="195">
        <v>12345</v>
      </c>
      <c r="I304" s="195">
        <v>13140</v>
      </c>
    </row>
    <row r="305" spans="1:9" ht="15.75" x14ac:dyDescent="0.25">
      <c r="A305" s="199"/>
      <c r="B305" s="198"/>
      <c r="C305" s="198"/>
      <c r="D305" s="198"/>
      <c r="E305" s="198"/>
      <c r="F305" s="198"/>
      <c r="G305" s="198"/>
      <c r="H305" s="198"/>
      <c r="I305" s="198"/>
    </row>
    <row r="306" spans="1:9" ht="15.75" x14ac:dyDescent="0.25">
      <c r="A306" s="201" t="s">
        <v>591</v>
      </c>
      <c r="B306" s="200"/>
      <c r="C306" s="200"/>
      <c r="D306" s="200"/>
      <c r="E306" s="200"/>
      <c r="F306" s="200"/>
      <c r="G306" s="200"/>
      <c r="H306" s="200"/>
      <c r="I306" s="200"/>
    </row>
    <row r="307" spans="1:9" ht="15.75" x14ac:dyDescent="0.25">
      <c r="A307" s="132">
        <v>0.3</v>
      </c>
      <c r="B307" s="195">
        <v>17670</v>
      </c>
      <c r="C307" s="195">
        <v>20190</v>
      </c>
      <c r="D307" s="195">
        <v>22710</v>
      </c>
      <c r="E307" s="195">
        <v>25230</v>
      </c>
      <c r="F307" s="195">
        <v>27270</v>
      </c>
      <c r="G307" s="195">
        <v>29280</v>
      </c>
      <c r="H307" s="195">
        <v>31290</v>
      </c>
      <c r="I307" s="195">
        <v>33330</v>
      </c>
    </row>
    <row r="308" spans="1:9" ht="15.75" x14ac:dyDescent="0.25">
      <c r="A308" s="132">
        <v>0.15</v>
      </c>
      <c r="B308" s="195">
        <v>8835</v>
      </c>
      <c r="C308" s="195">
        <v>10095</v>
      </c>
      <c r="D308" s="195">
        <v>11355</v>
      </c>
      <c r="E308" s="195">
        <v>12615</v>
      </c>
      <c r="F308" s="195">
        <v>13635</v>
      </c>
      <c r="G308" s="195">
        <v>14640</v>
      </c>
      <c r="H308" s="195">
        <v>15645</v>
      </c>
      <c r="I308" s="195">
        <v>16665</v>
      </c>
    </row>
    <row r="309" spans="1:9" ht="15.75" x14ac:dyDescent="0.25">
      <c r="A309" s="132"/>
      <c r="B309" s="198"/>
      <c r="C309" s="198"/>
      <c r="D309" s="198"/>
      <c r="E309" s="198"/>
      <c r="F309" s="198"/>
      <c r="G309" s="198"/>
      <c r="H309" s="198"/>
      <c r="I309" s="198"/>
    </row>
    <row r="310" spans="1:9" ht="15.75" x14ac:dyDescent="0.25">
      <c r="A310" s="201" t="s">
        <v>187</v>
      </c>
      <c r="B310" s="200"/>
      <c r="C310" s="200"/>
      <c r="D310" s="200"/>
      <c r="E310" s="200"/>
      <c r="F310" s="200"/>
      <c r="G310" s="200"/>
      <c r="H310" s="200"/>
      <c r="I310" s="200"/>
    </row>
    <row r="311" spans="1:9" ht="15.75" x14ac:dyDescent="0.25">
      <c r="A311" s="132">
        <v>0.3</v>
      </c>
      <c r="B311" s="195">
        <v>14280</v>
      </c>
      <c r="C311" s="195">
        <v>16320</v>
      </c>
      <c r="D311" s="195">
        <v>18360</v>
      </c>
      <c r="E311" s="195">
        <v>20370</v>
      </c>
      <c r="F311" s="195">
        <v>22020</v>
      </c>
      <c r="G311" s="195">
        <v>23640</v>
      </c>
      <c r="H311" s="195">
        <v>25260</v>
      </c>
      <c r="I311" s="195">
        <v>26910</v>
      </c>
    </row>
    <row r="312" spans="1:9" ht="15.75" x14ac:dyDescent="0.25">
      <c r="A312" s="132">
        <v>0.15</v>
      </c>
      <c r="B312" s="195">
        <v>7140</v>
      </c>
      <c r="C312" s="195">
        <v>8160</v>
      </c>
      <c r="D312" s="195">
        <v>9180</v>
      </c>
      <c r="E312" s="195">
        <v>10185</v>
      </c>
      <c r="F312" s="195">
        <v>11010</v>
      </c>
      <c r="G312" s="195">
        <v>11820</v>
      </c>
      <c r="H312" s="195">
        <v>12630</v>
      </c>
      <c r="I312" s="195">
        <v>13455</v>
      </c>
    </row>
    <row r="313" spans="1:9" ht="15.75" x14ac:dyDescent="0.25">
      <c r="A313" s="132"/>
      <c r="B313" s="198"/>
      <c r="C313" s="198"/>
      <c r="D313" s="198"/>
      <c r="E313" s="198"/>
      <c r="F313" s="198"/>
      <c r="G313" s="198"/>
      <c r="H313" s="198"/>
      <c r="I313" s="198"/>
    </row>
    <row r="314" spans="1:9" ht="15.75" x14ac:dyDescent="0.25">
      <c r="A314" s="201" t="s">
        <v>188</v>
      </c>
      <c r="B314" s="200"/>
      <c r="C314" s="200"/>
      <c r="D314" s="200"/>
      <c r="E314" s="200"/>
      <c r="F314" s="200"/>
      <c r="G314" s="200"/>
      <c r="H314" s="200"/>
      <c r="I314" s="200"/>
    </row>
    <row r="315" spans="1:9" ht="15.75" x14ac:dyDescent="0.25">
      <c r="A315" s="132">
        <v>0.3</v>
      </c>
      <c r="B315" s="195">
        <v>13950</v>
      </c>
      <c r="C315" s="195">
        <v>15930</v>
      </c>
      <c r="D315" s="195">
        <v>17910</v>
      </c>
      <c r="E315" s="195">
        <v>19890</v>
      </c>
      <c r="F315" s="195">
        <v>21510</v>
      </c>
      <c r="G315" s="195">
        <v>23100</v>
      </c>
      <c r="H315" s="195">
        <v>24690</v>
      </c>
      <c r="I315" s="195">
        <v>26280</v>
      </c>
    </row>
    <row r="316" spans="1:9" ht="15.75" x14ac:dyDescent="0.25">
      <c r="A316" s="132">
        <v>0.15</v>
      </c>
      <c r="B316" s="195">
        <v>6975</v>
      </c>
      <c r="C316" s="195">
        <v>7965</v>
      </c>
      <c r="D316" s="195">
        <v>8955</v>
      </c>
      <c r="E316" s="195">
        <v>9945</v>
      </c>
      <c r="F316" s="195">
        <v>10755</v>
      </c>
      <c r="G316" s="195">
        <v>11550</v>
      </c>
      <c r="H316" s="195">
        <v>12345</v>
      </c>
      <c r="I316" s="195">
        <v>13140</v>
      </c>
    </row>
    <row r="317" spans="1:9" ht="15.75" x14ac:dyDescent="0.25">
      <c r="A317" s="132"/>
      <c r="B317" s="198"/>
      <c r="C317" s="198"/>
      <c r="D317" s="198"/>
      <c r="E317" s="198"/>
      <c r="F317" s="198"/>
      <c r="G317" s="198"/>
      <c r="H317" s="198"/>
      <c r="I317" s="198"/>
    </row>
    <row r="318" spans="1:9" ht="15.75" x14ac:dyDescent="0.25">
      <c r="A318" s="201" t="s">
        <v>189</v>
      </c>
      <c r="B318" s="200"/>
      <c r="C318" s="200"/>
      <c r="D318" s="200"/>
      <c r="E318" s="200"/>
      <c r="F318" s="200"/>
      <c r="G318" s="200"/>
      <c r="H318" s="200"/>
      <c r="I318" s="200"/>
    </row>
    <row r="319" spans="1:9" ht="15.75" x14ac:dyDescent="0.25">
      <c r="A319" s="132">
        <v>0.3</v>
      </c>
      <c r="B319" s="195">
        <v>13950</v>
      </c>
      <c r="C319" s="195">
        <v>15930</v>
      </c>
      <c r="D319" s="195">
        <v>17910</v>
      </c>
      <c r="E319" s="195">
        <v>19890</v>
      </c>
      <c r="F319" s="195">
        <v>21510</v>
      </c>
      <c r="G319" s="195">
        <v>23100</v>
      </c>
      <c r="H319" s="195">
        <v>24690</v>
      </c>
      <c r="I319" s="195">
        <v>26280</v>
      </c>
    </row>
    <row r="320" spans="1:9" ht="15.75" x14ac:dyDescent="0.25">
      <c r="A320" s="132">
        <v>0.15</v>
      </c>
      <c r="B320" s="195">
        <v>6975</v>
      </c>
      <c r="C320" s="195">
        <v>7965</v>
      </c>
      <c r="D320" s="195">
        <v>8955</v>
      </c>
      <c r="E320" s="195">
        <v>9945</v>
      </c>
      <c r="F320" s="195">
        <v>10755</v>
      </c>
      <c r="G320" s="195">
        <v>11550</v>
      </c>
      <c r="H320" s="195">
        <v>12345</v>
      </c>
      <c r="I320" s="195">
        <v>13140</v>
      </c>
    </row>
    <row r="321" spans="1:9" ht="15.75" x14ac:dyDescent="0.25">
      <c r="A321" s="132"/>
      <c r="B321" s="198"/>
      <c r="C321" s="198"/>
      <c r="D321" s="198"/>
      <c r="E321" s="198"/>
      <c r="F321" s="198"/>
      <c r="G321" s="198"/>
      <c r="H321" s="198"/>
      <c r="I321" s="198"/>
    </row>
    <row r="322" spans="1:9" ht="15.75" x14ac:dyDescent="0.25">
      <c r="A322" s="201" t="s">
        <v>190</v>
      </c>
      <c r="B322" s="200"/>
      <c r="C322" s="200"/>
      <c r="D322" s="200"/>
      <c r="E322" s="200"/>
      <c r="F322" s="200"/>
      <c r="G322" s="200"/>
      <c r="H322" s="200"/>
      <c r="I322" s="200"/>
    </row>
    <row r="323" spans="1:9" ht="15.75" x14ac:dyDescent="0.25">
      <c r="A323" s="132">
        <v>0.3</v>
      </c>
      <c r="B323" s="195">
        <v>13950</v>
      </c>
      <c r="C323" s="195">
        <v>15930</v>
      </c>
      <c r="D323" s="195">
        <v>17910</v>
      </c>
      <c r="E323" s="195">
        <v>19890</v>
      </c>
      <c r="F323" s="195">
        <v>21510</v>
      </c>
      <c r="G323" s="195">
        <v>23100</v>
      </c>
      <c r="H323" s="195">
        <v>24690</v>
      </c>
      <c r="I323" s="195">
        <v>26280</v>
      </c>
    </row>
    <row r="324" spans="1:9" ht="15.75" x14ac:dyDescent="0.25">
      <c r="A324" s="132">
        <v>0.15</v>
      </c>
      <c r="B324" s="195">
        <v>6975</v>
      </c>
      <c r="C324" s="195">
        <v>7965</v>
      </c>
      <c r="D324" s="195">
        <v>8955</v>
      </c>
      <c r="E324" s="195">
        <v>9945</v>
      </c>
      <c r="F324" s="195">
        <v>10755</v>
      </c>
      <c r="G324" s="195">
        <v>11550</v>
      </c>
      <c r="H324" s="195">
        <v>12345</v>
      </c>
      <c r="I324" s="195">
        <v>13140</v>
      </c>
    </row>
    <row r="325" spans="1:9" ht="15.75" x14ac:dyDescent="0.25">
      <c r="A325" s="132"/>
      <c r="B325" s="198"/>
      <c r="C325" s="198"/>
      <c r="D325" s="198"/>
      <c r="E325" s="198"/>
      <c r="F325" s="198"/>
      <c r="G325" s="198"/>
      <c r="H325" s="198"/>
      <c r="I325" s="198"/>
    </row>
    <row r="326" spans="1:9" ht="15.75" x14ac:dyDescent="0.25">
      <c r="A326" s="201" t="s">
        <v>191</v>
      </c>
      <c r="B326" s="200"/>
      <c r="C326" s="200"/>
      <c r="D326" s="200"/>
      <c r="E326" s="200"/>
      <c r="F326" s="200"/>
      <c r="G326" s="200"/>
      <c r="H326" s="200"/>
      <c r="I326" s="200"/>
    </row>
    <row r="327" spans="1:9" ht="15.75" x14ac:dyDescent="0.25">
      <c r="A327" s="132">
        <v>0.3</v>
      </c>
      <c r="B327" s="195">
        <v>13950</v>
      </c>
      <c r="C327" s="195">
        <v>15930</v>
      </c>
      <c r="D327" s="195">
        <v>17910</v>
      </c>
      <c r="E327" s="195">
        <v>19890</v>
      </c>
      <c r="F327" s="195">
        <v>21510</v>
      </c>
      <c r="G327" s="195">
        <v>23100</v>
      </c>
      <c r="H327" s="195">
        <v>24690</v>
      </c>
      <c r="I327" s="195">
        <v>26280</v>
      </c>
    </row>
    <row r="328" spans="1:9" ht="15.75" x14ac:dyDescent="0.25">
      <c r="A328" s="132">
        <v>0.15</v>
      </c>
      <c r="B328" s="195">
        <v>6975</v>
      </c>
      <c r="C328" s="195">
        <v>7965</v>
      </c>
      <c r="D328" s="195">
        <v>8955</v>
      </c>
      <c r="E328" s="195">
        <v>9945</v>
      </c>
      <c r="F328" s="195">
        <v>10755</v>
      </c>
      <c r="G328" s="195">
        <v>11550</v>
      </c>
      <c r="H328" s="195">
        <v>12345</v>
      </c>
      <c r="I328" s="195">
        <v>13140</v>
      </c>
    </row>
    <row r="329" spans="1:9" ht="15.75" x14ac:dyDescent="0.25">
      <c r="A329" s="132"/>
      <c r="B329" s="198"/>
      <c r="C329" s="198"/>
      <c r="D329" s="198"/>
      <c r="E329" s="198"/>
      <c r="F329" s="198"/>
      <c r="G329" s="198"/>
      <c r="H329" s="198"/>
      <c r="I329" s="198"/>
    </row>
    <row r="330" spans="1:9" ht="15.75" x14ac:dyDescent="0.25">
      <c r="A330" s="201" t="s">
        <v>192</v>
      </c>
      <c r="B330" s="200"/>
      <c r="C330" s="200"/>
      <c r="D330" s="200"/>
      <c r="E330" s="200"/>
      <c r="F330" s="200"/>
      <c r="G330" s="200"/>
      <c r="H330" s="200"/>
      <c r="I330" s="200"/>
    </row>
    <row r="331" spans="1:9" ht="15.75" x14ac:dyDescent="0.25">
      <c r="A331" s="132">
        <v>0.3</v>
      </c>
      <c r="B331" s="195">
        <v>13950</v>
      </c>
      <c r="C331" s="195">
        <v>15930</v>
      </c>
      <c r="D331" s="195">
        <v>17910</v>
      </c>
      <c r="E331" s="195">
        <v>19890</v>
      </c>
      <c r="F331" s="195">
        <v>21510</v>
      </c>
      <c r="G331" s="195">
        <v>23100</v>
      </c>
      <c r="H331" s="195">
        <v>24690</v>
      </c>
      <c r="I331" s="195">
        <v>26280</v>
      </c>
    </row>
    <row r="332" spans="1:9" ht="15.75" x14ac:dyDescent="0.25">
      <c r="A332" s="132">
        <v>0.15</v>
      </c>
      <c r="B332" s="195">
        <v>6975</v>
      </c>
      <c r="C332" s="195">
        <v>7965</v>
      </c>
      <c r="D332" s="195">
        <v>8955</v>
      </c>
      <c r="E332" s="195">
        <v>9945</v>
      </c>
      <c r="F332" s="195">
        <v>10755</v>
      </c>
      <c r="G332" s="195">
        <v>11550</v>
      </c>
      <c r="H332" s="195">
        <v>12345</v>
      </c>
      <c r="I332" s="195">
        <v>13140</v>
      </c>
    </row>
    <row r="333" spans="1:9" ht="15.75" x14ac:dyDescent="0.25">
      <c r="A333" s="132"/>
      <c r="B333" s="195"/>
      <c r="C333" s="195"/>
      <c r="D333" s="195"/>
      <c r="E333" s="195"/>
      <c r="F333" s="195"/>
      <c r="G333" s="195"/>
      <c r="H333" s="195"/>
      <c r="I333" s="195"/>
    </row>
    <row r="334" spans="1:9" ht="15.75" x14ac:dyDescent="0.25">
      <c r="A334" s="201" t="s">
        <v>193</v>
      </c>
      <c r="B334" s="200"/>
      <c r="C334" s="200"/>
      <c r="D334" s="200"/>
      <c r="E334" s="200"/>
      <c r="F334" s="200"/>
      <c r="G334" s="200"/>
      <c r="H334" s="200"/>
      <c r="I334" s="200"/>
    </row>
    <row r="335" spans="1:9" ht="15.75" x14ac:dyDescent="0.25">
      <c r="A335" s="132">
        <v>0.3</v>
      </c>
      <c r="B335" s="195">
        <v>13950</v>
      </c>
      <c r="C335" s="195">
        <v>15930</v>
      </c>
      <c r="D335" s="195">
        <v>17910</v>
      </c>
      <c r="E335" s="195">
        <v>19890</v>
      </c>
      <c r="F335" s="195">
        <v>21510</v>
      </c>
      <c r="G335" s="195">
        <v>23100</v>
      </c>
      <c r="H335" s="195">
        <v>24690</v>
      </c>
      <c r="I335" s="195">
        <v>26280</v>
      </c>
    </row>
    <row r="336" spans="1:9" ht="15.75" x14ac:dyDescent="0.25">
      <c r="A336" s="132">
        <v>0.15</v>
      </c>
      <c r="B336" s="195">
        <v>6975</v>
      </c>
      <c r="C336" s="195">
        <v>7965</v>
      </c>
      <c r="D336" s="195">
        <v>8955</v>
      </c>
      <c r="E336" s="195">
        <v>9945</v>
      </c>
      <c r="F336" s="195">
        <v>10755</v>
      </c>
      <c r="G336" s="195">
        <v>11550</v>
      </c>
      <c r="H336" s="195">
        <v>12345</v>
      </c>
      <c r="I336" s="195">
        <v>13140</v>
      </c>
    </row>
    <row r="337" spans="1:9" ht="15.75" x14ac:dyDescent="0.25">
      <c r="A337" s="132"/>
      <c r="B337" s="198"/>
      <c r="C337" s="198"/>
      <c r="D337" s="198"/>
      <c r="E337" s="198"/>
      <c r="F337" s="198"/>
      <c r="G337" s="198"/>
      <c r="H337" s="198"/>
      <c r="I337" s="198"/>
    </row>
    <row r="338" spans="1:9" ht="15.75" x14ac:dyDescent="0.25">
      <c r="A338" s="201" t="s">
        <v>194</v>
      </c>
      <c r="B338" s="200"/>
      <c r="C338" s="200"/>
      <c r="D338" s="200"/>
      <c r="E338" s="200"/>
      <c r="F338" s="200"/>
      <c r="G338" s="200"/>
      <c r="H338" s="200"/>
      <c r="I338" s="200"/>
    </row>
    <row r="339" spans="1:9" ht="15.75" x14ac:dyDescent="0.25">
      <c r="A339" s="132">
        <v>0.3</v>
      </c>
      <c r="B339" s="195">
        <v>13950</v>
      </c>
      <c r="C339" s="195">
        <v>15930</v>
      </c>
      <c r="D339" s="195">
        <v>17910</v>
      </c>
      <c r="E339" s="195">
        <v>19890</v>
      </c>
      <c r="F339" s="195">
        <v>21510</v>
      </c>
      <c r="G339" s="195">
        <v>23100</v>
      </c>
      <c r="H339" s="195">
        <v>24690</v>
      </c>
      <c r="I339" s="195">
        <v>26280</v>
      </c>
    </row>
    <row r="340" spans="1:9" ht="15.75" x14ac:dyDescent="0.25">
      <c r="A340" s="132">
        <v>0.15</v>
      </c>
      <c r="B340" s="195">
        <v>6975</v>
      </c>
      <c r="C340" s="195">
        <v>7965</v>
      </c>
      <c r="D340" s="195">
        <v>8955</v>
      </c>
      <c r="E340" s="195">
        <v>9945</v>
      </c>
      <c r="F340" s="195">
        <v>10755</v>
      </c>
      <c r="G340" s="195">
        <v>11550</v>
      </c>
      <c r="H340" s="195">
        <v>12345</v>
      </c>
      <c r="I340" s="195">
        <v>13140</v>
      </c>
    </row>
    <row r="341" spans="1:9" ht="15.75" x14ac:dyDescent="0.25">
      <c r="A341" s="132"/>
      <c r="B341" s="198"/>
      <c r="C341" s="198"/>
      <c r="D341" s="198"/>
      <c r="E341" s="198"/>
      <c r="F341" s="198"/>
      <c r="G341" s="198"/>
      <c r="H341" s="198"/>
      <c r="I341" s="198"/>
    </row>
    <row r="342" spans="1:9" ht="15.75" x14ac:dyDescent="0.25">
      <c r="A342" s="201" t="s">
        <v>195</v>
      </c>
      <c r="B342" s="200"/>
      <c r="C342" s="200"/>
      <c r="D342" s="200"/>
      <c r="E342" s="200"/>
      <c r="F342" s="200"/>
      <c r="G342" s="200"/>
      <c r="H342" s="200"/>
      <c r="I342" s="200"/>
    </row>
    <row r="343" spans="1:9" ht="15.75" x14ac:dyDescent="0.25">
      <c r="A343" s="132">
        <v>0.3</v>
      </c>
      <c r="B343" s="195">
        <v>13950</v>
      </c>
      <c r="C343" s="195">
        <v>15930</v>
      </c>
      <c r="D343" s="195">
        <v>17910</v>
      </c>
      <c r="E343" s="195">
        <v>19890</v>
      </c>
      <c r="F343" s="195">
        <v>21510</v>
      </c>
      <c r="G343" s="195">
        <v>23100</v>
      </c>
      <c r="H343" s="195">
        <v>24690</v>
      </c>
      <c r="I343" s="195">
        <v>26280</v>
      </c>
    </row>
    <row r="344" spans="1:9" ht="15.75" x14ac:dyDescent="0.25">
      <c r="A344" s="132">
        <v>0.15</v>
      </c>
      <c r="B344" s="195">
        <v>6975</v>
      </c>
      <c r="C344" s="195">
        <v>7965</v>
      </c>
      <c r="D344" s="195">
        <v>8955</v>
      </c>
      <c r="E344" s="195">
        <v>9945</v>
      </c>
      <c r="F344" s="195">
        <v>10755</v>
      </c>
      <c r="G344" s="195">
        <v>11550</v>
      </c>
      <c r="H344" s="195">
        <v>12345</v>
      </c>
      <c r="I344" s="195">
        <v>13140</v>
      </c>
    </row>
    <row r="345" spans="1:9" ht="15.75" x14ac:dyDescent="0.25">
      <c r="A345" s="132"/>
      <c r="B345" s="198"/>
      <c r="C345" s="198"/>
      <c r="D345" s="198"/>
      <c r="E345" s="198"/>
      <c r="F345" s="198"/>
      <c r="G345" s="198"/>
      <c r="H345" s="198"/>
      <c r="I345" s="198"/>
    </row>
    <row r="346" spans="1:9" ht="15.75" x14ac:dyDescent="0.25">
      <c r="A346" s="201" t="s">
        <v>196</v>
      </c>
      <c r="B346" s="200"/>
      <c r="C346" s="200"/>
      <c r="D346" s="200"/>
      <c r="E346" s="200"/>
      <c r="F346" s="200"/>
      <c r="G346" s="200"/>
      <c r="H346" s="200"/>
      <c r="I346" s="200"/>
    </row>
    <row r="347" spans="1:9" ht="15.75" x14ac:dyDescent="0.25">
      <c r="A347" s="132">
        <v>0.3</v>
      </c>
      <c r="B347" s="195">
        <v>13950</v>
      </c>
      <c r="C347" s="195">
        <v>15930</v>
      </c>
      <c r="D347" s="195">
        <v>17910</v>
      </c>
      <c r="E347" s="195">
        <v>19890</v>
      </c>
      <c r="F347" s="195">
        <v>21510</v>
      </c>
      <c r="G347" s="195">
        <v>23100</v>
      </c>
      <c r="H347" s="195">
        <v>24690</v>
      </c>
      <c r="I347" s="195">
        <v>26280</v>
      </c>
    </row>
    <row r="348" spans="1:9" ht="15.75" x14ac:dyDescent="0.25">
      <c r="A348" s="132">
        <v>0.15</v>
      </c>
      <c r="B348" s="195">
        <v>6975</v>
      </c>
      <c r="C348" s="195">
        <v>7965</v>
      </c>
      <c r="D348" s="195">
        <v>8955</v>
      </c>
      <c r="E348" s="195">
        <v>9945</v>
      </c>
      <c r="F348" s="195">
        <v>10755</v>
      </c>
      <c r="G348" s="195">
        <v>11550</v>
      </c>
      <c r="H348" s="195">
        <v>12345</v>
      </c>
      <c r="I348" s="195">
        <v>13140</v>
      </c>
    </row>
    <row r="349" spans="1:9" ht="15.75" x14ac:dyDescent="0.25">
      <c r="A349" s="132"/>
      <c r="B349" s="198"/>
      <c r="C349" s="198"/>
      <c r="D349" s="198"/>
      <c r="E349" s="198"/>
      <c r="F349" s="198"/>
      <c r="G349" s="198"/>
      <c r="H349" s="198"/>
      <c r="I349" s="198"/>
    </row>
    <row r="350" spans="1:9" ht="15.75" x14ac:dyDescent="0.25">
      <c r="A350" s="136" t="s">
        <v>197</v>
      </c>
      <c r="B350" s="198"/>
      <c r="C350" s="198"/>
      <c r="D350" s="198"/>
      <c r="E350" s="198"/>
      <c r="F350" s="198"/>
      <c r="G350" s="198"/>
      <c r="H350" s="198"/>
      <c r="I350" s="198"/>
    </row>
    <row r="351" spans="1:9" ht="15.75" x14ac:dyDescent="0.25">
      <c r="A351" s="132">
        <v>0.3</v>
      </c>
      <c r="B351" s="195">
        <v>15420</v>
      </c>
      <c r="C351" s="195">
        <v>17610</v>
      </c>
      <c r="D351" s="195">
        <v>19800</v>
      </c>
      <c r="E351" s="195">
        <v>21990</v>
      </c>
      <c r="F351" s="195">
        <v>23760</v>
      </c>
      <c r="G351" s="195">
        <v>25530</v>
      </c>
      <c r="H351" s="195">
        <v>27270</v>
      </c>
      <c r="I351" s="195">
        <v>29040</v>
      </c>
    </row>
    <row r="352" spans="1:9" ht="15.75" x14ac:dyDescent="0.25">
      <c r="A352" s="132">
        <v>0.15</v>
      </c>
      <c r="B352" s="195">
        <v>7710</v>
      </c>
      <c r="C352" s="195">
        <v>8805</v>
      </c>
      <c r="D352" s="195">
        <v>9900</v>
      </c>
      <c r="E352" s="195">
        <v>10995</v>
      </c>
      <c r="F352" s="195">
        <v>11880</v>
      </c>
      <c r="G352" s="195">
        <v>12765</v>
      </c>
      <c r="H352" s="195">
        <v>13635</v>
      </c>
      <c r="I352" s="195">
        <v>14520</v>
      </c>
    </row>
    <row r="353" spans="1:9" ht="15.75" x14ac:dyDescent="0.25">
      <c r="A353" s="132"/>
      <c r="B353" s="198"/>
      <c r="C353" s="198"/>
      <c r="D353" s="198"/>
      <c r="E353" s="198"/>
      <c r="F353" s="198"/>
      <c r="G353" s="198"/>
      <c r="H353" s="198"/>
      <c r="I353" s="198"/>
    </row>
    <row r="354" spans="1:9" ht="15.75" x14ac:dyDescent="0.25">
      <c r="A354" s="136" t="s">
        <v>198</v>
      </c>
      <c r="B354" s="198"/>
      <c r="C354" s="198"/>
      <c r="D354" s="198"/>
      <c r="E354" s="198"/>
      <c r="F354" s="198"/>
      <c r="G354" s="198"/>
      <c r="H354" s="198"/>
      <c r="I354" s="198"/>
    </row>
    <row r="355" spans="1:9" ht="15.75" x14ac:dyDescent="0.25">
      <c r="A355" s="132">
        <v>0.3</v>
      </c>
      <c r="B355" s="195">
        <v>13950</v>
      </c>
      <c r="C355" s="195">
        <v>15930</v>
      </c>
      <c r="D355" s="195">
        <v>17910</v>
      </c>
      <c r="E355" s="195">
        <v>19890</v>
      </c>
      <c r="F355" s="195">
        <v>21510</v>
      </c>
      <c r="G355" s="195">
        <v>23100</v>
      </c>
      <c r="H355" s="195">
        <v>24690</v>
      </c>
      <c r="I355" s="195">
        <v>26280</v>
      </c>
    </row>
    <row r="356" spans="1:9" ht="15.75" x14ac:dyDescent="0.25">
      <c r="A356" s="132">
        <v>0.15</v>
      </c>
      <c r="B356" s="195">
        <v>6975</v>
      </c>
      <c r="C356" s="195">
        <v>7965</v>
      </c>
      <c r="D356" s="195">
        <v>8955</v>
      </c>
      <c r="E356" s="195">
        <v>9945</v>
      </c>
      <c r="F356" s="195">
        <v>10755</v>
      </c>
      <c r="G356" s="195">
        <v>11550</v>
      </c>
      <c r="H356" s="195">
        <v>12345</v>
      </c>
      <c r="I356" s="195">
        <v>13140</v>
      </c>
    </row>
    <row r="357" spans="1:9" ht="15.75" x14ac:dyDescent="0.25">
      <c r="A357" s="132"/>
      <c r="B357" s="198"/>
      <c r="C357" s="198"/>
      <c r="D357" s="198"/>
      <c r="E357" s="198"/>
      <c r="F357" s="198"/>
      <c r="G357" s="198"/>
      <c r="H357" s="198"/>
      <c r="I357" s="198"/>
    </row>
    <row r="358" spans="1:9" ht="15.75" x14ac:dyDescent="0.25">
      <c r="A358" s="136" t="s">
        <v>199</v>
      </c>
      <c r="B358" s="198"/>
      <c r="C358" s="198"/>
      <c r="D358" s="198"/>
      <c r="E358" s="198"/>
      <c r="F358" s="198"/>
      <c r="G358" s="198"/>
      <c r="H358" s="198"/>
      <c r="I358" s="198"/>
    </row>
    <row r="359" spans="1:9" ht="15.75" x14ac:dyDescent="0.25">
      <c r="A359" s="132">
        <v>0.3</v>
      </c>
      <c r="B359" s="195">
        <v>13950</v>
      </c>
      <c r="C359" s="195">
        <v>15930</v>
      </c>
      <c r="D359" s="195">
        <v>17910</v>
      </c>
      <c r="E359" s="195">
        <v>19890</v>
      </c>
      <c r="F359" s="195">
        <v>21510</v>
      </c>
      <c r="G359" s="195">
        <v>23100</v>
      </c>
      <c r="H359" s="195">
        <v>24690</v>
      </c>
      <c r="I359" s="195">
        <v>26280</v>
      </c>
    </row>
    <row r="360" spans="1:9" ht="15.75" x14ac:dyDescent="0.25">
      <c r="A360" s="132">
        <v>0.15</v>
      </c>
      <c r="B360" s="195">
        <v>6975</v>
      </c>
      <c r="C360" s="195">
        <v>7965</v>
      </c>
      <c r="D360" s="195">
        <v>8955</v>
      </c>
      <c r="E360" s="195">
        <v>9945</v>
      </c>
      <c r="F360" s="195">
        <v>10755</v>
      </c>
      <c r="G360" s="195">
        <v>11550</v>
      </c>
      <c r="H360" s="195">
        <v>12345</v>
      </c>
      <c r="I360" s="195">
        <v>13140</v>
      </c>
    </row>
    <row r="361" spans="1:9" ht="15.75" x14ac:dyDescent="0.25">
      <c r="A361" s="132"/>
      <c r="B361" s="198"/>
      <c r="C361" s="198"/>
      <c r="D361" s="198"/>
      <c r="E361" s="198"/>
      <c r="F361" s="198"/>
      <c r="G361" s="198"/>
      <c r="H361" s="198"/>
      <c r="I361" s="198"/>
    </row>
    <row r="362" spans="1:9" ht="15.75" x14ac:dyDescent="0.25">
      <c r="A362" s="136" t="s">
        <v>200</v>
      </c>
      <c r="B362" s="198"/>
      <c r="C362" s="198"/>
      <c r="D362" s="198"/>
      <c r="E362" s="198"/>
      <c r="F362" s="198"/>
      <c r="G362" s="198"/>
      <c r="H362" s="198"/>
      <c r="I362" s="198"/>
    </row>
    <row r="363" spans="1:9" ht="15.75" x14ac:dyDescent="0.25">
      <c r="A363" s="132">
        <v>0.3</v>
      </c>
      <c r="B363" s="195">
        <v>13950</v>
      </c>
      <c r="C363" s="195">
        <v>15930</v>
      </c>
      <c r="D363" s="195">
        <v>17910</v>
      </c>
      <c r="E363" s="195">
        <v>19890</v>
      </c>
      <c r="F363" s="195">
        <v>21510</v>
      </c>
      <c r="G363" s="195">
        <v>23100</v>
      </c>
      <c r="H363" s="195">
        <v>24690</v>
      </c>
      <c r="I363" s="195">
        <v>26280</v>
      </c>
    </row>
    <row r="364" spans="1:9" ht="15.75" x14ac:dyDescent="0.25">
      <c r="A364" s="132">
        <v>0.15</v>
      </c>
      <c r="B364" s="195">
        <v>6975</v>
      </c>
      <c r="C364" s="195">
        <v>7965</v>
      </c>
      <c r="D364" s="195">
        <v>8955</v>
      </c>
      <c r="E364" s="195">
        <v>9945</v>
      </c>
      <c r="F364" s="195">
        <v>10755</v>
      </c>
      <c r="G364" s="195">
        <v>11550</v>
      </c>
      <c r="H364" s="195">
        <v>12345</v>
      </c>
      <c r="I364" s="195">
        <v>13140</v>
      </c>
    </row>
    <row r="365" spans="1:9" ht="15.75" x14ac:dyDescent="0.25">
      <c r="A365" s="132"/>
      <c r="B365" s="198"/>
      <c r="C365" s="198"/>
      <c r="D365" s="198"/>
      <c r="E365" s="198"/>
      <c r="F365" s="198"/>
      <c r="G365" s="198"/>
      <c r="H365" s="198"/>
      <c r="I365" s="198"/>
    </row>
  </sheetData>
  <sheetProtection algorithmName="SHA-512" hashValue="Z2sRKPt5bKzCZQPOESYz2ejNhLlOgZPccOFX4tjtzZ7Mo3QcMWQQ2y7H7MdOUsYAit2giAfIf9DGQr2F2UdshA==" saltValue="IiUUwlm+4ZO9uXqBkZL4Xg==" spinCount="100000" sheet="1" objects="1" scenario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Information</vt:lpstr>
      <vt:lpstr>Income Limits</vt:lpstr>
      <vt:lpstr>Maximum Rents</vt:lpstr>
      <vt:lpstr>HOME RENTS</vt:lpstr>
      <vt:lpstr>HUD Reporting Figures</vt:lpstr>
      <vt:lpstr>HUD HOME 30%</vt:lpstr>
      <vt:lpstr>NSP Income Limits</vt:lpstr>
      <vt:lpstr>NSP Rent Limits</vt:lpstr>
      <vt:lpstr>RHS Income Limits</vt:lpstr>
      <vt:lpstr>RHS Rent Limits</vt:lpstr>
      <vt:lpstr>Federal HTF Income Limits</vt:lpstr>
      <vt:lpstr>Federal HTF Rent Limits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Kanti Keislar</dc:creator>
  <cp:lastModifiedBy>Kanti Keislar</cp:lastModifiedBy>
  <cp:lastPrinted>2019-06-24T14:43:42Z</cp:lastPrinted>
  <dcterms:created xsi:type="dcterms:W3CDTF">2019-06-24T13:19:02Z</dcterms:created>
  <dcterms:modified xsi:type="dcterms:W3CDTF">2019-06-24T14:44:56Z</dcterms:modified>
</cp:coreProperties>
</file>