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autoCompressPictures="0" defaultThemeVersion="124226"/>
  <mc:AlternateContent xmlns:mc="http://schemas.openxmlformats.org/markup-compatibility/2006">
    <mc:Choice Requires="x15">
      <x15ac:absPath xmlns:x15ac="http://schemas.microsoft.com/office/spreadsheetml/2010/11/ac" url="T:\Multifamily Fin\Tax Credits\QAP&amp;PPA\2020-2021\2020-2021 Form WIP\2020 Documents\For Dan Osbourne\"/>
    </mc:Choice>
  </mc:AlternateContent>
  <xr:revisionPtr revIDLastSave="0" documentId="8_{299CC479-CCB6-427E-957E-7AD6D194C08E}" xr6:coauthVersionLast="44" xr6:coauthVersionMax="44" xr10:uidLastSave="{00000000-0000-0000-0000-000000000000}"/>
  <workbookProtection workbookAlgorithmName="SHA-512" workbookHashValue="lEFLhW2vuTygqwwC63lcHfF6W2qjlXpEB8BUz05Pyzsec2c41pR0RyaK/nDSYEuP2By1ZG+xa7oyCNMUXfpMJw==" workbookSaltValue="zCa1B1L0zBzvmMaaCI6Zvw==" workbookSpinCount="100000" lockStructure="1"/>
  <bookViews>
    <workbookView xWindow="28680" yWindow="1650" windowWidth="29040" windowHeight="15840" tabRatio="781" xr2:uid="{00000000-000D-0000-FFFF-FFFF00000000}"/>
  </bookViews>
  <sheets>
    <sheet name="Instructions" sheetId="1" r:id="rId1"/>
    <sheet name="Summary" sheetId="2" state="hidden" r:id="rId2"/>
    <sheet name="Mandatory Checklist " sheetId="11" r:id="rId3"/>
    <sheet name="Notes " sheetId="8" r:id="rId4"/>
    <sheet name="UW Mandatory Checklist" sheetId="10" state="hidden" r:id="rId5"/>
    <sheet name="Initial Review Acknowledgment " sheetId="5" state="hidden" r:id="rId6"/>
    <sheet name="Initial Closing Acknowledgment" sheetId="6" state="hidden" r:id="rId7"/>
    <sheet name="UW Notes" sheetId="12" state="hidden" r:id="rId8"/>
  </sheets>
  <definedNames>
    <definedName name="_xlnm.Print_Area" localSheetId="2">'Mandatory Checklist '!$D$2:$Q$552</definedName>
    <definedName name="_xlnm.Print_Area" localSheetId="3">'Notes '!$B$1:$N$71</definedName>
    <definedName name="_xlnm.Print_Area" localSheetId="1">Summary!$B$1:$L$116</definedName>
    <definedName name="_xlnm.Print_Area" localSheetId="4">'UW Mandatory Checklist'!$D$2:$Q$695</definedName>
    <definedName name="_xlnm.Print_Area" localSheetId="7">'UW Notes'!$B$1:$N$71</definedName>
    <definedName name="Z_A5E235C2_8176_4855_89E7_2929F4FD1DA8_.wvu.Cols" localSheetId="2" hidden="1">'Mandatory Checklist '!$A:$B,'Mandatory Checklist '!#REF!,'Mandatory Checklist '!$R:$R</definedName>
    <definedName name="Z_A5E235C2_8176_4855_89E7_2929F4FD1DA8_.wvu.Cols" localSheetId="3" hidden="1">'Notes '!$N:$N,'Notes '!$P:$P,'Notes '!$AC:$AC</definedName>
    <definedName name="Z_A5E235C2_8176_4855_89E7_2929F4FD1DA8_.wvu.Cols" localSheetId="1" hidden="1">Summary!$N:$N</definedName>
    <definedName name="Z_A5E235C2_8176_4855_89E7_2929F4FD1DA8_.wvu.Cols" localSheetId="4" hidden="1">'UW Mandatory Checklist'!$A:$B,'UW Mandatory Checklist'!#REF!,'UW Mandatory Checklist'!$R:$R</definedName>
    <definedName name="Z_A5E235C2_8176_4855_89E7_2929F4FD1DA8_.wvu.Cols" localSheetId="7" hidden="1">'UW Notes'!$N:$N,'UW Notes'!$P:$P,'UW Notes'!$AC:$AC</definedName>
    <definedName name="Z_A5E235C2_8176_4855_89E7_2929F4FD1DA8_.wvu.PrintArea" localSheetId="2" hidden="1">'Mandatory Checklist '!$D$2:$Q$506</definedName>
    <definedName name="Z_A5E235C2_8176_4855_89E7_2929F4FD1DA8_.wvu.PrintArea" localSheetId="3" hidden="1">'Notes '!$B$1:$N$71</definedName>
    <definedName name="Z_A5E235C2_8176_4855_89E7_2929F4FD1DA8_.wvu.PrintArea" localSheetId="1" hidden="1">Summary!$B$1:$L$116</definedName>
    <definedName name="Z_A5E235C2_8176_4855_89E7_2929F4FD1DA8_.wvu.PrintArea" localSheetId="4" hidden="1">'UW Mandatory Checklist'!$D$2:$Q$649</definedName>
    <definedName name="Z_A5E235C2_8176_4855_89E7_2929F4FD1DA8_.wvu.PrintArea" localSheetId="7" hidden="1">'UW Notes'!$B$1:$N$71</definedName>
    <definedName name="Z_A5E235C2_8176_4855_89E7_2929F4FD1DA8_.wvu.Rows" localSheetId="2" hidden="1">'Mandatory Checklist '!$34:$34,'Mandatory Checklist '!$309:$309,'Mandatory Checklist '!$450:$451,'Mandatory Checklist '!#REF!,'Mandatory Checklist '!$488:$488,'Mandatory Checklist '!$499:$499</definedName>
    <definedName name="Z_A5E235C2_8176_4855_89E7_2929F4FD1DA8_.wvu.Rows" localSheetId="1" hidden="1">Summary!$13:$15</definedName>
    <definedName name="Z_A5E235C2_8176_4855_89E7_2929F4FD1DA8_.wvu.Rows" localSheetId="4" hidden="1">'UW Mandatory Checklist'!$29:$29,'UW Mandatory Checklist'!$301:$301,'UW Mandatory Checklist'!$491:$492,'UW Mandatory Checklist'!$502:$502,'UW Mandatory Checklist'!$533:$533,'UW Mandatory Checklist'!#REF!</definedName>
    <definedName name="Z_BDF7400F_105E_41E2_BEE0_62E3173BA930_.wvu.Cols" localSheetId="2" hidden="1">'Mandatory Checklist '!$B:$C,'Mandatory Checklist '!#REF!</definedName>
    <definedName name="Z_BDF7400F_105E_41E2_BEE0_62E3173BA930_.wvu.Cols" localSheetId="3" hidden="1">'Notes '!$N:$N,'Notes '!$P:$P,'Notes '!$AC:$AC</definedName>
    <definedName name="Z_BDF7400F_105E_41E2_BEE0_62E3173BA930_.wvu.Cols" localSheetId="1" hidden="1">Summary!$N:$N</definedName>
    <definedName name="Z_BDF7400F_105E_41E2_BEE0_62E3173BA930_.wvu.Cols" localSheetId="4" hidden="1">'UW Mandatory Checklist'!$B:$C,'UW Mandatory Checklist'!#REF!</definedName>
    <definedName name="Z_BDF7400F_105E_41E2_BEE0_62E3173BA930_.wvu.Cols" localSheetId="7" hidden="1">'UW Notes'!$N:$N,'UW Notes'!$P:$P,'UW Notes'!$AC:$AC</definedName>
    <definedName name="Z_BDF7400F_105E_41E2_BEE0_62E3173BA930_.wvu.PrintArea" localSheetId="2" hidden="1">'Mandatory Checklist '!$D$2:$Q$506</definedName>
    <definedName name="Z_BDF7400F_105E_41E2_BEE0_62E3173BA930_.wvu.PrintArea" localSheetId="3" hidden="1">'Notes '!$B$1:$N$71</definedName>
    <definedName name="Z_BDF7400F_105E_41E2_BEE0_62E3173BA930_.wvu.PrintArea" localSheetId="1" hidden="1">Summary!$B$1:$L$116</definedName>
    <definedName name="Z_BDF7400F_105E_41E2_BEE0_62E3173BA930_.wvu.PrintArea" localSheetId="4" hidden="1">'UW Mandatory Checklist'!$D$2:$Q$649</definedName>
    <definedName name="Z_BDF7400F_105E_41E2_BEE0_62E3173BA930_.wvu.PrintArea" localSheetId="7" hidden="1">'UW Notes'!$B$1:$N$71</definedName>
    <definedName name="Z_BDF7400F_105E_41E2_BEE0_62E3173BA930_.wvu.Rows" localSheetId="2" hidden="1">'Mandatory Checklist '!$34:$34,'Mandatory Checklist '!$309:$309,'Mandatory Checklist '!$450:$451,'Mandatory Checklist '!#REF!,'Mandatory Checklist '!$488:$488,'Mandatory Checklist '!$499:$499</definedName>
    <definedName name="Z_BDF7400F_105E_41E2_BEE0_62E3173BA930_.wvu.Rows" localSheetId="1" hidden="1">Summary!$13:$15</definedName>
    <definedName name="Z_BDF7400F_105E_41E2_BEE0_62E3173BA930_.wvu.Rows" localSheetId="4" hidden="1">'UW Mandatory Checklist'!$29:$29,'UW Mandatory Checklist'!$301:$301,'UW Mandatory Checklist'!$491:$492,'UW Mandatory Checklist'!$502:$502,'UW Mandatory Checklist'!$533:$533,'UW Mandatory Checklist'!#REF!</definedName>
  </definedNames>
  <calcPr calcId="191029"/>
  <customWorkbookViews>
    <customWorkbookView name="Daniel Gutman - Personal View" guid="{BDF7400F-105E-41E2-BEE0-62E3173BA930}" mergeInterval="0" personalView="1" xWindow="38" yWindow="4" windowWidth="1553" windowHeight="822" tabRatio="781" activeSheetId="3"/>
    <customWorkbookView name="Elizabeth Geer - Personal View" guid="{A5E235C2-8176-4855-89E7-2929F4FD1DA8}" mergeInterval="0" personalView="1" maximized="1" xWindow="-9" yWindow="-9" windowWidth="1618" windowHeight="870" tabRatio="781"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42" i="11" l="1"/>
  <c r="B442" i="11"/>
  <c r="C441" i="11"/>
  <c r="B441" i="11"/>
  <c r="C440" i="11"/>
  <c r="B440" i="11"/>
  <c r="C439" i="11"/>
  <c r="B439" i="11"/>
  <c r="C438" i="11"/>
  <c r="B438" i="11"/>
  <c r="C437" i="11"/>
  <c r="B437" i="11"/>
  <c r="C436" i="11"/>
  <c r="B436" i="11"/>
  <c r="B213" i="11" l="1"/>
  <c r="B212" i="11"/>
  <c r="U71" i="12"/>
  <c r="F71" i="12"/>
  <c r="U67" i="12"/>
  <c r="F67" i="12"/>
  <c r="U63" i="12"/>
  <c r="F63" i="12"/>
  <c r="U59" i="12"/>
  <c r="F59" i="12"/>
  <c r="U55" i="12"/>
  <c r="F55" i="12"/>
  <c r="U51" i="12"/>
  <c r="F51" i="12"/>
  <c r="U47" i="12"/>
  <c r="F47" i="12"/>
  <c r="U43" i="12"/>
  <c r="F43" i="12"/>
  <c r="U39" i="12"/>
  <c r="F39" i="12"/>
  <c r="U35" i="12"/>
  <c r="F35" i="12"/>
  <c r="U31" i="12"/>
  <c r="F31" i="12"/>
  <c r="U27" i="12"/>
  <c r="F27" i="12"/>
  <c r="U23" i="12"/>
  <c r="F23" i="12"/>
  <c r="U19" i="12"/>
  <c r="F19" i="12"/>
  <c r="R17" i="12"/>
  <c r="U15" i="12"/>
  <c r="F15" i="12"/>
  <c r="R13" i="12"/>
  <c r="U11" i="12"/>
  <c r="F11" i="12"/>
  <c r="B423" i="11" l="1"/>
  <c r="B281" i="11"/>
  <c r="B48" i="11"/>
  <c r="B238" i="11"/>
  <c r="B237" i="11"/>
  <c r="B20" i="11"/>
  <c r="B19" i="11"/>
  <c r="B12" i="11"/>
  <c r="C564" i="10" l="1"/>
  <c r="B564" i="10"/>
  <c r="C556" i="10"/>
  <c r="B556" i="10"/>
  <c r="C555" i="10"/>
  <c r="B555" i="10"/>
  <c r="C554" i="10"/>
  <c r="B554" i="10"/>
  <c r="C553" i="10"/>
  <c r="B553" i="10"/>
  <c r="C552" i="10"/>
  <c r="B552" i="10"/>
  <c r="C551" i="10"/>
  <c r="B551" i="10"/>
  <c r="C550" i="10"/>
  <c r="B550" i="10"/>
  <c r="C499" i="11" l="1"/>
  <c r="B499" i="11"/>
  <c r="C498" i="11"/>
  <c r="B498" i="11"/>
  <c r="C497" i="11"/>
  <c r="B497" i="11"/>
  <c r="C496" i="11"/>
  <c r="B496" i="11"/>
  <c r="C495" i="11"/>
  <c r="B495" i="11"/>
  <c r="C494" i="11"/>
  <c r="B494" i="11"/>
  <c r="C493" i="11"/>
  <c r="B493" i="11"/>
  <c r="C492" i="11"/>
  <c r="B492" i="11"/>
  <c r="C491" i="11"/>
  <c r="B491" i="11"/>
  <c r="C490" i="11"/>
  <c r="B490" i="11"/>
  <c r="C489" i="11"/>
  <c r="B489" i="11"/>
  <c r="C488" i="11"/>
  <c r="B488" i="11"/>
  <c r="C487" i="11"/>
  <c r="B487" i="11"/>
  <c r="C486" i="11"/>
  <c r="B486" i="11"/>
  <c r="C485" i="11"/>
  <c r="B485" i="11"/>
  <c r="C484" i="11"/>
  <c r="B484" i="11"/>
  <c r="C483" i="11"/>
  <c r="B483" i="11"/>
  <c r="C482" i="11"/>
  <c r="B482" i="11"/>
  <c r="C481" i="11"/>
  <c r="B481" i="11"/>
  <c r="C480" i="11"/>
  <c r="B480" i="11"/>
  <c r="C479" i="11"/>
  <c r="B479" i="11"/>
  <c r="C477" i="11"/>
  <c r="B477" i="11"/>
  <c r="C476" i="11"/>
  <c r="B476" i="11"/>
  <c r="C475" i="11"/>
  <c r="B475" i="11"/>
  <c r="C474" i="11"/>
  <c r="B474" i="11"/>
  <c r="C473" i="11"/>
  <c r="B473" i="11"/>
  <c r="C472" i="11"/>
  <c r="B472" i="11"/>
  <c r="C471" i="11"/>
  <c r="B471" i="11"/>
  <c r="C470" i="11"/>
  <c r="B470" i="11"/>
  <c r="C469" i="11"/>
  <c r="B469" i="11"/>
  <c r="C468" i="11"/>
  <c r="B468" i="11"/>
  <c r="C467" i="11"/>
  <c r="B467" i="11"/>
  <c r="C466" i="11"/>
  <c r="B466" i="11"/>
  <c r="C465" i="11"/>
  <c r="B465" i="11"/>
  <c r="C462" i="11"/>
  <c r="B462" i="11"/>
  <c r="C458" i="11"/>
  <c r="B458" i="11"/>
  <c r="C457" i="11"/>
  <c r="B457" i="11"/>
  <c r="C455" i="11"/>
  <c r="B455" i="11"/>
  <c r="C454" i="11"/>
  <c r="B454" i="11"/>
  <c r="C453" i="11"/>
  <c r="B453" i="11"/>
  <c r="C452" i="11"/>
  <c r="B452" i="11"/>
  <c r="C451" i="11"/>
  <c r="B451" i="11"/>
  <c r="C450" i="11"/>
  <c r="B450" i="11"/>
  <c r="C449" i="11"/>
  <c r="B449" i="11"/>
  <c r="C448" i="11"/>
  <c r="B448" i="11"/>
  <c r="C447" i="11"/>
  <c r="B447" i="11"/>
  <c r="C446" i="11"/>
  <c r="B446" i="11"/>
  <c r="C445" i="11"/>
  <c r="B445" i="11"/>
  <c r="C444" i="11"/>
  <c r="B444" i="11"/>
  <c r="C435" i="11"/>
  <c r="B435" i="11"/>
  <c r="C434" i="11"/>
  <c r="B434" i="11"/>
  <c r="C433" i="11"/>
  <c r="B433" i="11"/>
  <c r="C432" i="11"/>
  <c r="B432" i="11"/>
  <c r="C431" i="11"/>
  <c r="B431" i="11"/>
  <c r="C430" i="11"/>
  <c r="B430" i="11"/>
  <c r="C429" i="11"/>
  <c r="B429" i="11"/>
  <c r="C428" i="11"/>
  <c r="B428" i="11"/>
  <c r="C422" i="11"/>
  <c r="B422" i="11"/>
  <c r="C421" i="11"/>
  <c r="B421" i="11"/>
  <c r="C420" i="11"/>
  <c r="B420" i="11"/>
  <c r="C419" i="11"/>
  <c r="B419" i="11"/>
  <c r="C418" i="11"/>
  <c r="B418" i="11"/>
  <c r="C417" i="11"/>
  <c r="B417" i="11"/>
  <c r="C416" i="11"/>
  <c r="B416" i="11"/>
  <c r="C415" i="11"/>
  <c r="B415" i="11"/>
  <c r="C414" i="11"/>
  <c r="B414" i="11"/>
  <c r="C413" i="11"/>
  <c r="B413" i="11"/>
  <c r="C412" i="11"/>
  <c r="B412" i="11"/>
  <c r="C411" i="11"/>
  <c r="B411" i="11"/>
  <c r="C410" i="11"/>
  <c r="B410" i="11"/>
  <c r="C409" i="11"/>
  <c r="B409" i="11"/>
  <c r="C408" i="11"/>
  <c r="B408" i="11"/>
  <c r="C407" i="11"/>
  <c r="B407" i="11"/>
  <c r="C406" i="11"/>
  <c r="B406" i="11"/>
  <c r="C405" i="11"/>
  <c r="B405" i="11"/>
  <c r="C404" i="11"/>
  <c r="B404" i="11"/>
  <c r="C402" i="11"/>
  <c r="B402" i="11"/>
  <c r="C401" i="11"/>
  <c r="B401" i="11"/>
  <c r="C400" i="11"/>
  <c r="B400" i="11"/>
  <c r="C399" i="11"/>
  <c r="B399" i="11"/>
  <c r="C398" i="11"/>
  <c r="B398" i="11"/>
  <c r="C397" i="11"/>
  <c r="B397" i="11"/>
  <c r="C396" i="11"/>
  <c r="B396" i="11"/>
  <c r="C395" i="11"/>
  <c r="B395" i="11"/>
  <c r="C394" i="11"/>
  <c r="B394" i="11"/>
  <c r="C393" i="11"/>
  <c r="B393" i="11"/>
  <c r="C392" i="11"/>
  <c r="B392" i="11"/>
  <c r="C391" i="11"/>
  <c r="B391" i="11"/>
  <c r="C390" i="11"/>
  <c r="B390" i="11"/>
  <c r="C389" i="11"/>
  <c r="B389" i="11"/>
  <c r="C388" i="11"/>
  <c r="B388" i="11"/>
  <c r="C387" i="11"/>
  <c r="B387" i="11"/>
  <c r="C386" i="11"/>
  <c r="B386" i="11"/>
  <c r="C385" i="11"/>
  <c r="B385" i="11"/>
  <c r="C383" i="11"/>
  <c r="B383" i="11"/>
  <c r="C382" i="11"/>
  <c r="B382" i="11"/>
  <c r="C379" i="11"/>
  <c r="B379" i="11"/>
  <c r="C378" i="11"/>
  <c r="B378" i="11"/>
  <c r="C377" i="11"/>
  <c r="B377" i="11"/>
  <c r="C376" i="11"/>
  <c r="B376" i="11"/>
  <c r="C375" i="11"/>
  <c r="B375" i="11"/>
  <c r="C374" i="11"/>
  <c r="B374" i="11"/>
  <c r="C373" i="11"/>
  <c r="B373" i="11"/>
  <c r="C372" i="11"/>
  <c r="B372" i="11"/>
  <c r="C371" i="11"/>
  <c r="B371" i="11"/>
  <c r="C370" i="11"/>
  <c r="B370" i="11"/>
  <c r="C369" i="11"/>
  <c r="B369" i="11"/>
  <c r="C368" i="11"/>
  <c r="B368" i="11"/>
  <c r="C367" i="11"/>
  <c r="B367" i="11"/>
  <c r="C366" i="11"/>
  <c r="B366" i="11"/>
  <c r="C365" i="11"/>
  <c r="B365" i="11"/>
  <c r="C364" i="11"/>
  <c r="B364" i="11"/>
  <c r="C363" i="11"/>
  <c r="B363" i="11"/>
  <c r="C362" i="11"/>
  <c r="B362" i="11"/>
  <c r="C361" i="11"/>
  <c r="B361" i="11"/>
  <c r="C360" i="11"/>
  <c r="B360" i="11"/>
  <c r="C359" i="11"/>
  <c r="B359" i="11"/>
  <c r="C358" i="11"/>
  <c r="B358" i="11"/>
  <c r="C357" i="11"/>
  <c r="B357" i="11"/>
  <c r="C356" i="11"/>
  <c r="B356" i="11"/>
  <c r="C355" i="11"/>
  <c r="B355" i="11"/>
  <c r="C354" i="11"/>
  <c r="B354" i="11"/>
  <c r="C353" i="11"/>
  <c r="B353" i="11"/>
  <c r="C352" i="11"/>
  <c r="B352" i="11"/>
  <c r="C351" i="11"/>
  <c r="B351" i="11"/>
  <c r="C350" i="11"/>
  <c r="B350" i="11"/>
  <c r="C349" i="11"/>
  <c r="B349" i="11"/>
  <c r="C348" i="11"/>
  <c r="B348" i="11"/>
  <c r="C347" i="11"/>
  <c r="B347" i="11"/>
  <c r="C346" i="11"/>
  <c r="B346" i="11"/>
  <c r="C345" i="11"/>
  <c r="B345" i="11"/>
  <c r="C344" i="11"/>
  <c r="B344" i="11"/>
  <c r="C343" i="11"/>
  <c r="B343" i="11"/>
  <c r="C342" i="11"/>
  <c r="B342" i="11"/>
  <c r="C341" i="11"/>
  <c r="B341" i="11"/>
  <c r="C340" i="11"/>
  <c r="B340" i="11"/>
  <c r="C339" i="11"/>
  <c r="B339" i="11"/>
  <c r="C338" i="11"/>
  <c r="B338" i="11"/>
  <c r="C337" i="11"/>
  <c r="B337" i="11"/>
  <c r="C336" i="11"/>
  <c r="B336" i="11"/>
  <c r="C335" i="11"/>
  <c r="B335" i="11"/>
  <c r="C334" i="11"/>
  <c r="B334" i="11"/>
  <c r="C333" i="11"/>
  <c r="B333" i="11"/>
  <c r="C332" i="11"/>
  <c r="B332" i="11"/>
  <c r="C331" i="11"/>
  <c r="B331" i="11"/>
  <c r="C330" i="11"/>
  <c r="B330" i="11"/>
  <c r="C329" i="11"/>
  <c r="B329" i="11"/>
  <c r="C328" i="11"/>
  <c r="B328" i="11"/>
  <c r="C327" i="11"/>
  <c r="B327" i="11"/>
  <c r="C326" i="11"/>
  <c r="B326" i="11"/>
  <c r="C325" i="11"/>
  <c r="B325" i="11"/>
  <c r="C324" i="11"/>
  <c r="B324" i="11"/>
  <c r="C323" i="11"/>
  <c r="B323" i="11"/>
  <c r="C322" i="11"/>
  <c r="B322" i="11"/>
  <c r="C321" i="11"/>
  <c r="B321" i="11"/>
  <c r="C320" i="11"/>
  <c r="B320" i="11"/>
  <c r="C319" i="11"/>
  <c r="B319" i="11"/>
  <c r="C314" i="11"/>
  <c r="B314" i="11"/>
  <c r="C313" i="11"/>
  <c r="B313" i="11"/>
  <c r="C312" i="11"/>
  <c r="B312" i="11"/>
  <c r="C311" i="11"/>
  <c r="B311" i="11"/>
  <c r="C310" i="11"/>
  <c r="B310" i="11"/>
  <c r="C309" i="11"/>
  <c r="B309" i="11"/>
  <c r="C308" i="11"/>
  <c r="B308" i="11"/>
  <c r="C307" i="11"/>
  <c r="B307" i="11"/>
  <c r="C306" i="11"/>
  <c r="B306" i="11"/>
  <c r="C305" i="11"/>
  <c r="B305" i="11"/>
  <c r="C304" i="11"/>
  <c r="B304" i="11"/>
  <c r="C303" i="11"/>
  <c r="B303" i="11"/>
  <c r="C302" i="11"/>
  <c r="B302" i="11"/>
  <c r="C301" i="11"/>
  <c r="B301" i="11"/>
  <c r="C300" i="11"/>
  <c r="B300" i="11"/>
  <c r="C299" i="11"/>
  <c r="B299" i="11"/>
  <c r="C298" i="11"/>
  <c r="B298" i="11"/>
  <c r="C297" i="11"/>
  <c r="B297" i="11"/>
  <c r="C296" i="11"/>
  <c r="B296" i="11"/>
  <c r="C295" i="11"/>
  <c r="B295" i="11"/>
  <c r="C294" i="11"/>
  <c r="B294" i="11"/>
  <c r="C293" i="11"/>
  <c r="B293" i="11"/>
  <c r="C292" i="11"/>
  <c r="B292" i="11"/>
  <c r="C291" i="11"/>
  <c r="B291" i="11"/>
  <c r="C290" i="11"/>
  <c r="B290" i="11"/>
  <c r="C289" i="11"/>
  <c r="B289" i="11"/>
  <c r="C288" i="11"/>
  <c r="B288" i="11"/>
  <c r="C287" i="11"/>
  <c r="B287" i="11"/>
  <c r="C286" i="11"/>
  <c r="B286" i="11"/>
  <c r="C282" i="11"/>
  <c r="B282" i="11"/>
  <c r="C280" i="11"/>
  <c r="B280" i="11"/>
  <c r="C279" i="11"/>
  <c r="B279" i="11"/>
  <c r="C278" i="11"/>
  <c r="B278" i="11"/>
  <c r="C274" i="11"/>
  <c r="B274" i="11"/>
  <c r="C273" i="11"/>
  <c r="B273" i="11"/>
  <c r="C272" i="11"/>
  <c r="B272" i="11"/>
  <c r="C271" i="11"/>
  <c r="B271" i="11"/>
  <c r="C270" i="11"/>
  <c r="B270" i="11"/>
  <c r="C269" i="11"/>
  <c r="B269" i="11"/>
  <c r="C267" i="11"/>
  <c r="B267" i="11"/>
  <c r="C266" i="11"/>
  <c r="B266" i="11"/>
  <c r="C265" i="11"/>
  <c r="B265" i="11"/>
  <c r="C264" i="11"/>
  <c r="B264" i="11"/>
  <c r="C263" i="11"/>
  <c r="B263" i="11"/>
  <c r="C262" i="11"/>
  <c r="B262" i="11"/>
  <c r="C261" i="11"/>
  <c r="B261" i="11"/>
  <c r="C260" i="11"/>
  <c r="B260" i="11"/>
  <c r="C259" i="11"/>
  <c r="B259" i="11"/>
  <c r="C258" i="11"/>
  <c r="B258" i="11"/>
  <c r="C257" i="11"/>
  <c r="B257" i="11"/>
  <c r="C256" i="11"/>
  <c r="B256" i="11"/>
  <c r="C255" i="11"/>
  <c r="B255" i="11"/>
  <c r="C254" i="11"/>
  <c r="B254" i="11"/>
  <c r="C253" i="11"/>
  <c r="B253" i="11"/>
  <c r="C252" i="11"/>
  <c r="B252" i="11"/>
  <c r="C251" i="11"/>
  <c r="B251" i="11"/>
  <c r="C250" i="11"/>
  <c r="B250" i="11"/>
  <c r="C249" i="11"/>
  <c r="B249" i="11"/>
  <c r="C248" i="11"/>
  <c r="B248" i="11"/>
  <c r="C247" i="11"/>
  <c r="B247" i="11"/>
  <c r="C246" i="11"/>
  <c r="B246" i="11"/>
  <c r="C245" i="11"/>
  <c r="B245" i="11"/>
  <c r="C244" i="11"/>
  <c r="B244" i="11"/>
  <c r="C243" i="11"/>
  <c r="B243" i="11"/>
  <c r="C242" i="11"/>
  <c r="B242" i="11"/>
  <c r="C241" i="11"/>
  <c r="B241" i="11"/>
  <c r="C236" i="11"/>
  <c r="B236" i="11"/>
  <c r="C235" i="11"/>
  <c r="B235" i="11"/>
  <c r="C234" i="11"/>
  <c r="B234" i="11"/>
  <c r="C233" i="11"/>
  <c r="B233" i="11"/>
  <c r="C232" i="11"/>
  <c r="B232" i="11"/>
  <c r="C230" i="11"/>
  <c r="B230" i="11"/>
  <c r="C227" i="11"/>
  <c r="B227" i="11"/>
  <c r="C226" i="11"/>
  <c r="B226" i="11"/>
  <c r="C225" i="11"/>
  <c r="B225" i="11"/>
  <c r="C224" i="11"/>
  <c r="B224" i="11"/>
  <c r="C223" i="11"/>
  <c r="B223" i="11"/>
  <c r="C222" i="11"/>
  <c r="B222" i="11"/>
  <c r="C221" i="11"/>
  <c r="B221" i="11"/>
  <c r="C220" i="11"/>
  <c r="B220" i="11"/>
  <c r="C219" i="11"/>
  <c r="B219" i="11"/>
  <c r="C218" i="11"/>
  <c r="B218" i="11"/>
  <c r="C217" i="11"/>
  <c r="B217" i="11"/>
  <c r="C216" i="11"/>
  <c r="B216" i="11"/>
  <c r="C215" i="11"/>
  <c r="B215" i="11"/>
  <c r="C210" i="11"/>
  <c r="B210" i="11"/>
  <c r="C209" i="11"/>
  <c r="B209" i="11"/>
  <c r="C208" i="11"/>
  <c r="B208" i="11"/>
  <c r="C207" i="11"/>
  <c r="B207" i="11"/>
  <c r="C206" i="11"/>
  <c r="B206" i="11"/>
  <c r="C205" i="11"/>
  <c r="B205" i="11"/>
  <c r="C204" i="11"/>
  <c r="B204" i="11"/>
  <c r="C203" i="11"/>
  <c r="B203" i="11"/>
  <c r="C202" i="11"/>
  <c r="B202" i="11"/>
  <c r="C201" i="11"/>
  <c r="B201" i="11"/>
  <c r="C200" i="11"/>
  <c r="B200" i="11"/>
  <c r="C199" i="11"/>
  <c r="B199" i="11"/>
  <c r="C198" i="11"/>
  <c r="B198" i="11"/>
  <c r="C197" i="11"/>
  <c r="B197" i="11"/>
  <c r="C196" i="11"/>
  <c r="B196" i="11"/>
  <c r="C195" i="11"/>
  <c r="B195" i="11"/>
  <c r="C194" i="11"/>
  <c r="B194" i="11"/>
  <c r="C193" i="11"/>
  <c r="B193" i="11"/>
  <c r="C192" i="11"/>
  <c r="B192" i="11"/>
  <c r="C191" i="11"/>
  <c r="B191" i="11"/>
  <c r="C190" i="11"/>
  <c r="B190" i="11"/>
  <c r="C189" i="11"/>
  <c r="B189" i="11"/>
  <c r="C188" i="11"/>
  <c r="B188" i="11"/>
  <c r="C187" i="11"/>
  <c r="B187" i="11"/>
  <c r="C186" i="11"/>
  <c r="B186" i="11"/>
  <c r="C185" i="11"/>
  <c r="B185" i="11"/>
  <c r="C184" i="11"/>
  <c r="B184" i="11"/>
  <c r="C183" i="11"/>
  <c r="B183" i="11"/>
  <c r="C182" i="11"/>
  <c r="B182" i="11"/>
  <c r="C181" i="11"/>
  <c r="B181" i="11"/>
  <c r="C180" i="11"/>
  <c r="B180" i="11"/>
  <c r="C179" i="11"/>
  <c r="B179" i="11"/>
  <c r="C178" i="11"/>
  <c r="B178" i="11"/>
  <c r="C177" i="11"/>
  <c r="B177" i="11"/>
  <c r="C176" i="11"/>
  <c r="B176" i="11"/>
  <c r="C173" i="11"/>
  <c r="B173" i="11"/>
  <c r="C172" i="11"/>
  <c r="B172" i="11"/>
  <c r="C171" i="11"/>
  <c r="B171" i="11"/>
  <c r="C170" i="11"/>
  <c r="B170" i="11"/>
  <c r="C168" i="11"/>
  <c r="B168" i="11"/>
  <c r="C167" i="11"/>
  <c r="B167" i="11"/>
  <c r="C166" i="11"/>
  <c r="B166" i="11"/>
  <c r="C165" i="11"/>
  <c r="B165" i="11"/>
  <c r="C164" i="11"/>
  <c r="B164" i="11"/>
  <c r="C163" i="11"/>
  <c r="B163" i="11"/>
  <c r="C162" i="11"/>
  <c r="B162" i="11"/>
  <c r="C161" i="11"/>
  <c r="B161" i="11"/>
  <c r="C160" i="11"/>
  <c r="B160" i="11"/>
  <c r="C159" i="11"/>
  <c r="B159" i="11"/>
  <c r="C158" i="11"/>
  <c r="B158" i="11"/>
  <c r="C157" i="11"/>
  <c r="B157" i="11"/>
  <c r="B156" i="11"/>
  <c r="C154" i="11"/>
  <c r="B154" i="11"/>
  <c r="C153" i="11"/>
  <c r="B153" i="11"/>
  <c r="C152" i="11"/>
  <c r="B152" i="11"/>
  <c r="C150" i="11"/>
  <c r="B150" i="11"/>
  <c r="C149" i="11"/>
  <c r="B149" i="11"/>
  <c r="C148" i="11"/>
  <c r="B148" i="11"/>
  <c r="C147" i="11"/>
  <c r="B147" i="11"/>
  <c r="C145" i="11"/>
  <c r="B145" i="11"/>
  <c r="C144" i="11"/>
  <c r="B144" i="11"/>
  <c r="C143" i="11"/>
  <c r="B143" i="11"/>
  <c r="C142" i="11"/>
  <c r="B142" i="11"/>
  <c r="C141" i="11"/>
  <c r="B141" i="11"/>
  <c r="C140" i="11"/>
  <c r="B140" i="11"/>
  <c r="C139" i="11"/>
  <c r="B139" i="11"/>
  <c r="C138" i="11"/>
  <c r="B138" i="11"/>
  <c r="C137" i="11"/>
  <c r="B137" i="11"/>
  <c r="C136" i="11"/>
  <c r="B136" i="11"/>
  <c r="C135" i="11"/>
  <c r="B135" i="11"/>
  <c r="C134" i="11"/>
  <c r="B134" i="11"/>
  <c r="C133" i="11"/>
  <c r="B133" i="11"/>
  <c r="B132" i="11"/>
  <c r="C131" i="11"/>
  <c r="B131" i="11"/>
  <c r="C130" i="11"/>
  <c r="B130" i="11"/>
  <c r="C129" i="11"/>
  <c r="B129" i="11"/>
  <c r="C128" i="11"/>
  <c r="B128" i="11"/>
  <c r="C127" i="11"/>
  <c r="B127" i="11"/>
  <c r="C126" i="11"/>
  <c r="B126" i="11"/>
  <c r="C125" i="11"/>
  <c r="B125" i="11"/>
  <c r="C124" i="11"/>
  <c r="B124" i="11"/>
  <c r="C123" i="11"/>
  <c r="B123" i="11"/>
  <c r="C122" i="11"/>
  <c r="B122" i="11"/>
  <c r="C121" i="11"/>
  <c r="B121" i="11"/>
  <c r="C120" i="11"/>
  <c r="B120" i="11"/>
  <c r="C119" i="11"/>
  <c r="B119" i="11"/>
  <c r="C118" i="11"/>
  <c r="B118" i="11"/>
  <c r="C117" i="11"/>
  <c r="B117" i="11"/>
  <c r="C116" i="11"/>
  <c r="B116" i="11"/>
  <c r="C115" i="11"/>
  <c r="B115" i="11"/>
  <c r="C114" i="11"/>
  <c r="B114" i="11"/>
  <c r="C113" i="11"/>
  <c r="B113" i="11"/>
  <c r="C112" i="11"/>
  <c r="B112" i="11"/>
  <c r="C111" i="11"/>
  <c r="B111" i="11"/>
  <c r="C110" i="11"/>
  <c r="B110" i="11"/>
  <c r="C109" i="11"/>
  <c r="B109" i="11"/>
  <c r="C108" i="11"/>
  <c r="B108" i="11"/>
  <c r="C107" i="11"/>
  <c r="B107" i="11"/>
  <c r="C106" i="11"/>
  <c r="B106" i="11"/>
  <c r="C105" i="11"/>
  <c r="B105" i="11"/>
  <c r="C104" i="11"/>
  <c r="B104" i="11"/>
  <c r="C103" i="11"/>
  <c r="B103" i="11"/>
  <c r="C102" i="11"/>
  <c r="B102" i="11"/>
  <c r="C101" i="11"/>
  <c r="B101" i="11"/>
  <c r="C100" i="11"/>
  <c r="B100" i="11"/>
  <c r="C99" i="11"/>
  <c r="B99" i="11"/>
  <c r="C98" i="11"/>
  <c r="B98" i="11"/>
  <c r="C97" i="11"/>
  <c r="B97" i="11"/>
  <c r="C96" i="11"/>
  <c r="B96" i="11"/>
  <c r="C95" i="11"/>
  <c r="B95" i="11"/>
  <c r="C94" i="11"/>
  <c r="B94" i="11"/>
  <c r="C93" i="11"/>
  <c r="B93" i="11"/>
  <c r="C92" i="11"/>
  <c r="B92" i="11"/>
  <c r="C91" i="11"/>
  <c r="B91" i="11"/>
  <c r="C90" i="11"/>
  <c r="B90" i="11"/>
  <c r="C89" i="11"/>
  <c r="B89" i="11"/>
  <c r="C88" i="11"/>
  <c r="B88" i="11"/>
  <c r="C87" i="11"/>
  <c r="B87" i="11"/>
  <c r="C86" i="11"/>
  <c r="B86" i="11"/>
  <c r="C85" i="11"/>
  <c r="B85" i="11"/>
  <c r="C84" i="11"/>
  <c r="B84" i="11"/>
  <c r="C83" i="11"/>
  <c r="B83" i="11"/>
  <c r="C82" i="11"/>
  <c r="B82" i="11"/>
  <c r="C81" i="11"/>
  <c r="B81" i="11"/>
  <c r="C80" i="11"/>
  <c r="B80" i="11"/>
  <c r="C79" i="11"/>
  <c r="B79" i="11"/>
  <c r="C78" i="11"/>
  <c r="B78" i="11"/>
  <c r="C77" i="11"/>
  <c r="B77" i="11"/>
  <c r="C76" i="11"/>
  <c r="B76" i="11"/>
  <c r="C75" i="11"/>
  <c r="B75" i="11"/>
  <c r="C74" i="11"/>
  <c r="B74" i="11"/>
  <c r="C73" i="11"/>
  <c r="B73" i="11"/>
  <c r="C72" i="11"/>
  <c r="B72" i="11"/>
  <c r="C71" i="11"/>
  <c r="B71" i="11"/>
  <c r="C70" i="11"/>
  <c r="B70" i="11"/>
  <c r="C69" i="11"/>
  <c r="B69" i="11"/>
  <c r="C68" i="11"/>
  <c r="B68" i="11"/>
  <c r="C67" i="11"/>
  <c r="B67" i="11"/>
  <c r="C66" i="11"/>
  <c r="B66" i="11"/>
  <c r="C65" i="11"/>
  <c r="B65" i="11"/>
  <c r="C64" i="11"/>
  <c r="B64" i="11"/>
  <c r="C63" i="11"/>
  <c r="B63" i="11"/>
  <c r="C62" i="11"/>
  <c r="B62" i="11"/>
  <c r="C61" i="11"/>
  <c r="B61" i="11"/>
  <c r="C60" i="11"/>
  <c r="B60" i="11"/>
  <c r="C59" i="11"/>
  <c r="B59" i="11"/>
  <c r="C57" i="11"/>
  <c r="B57" i="11"/>
  <c r="C56" i="11"/>
  <c r="B56" i="11"/>
  <c r="C55" i="11"/>
  <c r="B55" i="11"/>
  <c r="C54" i="11"/>
  <c r="B54" i="11"/>
  <c r="C52" i="11"/>
  <c r="B52" i="11"/>
  <c r="C51" i="11"/>
  <c r="B51" i="11"/>
  <c r="C50" i="11"/>
  <c r="B50" i="11"/>
  <c r="C49" i="11"/>
  <c r="B49" i="11"/>
  <c r="C47" i="11"/>
  <c r="B47" i="11"/>
  <c r="C46" i="11"/>
  <c r="B46" i="11"/>
  <c r="C41" i="11"/>
  <c r="B41" i="11"/>
  <c r="C40" i="11"/>
  <c r="B40" i="11"/>
  <c r="C39" i="11"/>
  <c r="B39" i="11"/>
  <c r="C38" i="11"/>
  <c r="B38" i="11"/>
  <c r="C37" i="11"/>
  <c r="B37" i="11"/>
  <c r="C35" i="11"/>
  <c r="B35" i="11"/>
  <c r="C34" i="11"/>
  <c r="B34" i="11"/>
  <c r="C33" i="11"/>
  <c r="B33" i="11"/>
  <c r="C32" i="11"/>
  <c r="B32" i="11"/>
  <c r="C31" i="11"/>
  <c r="B31" i="11"/>
  <c r="C30" i="11"/>
  <c r="B30" i="11"/>
  <c r="C29" i="11"/>
  <c r="B29" i="11"/>
  <c r="C28" i="11"/>
  <c r="B28" i="11"/>
  <c r="C27" i="11"/>
  <c r="B27" i="11"/>
  <c r="C26" i="11"/>
  <c r="B26" i="11"/>
  <c r="C25" i="11"/>
  <c r="B25" i="11"/>
  <c r="C24" i="11"/>
  <c r="B24" i="11"/>
  <c r="C23" i="11"/>
  <c r="B23" i="11"/>
  <c r="C22" i="11"/>
  <c r="B22" i="11"/>
  <c r="C21" i="11"/>
  <c r="B21" i="11"/>
  <c r="C16" i="11"/>
  <c r="B16" i="11"/>
  <c r="C15" i="11"/>
  <c r="B15" i="11"/>
  <c r="C14" i="11"/>
  <c r="B14" i="11"/>
  <c r="C13" i="11"/>
  <c r="B13" i="11"/>
  <c r="C12" i="11"/>
  <c r="Q4" i="11"/>
  <c r="D4" i="11"/>
  <c r="Q4" i="10"/>
  <c r="M9" i="11" l="1"/>
  <c r="G132" i="11"/>
  <c r="G156" i="11"/>
  <c r="C132" i="11"/>
  <c r="B504" i="11"/>
  <c r="C156" i="11"/>
  <c r="C544" i="10"/>
  <c r="B544" i="10"/>
  <c r="C453" i="10"/>
  <c r="B453" i="10"/>
  <c r="C451" i="10"/>
  <c r="B451" i="10"/>
  <c r="C442" i="10"/>
  <c r="B442" i="10"/>
  <c r="C436" i="10"/>
  <c r="B436" i="10"/>
  <c r="C426" i="10"/>
  <c r="B426" i="10"/>
  <c r="C422" i="10"/>
  <c r="B422" i="10"/>
  <c r="C421" i="10"/>
  <c r="B421" i="10"/>
  <c r="C420" i="10"/>
  <c r="B420" i="10"/>
  <c r="C418" i="10"/>
  <c r="B418" i="10"/>
  <c r="C405" i="10"/>
  <c r="B405" i="10"/>
  <c r="C404" i="10"/>
  <c r="B404" i="10"/>
  <c r="C403" i="10"/>
  <c r="B403" i="10"/>
  <c r="C402" i="10"/>
  <c r="B402" i="10"/>
  <c r="C400" i="10"/>
  <c r="B400" i="10"/>
  <c r="C399" i="10"/>
  <c r="B399" i="10"/>
  <c r="C398" i="10"/>
  <c r="B398" i="10"/>
  <c r="C397" i="10"/>
  <c r="B397" i="10"/>
  <c r="C396" i="10"/>
  <c r="B396" i="10"/>
  <c r="C395" i="10"/>
  <c r="B395" i="10"/>
  <c r="C394" i="10"/>
  <c r="B394" i="10"/>
  <c r="C393" i="10"/>
  <c r="B393" i="10"/>
  <c r="C389" i="10"/>
  <c r="B389" i="10"/>
  <c r="C381" i="10"/>
  <c r="B381" i="10"/>
  <c r="C380" i="10"/>
  <c r="B380" i="10"/>
  <c r="C379" i="10"/>
  <c r="B379" i="10"/>
  <c r="C378" i="10"/>
  <c r="B378" i="10"/>
  <c r="C377" i="10"/>
  <c r="B377" i="10"/>
  <c r="C376" i="10"/>
  <c r="B376" i="10"/>
  <c r="C375" i="10"/>
  <c r="B375" i="10"/>
  <c r="C373" i="10"/>
  <c r="B373" i="10"/>
  <c r="C372" i="10"/>
  <c r="B372" i="10"/>
  <c r="C371" i="10"/>
  <c r="B371" i="10"/>
  <c r="C370" i="10"/>
  <c r="B370" i="10"/>
  <c r="C369" i="10"/>
  <c r="B369" i="10"/>
  <c r="C368" i="10"/>
  <c r="B368" i="10"/>
  <c r="C367" i="10"/>
  <c r="B367" i="10"/>
  <c r="C366" i="10"/>
  <c r="B366" i="10"/>
  <c r="C365" i="10"/>
  <c r="B365" i="10"/>
  <c r="C364" i="10"/>
  <c r="B364" i="10"/>
  <c r="C363" i="10"/>
  <c r="B363" i="10"/>
  <c r="C361" i="10"/>
  <c r="B361" i="10"/>
  <c r="C360" i="10"/>
  <c r="B360" i="10"/>
  <c r="C359" i="10"/>
  <c r="B359" i="10"/>
  <c r="C358" i="10"/>
  <c r="B358" i="10"/>
  <c r="C357" i="10"/>
  <c r="B357" i="10"/>
  <c r="C356" i="10"/>
  <c r="B356" i="10"/>
  <c r="C355" i="10"/>
  <c r="B355" i="10"/>
  <c r="C354" i="10"/>
  <c r="B354" i="10"/>
  <c r="C353" i="10"/>
  <c r="B353" i="10"/>
  <c r="C352" i="10"/>
  <c r="B352" i="10"/>
  <c r="C350" i="10"/>
  <c r="B350" i="10"/>
  <c r="C349" i="10"/>
  <c r="B349" i="10"/>
  <c r="C348" i="10"/>
  <c r="B348" i="10"/>
  <c r="C347" i="10"/>
  <c r="B347" i="10"/>
  <c r="C346" i="10"/>
  <c r="B346" i="10"/>
  <c r="C345" i="10"/>
  <c r="B345" i="10"/>
  <c r="C344" i="10"/>
  <c r="B344" i="10"/>
  <c r="C343" i="10"/>
  <c r="B343" i="10"/>
  <c r="C340" i="10"/>
  <c r="B340" i="10"/>
  <c r="C339" i="10"/>
  <c r="B339" i="10"/>
  <c r="C338" i="10"/>
  <c r="B338" i="10"/>
  <c r="C337" i="10"/>
  <c r="B337" i="10"/>
  <c r="C336" i="10"/>
  <c r="B336" i="10"/>
  <c r="C335" i="10"/>
  <c r="B335" i="10"/>
  <c r="C334" i="10"/>
  <c r="B334" i="10"/>
  <c r="C333" i="10"/>
  <c r="B333" i="10"/>
  <c r="C332" i="10"/>
  <c r="B332" i="10"/>
  <c r="C331" i="10"/>
  <c r="B331" i="10"/>
  <c r="C330" i="10"/>
  <c r="B330" i="10"/>
  <c r="C329" i="10"/>
  <c r="B329" i="10"/>
  <c r="C328" i="10"/>
  <c r="B328" i="10"/>
  <c r="C327" i="10"/>
  <c r="B327" i="10"/>
  <c r="C326" i="10"/>
  <c r="B326" i="10"/>
  <c r="C325" i="10"/>
  <c r="B325" i="10"/>
  <c r="C324" i="10"/>
  <c r="B324" i="10"/>
  <c r="C323" i="10"/>
  <c r="B323" i="10"/>
  <c r="C322" i="10"/>
  <c r="B322" i="10"/>
  <c r="C321" i="10"/>
  <c r="B321" i="10"/>
  <c r="C320" i="10"/>
  <c r="B320" i="10"/>
  <c r="C319" i="10"/>
  <c r="B319" i="10"/>
  <c r="C318" i="10"/>
  <c r="B318" i="10"/>
  <c r="C317" i="10"/>
  <c r="B317" i="10"/>
  <c r="C316" i="10"/>
  <c r="B316" i="10"/>
  <c r="C315" i="10"/>
  <c r="B315" i="10"/>
  <c r="C314" i="10"/>
  <c r="B314" i="10"/>
  <c r="C313" i="10"/>
  <c r="B313" i="10"/>
  <c r="C312" i="10"/>
  <c r="B312" i="10"/>
  <c r="C311" i="10"/>
  <c r="B311" i="10"/>
  <c r="C306" i="10"/>
  <c r="B306" i="10"/>
  <c r="C305" i="10"/>
  <c r="B305" i="10"/>
  <c r="C304" i="10"/>
  <c r="B304" i="10"/>
  <c r="C303" i="10"/>
  <c r="B303" i="10"/>
  <c r="C302" i="10"/>
  <c r="B302" i="10"/>
  <c r="C301" i="10"/>
  <c r="B301" i="10"/>
  <c r="C300" i="10"/>
  <c r="B300" i="10"/>
  <c r="C299" i="10"/>
  <c r="B299" i="10"/>
  <c r="C298" i="10"/>
  <c r="B298" i="10"/>
  <c r="C297" i="10"/>
  <c r="B297" i="10"/>
  <c r="C296" i="10"/>
  <c r="B296" i="10"/>
  <c r="C295" i="10"/>
  <c r="B295" i="10"/>
  <c r="C294" i="10"/>
  <c r="B294" i="10"/>
  <c r="C293" i="10"/>
  <c r="B293" i="10"/>
  <c r="C292" i="10"/>
  <c r="B292" i="10"/>
  <c r="C291" i="10"/>
  <c r="B291" i="10"/>
  <c r="C290" i="10"/>
  <c r="B290" i="10"/>
  <c r="C289" i="10"/>
  <c r="B289" i="10"/>
  <c r="C288" i="10"/>
  <c r="B288" i="10"/>
  <c r="C287" i="10"/>
  <c r="B287" i="10"/>
  <c r="C286" i="10"/>
  <c r="B286" i="10"/>
  <c r="C285" i="10"/>
  <c r="B285" i="10"/>
  <c r="C284" i="10"/>
  <c r="B284" i="10"/>
  <c r="C283" i="10"/>
  <c r="B283" i="10"/>
  <c r="C282" i="10"/>
  <c r="B282" i="10"/>
  <c r="C281" i="10"/>
  <c r="B281" i="10"/>
  <c r="C280" i="10"/>
  <c r="B280" i="10"/>
  <c r="C279" i="10"/>
  <c r="B279" i="10"/>
  <c r="C278" i="10"/>
  <c r="B278" i="10"/>
  <c r="C275" i="10"/>
  <c r="B275" i="10"/>
  <c r="C273" i="10"/>
  <c r="B273" i="10"/>
  <c r="C272" i="10"/>
  <c r="B272" i="10"/>
  <c r="C271" i="10"/>
  <c r="B271" i="10"/>
  <c r="C267" i="10"/>
  <c r="B267" i="10"/>
  <c r="C266" i="10"/>
  <c r="B266" i="10"/>
  <c r="C265" i="10"/>
  <c r="B265" i="10"/>
  <c r="C264" i="10"/>
  <c r="B264" i="10"/>
  <c r="C263" i="10"/>
  <c r="B263" i="10"/>
  <c r="C262" i="10"/>
  <c r="B262" i="10"/>
  <c r="C260" i="10"/>
  <c r="B260" i="10"/>
  <c r="C259" i="10"/>
  <c r="B259" i="10"/>
  <c r="C258" i="10"/>
  <c r="B258" i="10"/>
  <c r="C257" i="10"/>
  <c r="B257" i="10"/>
  <c r="C256" i="10"/>
  <c r="B256" i="10"/>
  <c r="C255" i="10"/>
  <c r="B255" i="10"/>
  <c r="C254" i="10"/>
  <c r="B254" i="10"/>
  <c r="C253" i="10"/>
  <c r="B253" i="10"/>
  <c r="C252" i="10"/>
  <c r="B252" i="10"/>
  <c r="C251" i="10"/>
  <c r="B251" i="10"/>
  <c r="C250" i="10"/>
  <c r="B250" i="10"/>
  <c r="C249" i="10"/>
  <c r="B249" i="10"/>
  <c r="C248" i="10"/>
  <c r="B248" i="10"/>
  <c r="C247" i="10"/>
  <c r="B247" i="10"/>
  <c r="C246" i="10"/>
  <c r="B246" i="10"/>
  <c r="C245" i="10"/>
  <c r="B245" i="10"/>
  <c r="C244" i="10"/>
  <c r="B244" i="10"/>
  <c r="C243" i="10"/>
  <c r="B243" i="10"/>
  <c r="C242" i="10"/>
  <c r="B242" i="10"/>
  <c r="C241" i="10"/>
  <c r="B241" i="10"/>
  <c r="C240" i="10"/>
  <c r="B240" i="10"/>
  <c r="C239" i="10"/>
  <c r="B239" i="10"/>
  <c r="C238" i="10"/>
  <c r="B238" i="10"/>
  <c r="C237" i="10"/>
  <c r="B237" i="10"/>
  <c r="C236" i="10"/>
  <c r="B236" i="10"/>
  <c r="C235" i="10"/>
  <c r="B235" i="10"/>
  <c r="C230" i="10"/>
  <c r="B230" i="10"/>
  <c r="C229" i="10"/>
  <c r="B229" i="10"/>
  <c r="C228" i="10"/>
  <c r="B228" i="10"/>
  <c r="C227" i="10"/>
  <c r="B227" i="10"/>
  <c r="C226" i="10"/>
  <c r="B226" i="10"/>
  <c r="C224" i="10"/>
  <c r="B224" i="10"/>
  <c r="C221" i="10"/>
  <c r="B221" i="10"/>
  <c r="C220" i="10"/>
  <c r="B220" i="10"/>
  <c r="C219" i="10"/>
  <c r="B219" i="10"/>
  <c r="C218" i="10"/>
  <c r="B218" i="10"/>
  <c r="C217" i="10"/>
  <c r="B217" i="10"/>
  <c r="C216" i="10"/>
  <c r="B216" i="10"/>
  <c r="C215" i="10"/>
  <c r="B215" i="10"/>
  <c r="C214" i="10"/>
  <c r="B214" i="10"/>
  <c r="C213" i="10"/>
  <c r="B213" i="10"/>
  <c r="C212" i="10"/>
  <c r="B212" i="10"/>
  <c r="C211" i="10"/>
  <c r="B211" i="10"/>
  <c r="C210" i="10"/>
  <c r="B210" i="10"/>
  <c r="C209" i="10"/>
  <c r="B209" i="10"/>
  <c r="C208" i="10"/>
  <c r="B208" i="10"/>
  <c r="C207" i="10"/>
  <c r="B207" i="10"/>
  <c r="C206" i="10"/>
  <c r="B206" i="10"/>
  <c r="C205" i="10"/>
  <c r="B205" i="10"/>
  <c r="C204" i="10"/>
  <c r="B204" i="10"/>
  <c r="C203" i="10"/>
  <c r="B203" i="10"/>
  <c r="C202" i="10"/>
  <c r="B202" i="10"/>
  <c r="C201" i="10"/>
  <c r="B201" i="10"/>
  <c r="C200" i="10"/>
  <c r="B200" i="10"/>
  <c r="C199" i="10"/>
  <c r="B199" i="10"/>
  <c r="C198" i="10"/>
  <c r="B198" i="10"/>
  <c r="C197" i="10"/>
  <c r="B197" i="10"/>
  <c r="C196" i="10"/>
  <c r="B196" i="10"/>
  <c r="C195" i="10"/>
  <c r="B195" i="10"/>
  <c r="C194" i="10"/>
  <c r="B194" i="10"/>
  <c r="C193" i="10"/>
  <c r="B193" i="10"/>
  <c r="C192" i="10"/>
  <c r="B192" i="10"/>
  <c r="C191" i="10"/>
  <c r="B191" i="10"/>
  <c r="C190" i="10"/>
  <c r="B190" i="10"/>
  <c r="C189" i="10"/>
  <c r="B189" i="10"/>
  <c r="C188" i="10"/>
  <c r="B188" i="10"/>
  <c r="C187" i="10"/>
  <c r="B187" i="10"/>
  <c r="C186" i="10"/>
  <c r="B186" i="10"/>
  <c r="C185" i="10"/>
  <c r="B185" i="10"/>
  <c r="C184" i="10"/>
  <c r="B184" i="10"/>
  <c r="C183" i="10"/>
  <c r="B183" i="10"/>
  <c r="C182" i="10"/>
  <c r="B182" i="10"/>
  <c r="C181" i="10"/>
  <c r="B181" i="10"/>
  <c r="C180" i="10"/>
  <c r="B180" i="10"/>
  <c r="C179" i="10"/>
  <c r="B179" i="10"/>
  <c r="C178" i="10"/>
  <c r="B178" i="10"/>
  <c r="C177" i="10"/>
  <c r="B177" i="10"/>
  <c r="C176" i="10"/>
  <c r="B176" i="10"/>
  <c r="C175" i="10"/>
  <c r="B175" i="10"/>
  <c r="C174" i="10"/>
  <c r="B174" i="10"/>
  <c r="C173" i="10"/>
  <c r="B173" i="10"/>
  <c r="C170" i="10"/>
  <c r="B170" i="10"/>
  <c r="C169" i="10"/>
  <c r="B169" i="10"/>
  <c r="C168" i="10"/>
  <c r="B168" i="10"/>
  <c r="C167" i="10"/>
  <c r="B167" i="10"/>
  <c r="C165" i="10"/>
  <c r="B165" i="10"/>
  <c r="C164" i="10"/>
  <c r="B164" i="10"/>
  <c r="C163" i="10"/>
  <c r="B163" i="10"/>
  <c r="C162" i="10"/>
  <c r="B162" i="10"/>
  <c r="C161" i="10"/>
  <c r="B161" i="10"/>
  <c r="C160" i="10"/>
  <c r="B160" i="10"/>
  <c r="C159" i="10"/>
  <c r="B159" i="10"/>
  <c r="C158" i="10"/>
  <c r="B158" i="10"/>
  <c r="C157" i="10"/>
  <c r="B157" i="10"/>
  <c r="C156" i="10"/>
  <c r="B156" i="10"/>
  <c r="C155" i="10"/>
  <c r="B155" i="10"/>
  <c r="C154" i="10"/>
  <c r="B154" i="10"/>
  <c r="B153" i="10"/>
  <c r="C151" i="10"/>
  <c r="B151" i="10"/>
  <c r="C150" i="10"/>
  <c r="B150" i="10"/>
  <c r="C149" i="10"/>
  <c r="B149" i="10"/>
  <c r="C148" i="10"/>
  <c r="B148" i="10"/>
  <c r="C146" i="10"/>
  <c r="B146" i="10"/>
  <c r="C145" i="10"/>
  <c r="B145" i="10"/>
  <c r="C144" i="10"/>
  <c r="B144" i="10"/>
  <c r="C142" i="10"/>
  <c r="B142" i="10"/>
  <c r="C141" i="10"/>
  <c r="B141" i="10"/>
  <c r="C140" i="10"/>
  <c r="B140" i="10"/>
  <c r="C139" i="10"/>
  <c r="B139" i="10"/>
  <c r="C138" i="10"/>
  <c r="B138" i="10"/>
  <c r="C137" i="10"/>
  <c r="B137" i="10"/>
  <c r="C136" i="10"/>
  <c r="B136" i="10"/>
  <c r="C135" i="10"/>
  <c r="B135" i="10"/>
  <c r="C134" i="10"/>
  <c r="B134" i="10"/>
  <c r="C133" i="10"/>
  <c r="B133" i="10"/>
  <c r="C132" i="10"/>
  <c r="B132" i="10"/>
  <c r="C131" i="10"/>
  <c r="B131" i="10"/>
  <c r="C130" i="10"/>
  <c r="B130" i="10"/>
  <c r="B129" i="10"/>
  <c r="C128" i="10"/>
  <c r="B128" i="10"/>
  <c r="C127" i="10"/>
  <c r="B127" i="10"/>
  <c r="C126" i="10"/>
  <c r="B126" i="10"/>
  <c r="C125" i="10"/>
  <c r="B125" i="10"/>
  <c r="C124" i="10"/>
  <c r="B124" i="10"/>
  <c r="C123" i="10"/>
  <c r="B123" i="10"/>
  <c r="C122" i="10"/>
  <c r="B122" i="10"/>
  <c r="C121" i="10"/>
  <c r="B121" i="10"/>
  <c r="C120" i="10"/>
  <c r="B120" i="10"/>
  <c r="C119" i="10"/>
  <c r="B119" i="10"/>
  <c r="C118" i="10"/>
  <c r="B118" i="10"/>
  <c r="C117" i="10"/>
  <c r="B117" i="10"/>
  <c r="C116" i="10"/>
  <c r="B116" i="10"/>
  <c r="C115" i="10"/>
  <c r="B115" i="10"/>
  <c r="C114" i="10"/>
  <c r="B114" i="10"/>
  <c r="C113" i="10"/>
  <c r="B113" i="10"/>
  <c r="C112" i="10"/>
  <c r="B112" i="10"/>
  <c r="C111" i="10"/>
  <c r="B111" i="10"/>
  <c r="C110" i="10"/>
  <c r="B110" i="10"/>
  <c r="C109" i="10"/>
  <c r="B109" i="10"/>
  <c r="C108" i="10"/>
  <c r="B108" i="10"/>
  <c r="C107" i="10"/>
  <c r="B107" i="10"/>
  <c r="C106" i="10"/>
  <c r="B106" i="10"/>
  <c r="C105" i="10"/>
  <c r="B105" i="10"/>
  <c r="C104" i="10"/>
  <c r="B104" i="10"/>
  <c r="C103" i="10"/>
  <c r="B103" i="10"/>
  <c r="C102" i="10"/>
  <c r="B102" i="10"/>
  <c r="C101" i="10"/>
  <c r="B101" i="10"/>
  <c r="C100" i="10"/>
  <c r="B100" i="10"/>
  <c r="C99" i="10"/>
  <c r="B99" i="10"/>
  <c r="C98" i="10"/>
  <c r="B98" i="10"/>
  <c r="C97" i="10"/>
  <c r="B97" i="10"/>
  <c r="C96" i="10"/>
  <c r="B96" i="10"/>
  <c r="C95" i="10"/>
  <c r="B95" i="10"/>
  <c r="C94" i="10"/>
  <c r="B94" i="10"/>
  <c r="C93" i="10"/>
  <c r="B93" i="10"/>
  <c r="C92" i="10"/>
  <c r="B92" i="10"/>
  <c r="C91" i="10"/>
  <c r="B91" i="10"/>
  <c r="C90" i="10"/>
  <c r="B90" i="10"/>
  <c r="C89" i="10"/>
  <c r="B89" i="10"/>
  <c r="C88" i="10"/>
  <c r="B88" i="10"/>
  <c r="C87" i="10"/>
  <c r="B87" i="10"/>
  <c r="C86" i="10"/>
  <c r="B86" i="10"/>
  <c r="C85" i="10"/>
  <c r="B85" i="10"/>
  <c r="C84" i="10"/>
  <c r="B84" i="10"/>
  <c r="C83" i="10"/>
  <c r="B83" i="10"/>
  <c r="C82" i="10"/>
  <c r="B82" i="10"/>
  <c r="C81" i="10"/>
  <c r="B81" i="10"/>
  <c r="C80" i="10"/>
  <c r="B80" i="10"/>
  <c r="C79" i="10"/>
  <c r="B79" i="10"/>
  <c r="C78" i="10"/>
  <c r="B78" i="10"/>
  <c r="C77" i="10"/>
  <c r="B77" i="10"/>
  <c r="C76" i="10"/>
  <c r="B76" i="10"/>
  <c r="C75" i="10"/>
  <c r="B75" i="10"/>
  <c r="C74" i="10"/>
  <c r="B74" i="10"/>
  <c r="C73" i="10"/>
  <c r="B73" i="10"/>
  <c r="C72" i="10"/>
  <c r="B72" i="10"/>
  <c r="C71" i="10"/>
  <c r="B71" i="10"/>
  <c r="C70" i="10"/>
  <c r="B70" i="10"/>
  <c r="C69" i="10"/>
  <c r="B69" i="10"/>
  <c r="C68" i="10"/>
  <c r="B68" i="10"/>
  <c r="C67" i="10"/>
  <c r="B67" i="10"/>
  <c r="C66" i="10"/>
  <c r="B66" i="10"/>
  <c r="C65" i="10"/>
  <c r="B65" i="10"/>
  <c r="C64" i="10"/>
  <c r="B64" i="10"/>
  <c r="C63" i="10"/>
  <c r="B63" i="10"/>
  <c r="C62" i="10"/>
  <c r="B62" i="10"/>
  <c r="C61" i="10"/>
  <c r="B61" i="10"/>
  <c r="C60" i="10"/>
  <c r="B60" i="10"/>
  <c r="C59" i="10"/>
  <c r="B59" i="10"/>
  <c r="C58" i="10"/>
  <c r="B58" i="10"/>
  <c r="C57" i="10"/>
  <c r="B57" i="10"/>
  <c r="C56" i="10"/>
  <c r="B56" i="10"/>
  <c r="C54" i="10"/>
  <c r="B54" i="10"/>
  <c r="C53" i="10"/>
  <c r="B53" i="10"/>
  <c r="C52" i="10"/>
  <c r="B52" i="10"/>
  <c r="C51" i="10"/>
  <c r="B51" i="10"/>
  <c r="C49" i="10"/>
  <c r="B49" i="10"/>
  <c r="C48" i="10"/>
  <c r="B48" i="10"/>
  <c r="C47" i="10"/>
  <c r="B47" i="10"/>
  <c r="C46" i="10"/>
  <c r="B46" i="10"/>
  <c r="C44" i="10"/>
  <c r="B44" i="10"/>
  <c r="C43" i="10"/>
  <c r="B43" i="10"/>
  <c r="C38" i="10"/>
  <c r="B38" i="10"/>
  <c r="C37" i="10"/>
  <c r="B37" i="10"/>
  <c r="C36" i="10"/>
  <c r="B36" i="10"/>
  <c r="C35" i="10"/>
  <c r="B35" i="10"/>
  <c r="C34" i="10"/>
  <c r="B34" i="10"/>
  <c r="C33" i="10"/>
  <c r="B33" i="10"/>
  <c r="C32" i="10"/>
  <c r="B32" i="10"/>
  <c r="C30" i="10"/>
  <c r="B30" i="10"/>
  <c r="C29" i="10"/>
  <c r="B29" i="10"/>
  <c r="C28" i="10"/>
  <c r="B28"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C10" i="10"/>
  <c r="B10" i="10"/>
  <c r="D4" i="10"/>
  <c r="G153" i="10" l="1"/>
  <c r="C153" i="10" s="1"/>
  <c r="M7" i="10"/>
  <c r="G129" i="10"/>
  <c r="C129" i="10" s="1"/>
  <c r="U71" i="8" l="1"/>
  <c r="F71" i="8"/>
  <c r="U67" i="8"/>
  <c r="F67" i="8"/>
  <c r="U63" i="8"/>
  <c r="F63" i="8"/>
  <c r="U59" i="8"/>
  <c r="F59" i="8"/>
  <c r="U55" i="8"/>
  <c r="F55" i="8"/>
  <c r="U51" i="8"/>
  <c r="F51" i="8"/>
  <c r="U47" i="8"/>
  <c r="F47" i="8"/>
  <c r="U43" i="8"/>
  <c r="F43" i="8"/>
  <c r="U39" i="8"/>
  <c r="F39" i="8"/>
  <c r="U35" i="8"/>
  <c r="F35" i="8"/>
  <c r="U31" i="8"/>
  <c r="F31" i="8"/>
  <c r="U27" i="8"/>
  <c r="F27" i="8"/>
  <c r="U23" i="8"/>
  <c r="F23" i="8"/>
  <c r="U19" i="8"/>
  <c r="F19" i="8"/>
  <c r="R17" i="8"/>
  <c r="U15" i="8"/>
  <c r="F15" i="8"/>
  <c r="R13" i="8"/>
  <c r="U11" i="8"/>
  <c r="F11" i="8"/>
  <c r="K20" i="2" l="1"/>
  <c r="K22" i="2"/>
  <c r="K24" i="2"/>
  <c r="K27" i="2"/>
  <c r="K28" i="2"/>
  <c r="K29" i="2"/>
  <c r="K30" i="2"/>
  <c r="K31" i="2"/>
  <c r="K34" i="2"/>
  <c r="K35" i="2"/>
  <c r="K36" i="2"/>
  <c r="K39" i="2"/>
  <c r="K40" i="2"/>
  <c r="K44" i="2"/>
  <c r="K45" i="2"/>
  <c r="K46" i="2"/>
  <c r="K48" i="2"/>
  <c r="K49" i="2"/>
  <c r="K51" i="2"/>
  <c r="K52" i="2"/>
  <c r="K54" i="2"/>
  <c r="K56" i="2"/>
  <c r="K59" i="2"/>
  <c r="K60" i="2"/>
  <c r="K61" i="2"/>
  <c r="K62" i="2"/>
  <c r="K64" i="2"/>
  <c r="K67" i="2"/>
  <c r="K68" i="2"/>
  <c r="K70" i="2"/>
  <c r="K72" i="2"/>
  <c r="K75" i="2"/>
  <c r="K76" i="2"/>
  <c r="K77" i="2"/>
  <c r="K78" i="2"/>
  <c r="K83" i="2"/>
  <c r="K84" i="2"/>
  <c r="K85" i="2"/>
  <c r="K86" i="2"/>
  <c r="K87" i="2"/>
  <c r="K88" i="2"/>
  <c r="K89" i="2"/>
  <c r="K92" i="2"/>
  <c r="K95" i="2"/>
  <c r="K96" i="2"/>
  <c r="K97" i="2"/>
  <c r="K98" i="2"/>
  <c r="K101" i="2"/>
  <c r="K102" i="2"/>
  <c r="K105" i="2"/>
  <c r="K106" i="2"/>
  <c r="K107" i="2"/>
  <c r="K110" i="2"/>
  <c r="K111" i="2"/>
  <c r="K113" i="2"/>
  <c r="I113" i="2"/>
  <c r="I111" i="2"/>
  <c r="I110" i="2"/>
  <c r="I107" i="2"/>
  <c r="I106" i="2"/>
  <c r="I105" i="2"/>
  <c r="I102" i="2" l="1"/>
  <c r="I101" i="2"/>
  <c r="I98" i="2"/>
  <c r="I97" i="2"/>
  <c r="I96" i="2"/>
  <c r="I95" i="2"/>
  <c r="I92" i="2" l="1"/>
  <c r="I89" i="2"/>
  <c r="I88" i="2"/>
  <c r="I87" i="2"/>
  <c r="I86" i="2"/>
  <c r="I85" i="2"/>
  <c r="I84" i="2"/>
  <c r="I83" i="2"/>
  <c r="I78" i="2"/>
  <c r="I77" i="2"/>
  <c r="I76" i="2"/>
  <c r="I75" i="2"/>
  <c r="I72" i="2" l="1"/>
  <c r="I70" i="2"/>
  <c r="I68" i="2"/>
  <c r="I67" i="2"/>
  <c r="I64" i="2"/>
  <c r="I62" i="2"/>
  <c r="I61" i="2"/>
  <c r="I60" i="2"/>
  <c r="I59" i="2"/>
  <c r="I56" i="2"/>
  <c r="I54" i="2"/>
  <c r="I49" i="2"/>
  <c r="I52" i="2"/>
  <c r="I51" i="2"/>
  <c r="I48" i="2"/>
  <c r="I46" i="2"/>
  <c r="I45" i="2"/>
  <c r="I40" i="2" l="1"/>
  <c r="I44" i="2"/>
  <c r="I39" i="2" l="1"/>
  <c r="I36" i="2"/>
  <c r="I35" i="2"/>
  <c r="I34" i="2"/>
  <c r="I31" i="2"/>
  <c r="I30" i="2"/>
  <c r="I29" i="2"/>
  <c r="I28" i="2" l="1"/>
  <c r="I27" i="2"/>
  <c r="I20" i="2" l="1"/>
  <c r="I24" i="2" l="1"/>
  <c r="I22" i="2" l="1"/>
  <c r="F1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5" authorId="0" shapeId="0" xr:uid="{00000000-0006-0000-0100-000001000000}">
      <text>
        <r>
          <rPr>
            <sz val="8"/>
            <color indexed="81"/>
            <rFont val="Tahoma"/>
            <family val="2"/>
          </rPr>
          <t xml:space="preserve">Enter the 5-digit project identification number assigned at the PPA
</t>
        </r>
      </text>
    </comment>
  </commentList>
</comments>
</file>

<file path=xl/sharedStrings.xml><?xml version="1.0" encoding="utf-8"?>
<sst xmlns="http://schemas.openxmlformats.org/spreadsheetml/2006/main" count="1308" uniqueCount="704">
  <si>
    <t>Applicant</t>
  </si>
  <si>
    <t>PID:</t>
  </si>
  <si>
    <t>Project Name:</t>
  </si>
  <si>
    <t>Application Round:</t>
  </si>
  <si>
    <t>X</t>
  </si>
  <si>
    <t>Application Checklist</t>
  </si>
  <si>
    <t>2) PUD Project Sites</t>
  </si>
  <si>
    <t>If any portion of a Site contains wetlands, or if the Project may impact wetlands, the Application must include one of the following:</t>
  </si>
  <si>
    <t>1) Architectural Standards Certification</t>
  </si>
  <si>
    <t>If any Site is in or near an area the ISGS identifies as affected by mining, the Application must include ALL of the following:</t>
  </si>
  <si>
    <t>1) Sources</t>
  </si>
  <si>
    <t>N/A</t>
  </si>
  <si>
    <t>2) Uses</t>
  </si>
  <si>
    <t>3) Income</t>
  </si>
  <si>
    <t>4) Expenses</t>
  </si>
  <si>
    <t>5) Reserves</t>
  </si>
  <si>
    <t>6) Underwriting Standards</t>
  </si>
  <si>
    <t>Application Due Date:</t>
  </si>
  <si>
    <t>Checklist</t>
  </si>
  <si>
    <t>Applications must be clear, unambiguous, and complete.  Information contained elsewhere within the Application or available to the Authority that contradicts or negates information contained within this certification may preclude a Project from scoring points or cause the Application to fail.</t>
  </si>
  <si>
    <t>Mandatory Summary</t>
  </si>
  <si>
    <t>XIII Mandatory</t>
  </si>
  <si>
    <t>1) Located within a County or Municipality Covered by Consolidated Plan</t>
  </si>
  <si>
    <t>2) Located outside a County or Municipality Covered by Consolidated Plan</t>
  </si>
  <si>
    <t>1) Not Abandoned and Foreclosed Single Family Housing</t>
  </si>
  <si>
    <t>2) Abandoned and Foreclosed Single Family Housing</t>
  </si>
  <si>
    <t>1) Zoned Project Sites</t>
  </si>
  <si>
    <t>1) Physical Needs Assessment</t>
  </si>
  <si>
    <t>a) Limits</t>
  </si>
  <si>
    <t>c) Other Residential Income</t>
  </si>
  <si>
    <t>d) Commercial Income</t>
  </si>
  <si>
    <t>a) Minimum thresholds</t>
  </si>
  <si>
    <t>b) Utility Allowances</t>
  </si>
  <si>
    <t>Characters remaining</t>
  </si>
  <si>
    <t>Characters</t>
  </si>
  <si>
    <t>Notes and comments, of a limited length, and pertaining to the documentation submitted to fulfill the mandatory requirements of the QAP may be entered below.</t>
  </si>
  <si>
    <t>Mandatory Checklist</t>
  </si>
  <si>
    <t>Mandatory Notes</t>
  </si>
  <si>
    <t>General Documents</t>
  </si>
  <si>
    <t>For all Projects located in a jurisdiction covered by a Consolidated Plan:</t>
  </si>
  <si>
    <t>Only for Projects located in a jurisdiction not covered by a Consolidated Plan:</t>
  </si>
  <si>
    <t>For Projects sites outside the City of Chicago:</t>
  </si>
  <si>
    <t>For Projects sites within the City of Chicago:</t>
  </si>
  <si>
    <t>A letter of support from the alderman of all wards in which the Project is located</t>
  </si>
  <si>
    <t>A letter of support from the chief elected official of all municipalities in which the Project is located</t>
  </si>
  <si>
    <t>Projects for which a letter of support is withheld:</t>
  </si>
  <si>
    <t>A description of the efforts to obtain a letter of support, and if applicable, respond to any concerns regarding the Project</t>
  </si>
  <si>
    <t>A valid building permit; or</t>
  </si>
  <si>
    <t>A letter from the local zoning administrator (or chief elected official in localities without a zoning administrator) identifying the Project and containing all of the following:</t>
  </si>
  <si>
    <t>For all Projects</t>
  </si>
  <si>
    <t>A FEMA floodplain map covering the Project area with the boundary of all Sites clearly delineated</t>
  </si>
  <si>
    <t>A site plan that clearly indicates all of the following:</t>
  </si>
  <si>
    <t>A wetlands permit from the U.S. Army Corps of Engineers</t>
  </si>
  <si>
    <t>A Letter of No Objection from the U.S. Army Corps of Engineers; or</t>
  </si>
  <si>
    <t>Illinois State Geological Survey ("ISGS") mining map for the Project area with the boundaries of all Sites clearly delineated</t>
  </si>
  <si>
    <t>Preliminary architectural plans and specifications that include ALL of the following:</t>
  </si>
  <si>
    <t>Application adheres to QAP limits for all of the following:</t>
  </si>
  <si>
    <t>For Authority debt sources with a market rate of interest:</t>
  </si>
  <si>
    <t>Financing acknowledgement letter from the Authority</t>
  </si>
  <si>
    <t>A financing acknowledgement letter from each lender, including construction loans, equity bridge loans, permanent loans, and assumptions of existing debt that includes all of the following:</t>
  </si>
  <si>
    <t>A written request to the Authority for debt financing, including assumptions of existing debt, that includes all of the following:</t>
  </si>
  <si>
    <t>For Tax Credit Equity Sources:</t>
  </si>
  <si>
    <t>For Non-Authority debt sources:</t>
  </si>
  <si>
    <t>For non-Authority grant Sources:</t>
  </si>
  <si>
    <t>A financing acknowledgement letter from each grantor, that includes all of the following:</t>
  </si>
  <si>
    <t>For Projects with Other Residential Income</t>
  </si>
  <si>
    <t>A copy of the fully executed rental assistance contract or a commitment letter from the entity providing the rental assistance including all of the following:</t>
  </si>
  <si>
    <t>A description of all assumptions regarding the calculation of other residential income</t>
  </si>
  <si>
    <t>Application meets the QAP requirements for all of the following:</t>
  </si>
  <si>
    <t>An explanation of how construction period and operational period real estate taxes were estimated</t>
  </si>
  <si>
    <t>For Projects assuming real estate tax abatements or exemptions for any period of time</t>
  </si>
  <si>
    <t>Projects with tenant-paid utilities must include one of the following:</t>
  </si>
  <si>
    <t>1) Projects outside Chicago</t>
  </si>
  <si>
    <t>Floodplain: Rehabilitation</t>
  </si>
  <si>
    <t>Floodplain: New Construction</t>
  </si>
  <si>
    <t>Wetlands Impact</t>
  </si>
  <si>
    <t>Mining Impact</t>
  </si>
  <si>
    <t>2) Explanation of any variances</t>
  </si>
  <si>
    <t>b) Authority debt sources with market interest rates</t>
  </si>
  <si>
    <t>c) Authority debt sources with below market interest rates</t>
  </si>
  <si>
    <t>d) Non-Authority debt sources</t>
  </si>
  <si>
    <t>e) Tax-credit equity sources</t>
  </si>
  <si>
    <t>f) Non-Authority grant sources</t>
  </si>
  <si>
    <t>Instructions</t>
  </si>
  <si>
    <t>In all cases, it is the applicant's responsibility to ensure the Application is clear, unambiguous, and complete, and that documentation submitted evidences the criteria outlined in the QAP.</t>
  </si>
  <si>
    <t>Summary</t>
  </si>
  <si>
    <t>Notes</t>
  </si>
  <si>
    <t>Data Validation and Entry:</t>
  </si>
  <si>
    <t>Multiple inputs are required in order to complete and populate the Scoring Form.  Incomplete entries will not populate the Scoring Form.  Cells throughout the Scoring Form are color coded as follows:</t>
  </si>
  <si>
    <t>Text based data entry required</t>
  </si>
  <si>
    <t>Drop down menu options for selection</t>
  </si>
  <si>
    <t>Document Protection</t>
  </si>
  <si>
    <t>Illinois Housing Development Authority Mandatory Application Checklist</t>
  </si>
  <si>
    <t>Checklist Contents:</t>
  </si>
  <si>
    <t>Application Round</t>
  </si>
  <si>
    <t>Complete</t>
  </si>
  <si>
    <t>Deficient</t>
  </si>
  <si>
    <t>4% Determination</t>
  </si>
  <si>
    <t>The Checklist is intended to be a guide for the completion and submission of a full Application, but is not exhaustive and complete.  In some cases, the cells on the Summary tab will not populate unless all applicable items on the Checklist have been selected, while in other cases, the Checklist contains items that may not be applicable to your Project and Application.</t>
  </si>
  <si>
    <t>Checklist Purpose and Function:</t>
  </si>
  <si>
    <t>Many cells and the document itself are protected against changes.  Protected cells cannot be selected and no input is necessary or permitted.  Any changes to the protected content of the Checklist, will void the entire Application.</t>
  </si>
  <si>
    <t>When reviewing the Application, IHDA staff will evaluate the Project and the Application information to determine if the requirements set forth in the QAP have been met.</t>
  </si>
  <si>
    <t xml:space="preserve">Inclusion of this mandatory summary form and corresponding mandatory checklist within an Application will obligate the Project Sponsors and Owner to comply with the information contained herein.  </t>
  </si>
  <si>
    <t>Underwriting Checklist</t>
  </si>
  <si>
    <r>
      <t>When completing the Checklist,</t>
    </r>
    <r>
      <rPr>
        <b/>
        <i/>
        <sz val="11"/>
        <rFont val="Arial Narrow"/>
        <family val="2"/>
      </rPr>
      <t xml:space="preserve"> only indicate the items that are applicable to and included with your Application</t>
    </r>
    <r>
      <rPr>
        <sz val="11"/>
        <rFont val="Arial Narrow"/>
        <family val="2"/>
      </rPr>
      <t>.  Please carefully review the QAP to determine what is applicable to your Project.</t>
    </r>
  </si>
  <si>
    <t>Scoring</t>
  </si>
  <si>
    <t>An aerial photograph of all Project Sites with the boundaries all Project Sites and surrounding uses clearly visible</t>
  </si>
  <si>
    <t>A) Application Certification</t>
  </si>
  <si>
    <t>B) Project Narrative form</t>
  </si>
  <si>
    <t>B) Project Narrative</t>
  </si>
  <si>
    <t>A map showing the location(s) of the Site(s). If site control is for property larger than the Site(s), the Site(s) must be delineated on the map</t>
  </si>
  <si>
    <t>For rehabilitation Projects where any portion of a Site is located within the 1% floodplain or floodway, the Application must include the following:</t>
  </si>
  <si>
    <t>For new construction Projects where any portion of a Site is located within the 1% floodplain or floodway, the Application must include the following:</t>
  </si>
  <si>
    <t>The quadrangle study (if available) or the county mine map completed by the ISGS for the area in which the Site is located with the boundary of the Site clearly delineated; and</t>
  </si>
  <si>
    <t>Information indicating the depth of the mine, the type of mining that was performed, and the year that mining ceased; and</t>
  </si>
  <si>
    <t>An opinion from a qualified geotechnical engineer as to whether or not the Site will be impacted by the mining; and</t>
  </si>
  <si>
    <t>If the Site will be impacted by mining, evidence of the Project's ability to obtain mine subsidence insurance and a budget detailing the estimated cost of mitigating the mine.</t>
  </si>
  <si>
    <t>A completed Checklist along with all required documentation and exhibits, as specified in the QAP and in the Mandatory Forms, comprise a complete Low Income Housing Tax Credit  Mandatory submission.</t>
  </si>
  <si>
    <t>Please direct and questions or comments regarding the Checklist to the Multifamily Finance Department at:  MultifamilyFin@IHDA.org</t>
  </si>
  <si>
    <t>A current tenant profile including household size and income; and</t>
  </si>
  <si>
    <t>A current rent and unit schedule; and</t>
  </si>
  <si>
    <t>In any cases where the Project's proposed rents exceed the current rents, a detailed explanation of how existing tenants will be able to afford the proposed higher rents; and</t>
  </si>
  <si>
    <t>A detailed description of the relocation process through documentation of the following:</t>
  </si>
  <si>
    <t>Site and Market Study Summary Form</t>
  </si>
  <si>
    <t>Insurance Requirements</t>
  </si>
  <si>
    <t>NCHMA Membership</t>
  </si>
  <si>
    <t>1) Experience Certification: Architect</t>
  </si>
  <si>
    <t>2) Experience Certification: General Contractor</t>
  </si>
  <si>
    <t>3) Experience Certification: Property Manager</t>
  </si>
  <si>
    <t>4) Experience Certification: All Project Sponsors</t>
  </si>
  <si>
    <t>Underwriting</t>
  </si>
  <si>
    <t>Total Project Units</t>
  </si>
  <si>
    <t>2015 Round I</t>
  </si>
  <si>
    <t>2015 Round II</t>
  </si>
  <si>
    <t>C) Local Support</t>
  </si>
  <si>
    <t>D) Site Control</t>
  </si>
  <si>
    <t>E) Zoning</t>
  </si>
  <si>
    <t>F) Site Physical Information</t>
  </si>
  <si>
    <t>G) Historic Preservation</t>
  </si>
  <si>
    <t>H) Phase I Environmental</t>
  </si>
  <si>
    <t>I) Architectural Requirements</t>
  </si>
  <si>
    <t>1. 1% Year Floodplain or Floodway</t>
  </si>
  <si>
    <t>2. Wetlands</t>
  </si>
  <si>
    <t>3. Mining</t>
  </si>
  <si>
    <t>J) Construction Cost Breakdown</t>
  </si>
  <si>
    <t>K) Projects Involving Rehabilitation</t>
  </si>
  <si>
    <t>L) Relocation</t>
  </si>
  <si>
    <t>M) Site and Market Study</t>
  </si>
  <si>
    <t>N) Appropriate Development Team</t>
  </si>
  <si>
    <t>O) Financial Feasibility</t>
  </si>
  <si>
    <t>1. Sources</t>
  </si>
  <si>
    <t>2. Uses</t>
  </si>
  <si>
    <t>3. Income</t>
  </si>
  <si>
    <t>4. Expenses</t>
  </si>
  <si>
    <t>5. Reserves</t>
  </si>
  <si>
    <t>6. Underwriting Standards</t>
  </si>
  <si>
    <t>Construction Period Income</t>
  </si>
  <si>
    <t>Construction period income amount must be supported by submission of the past three (3) years’ financial property audits. Submission must include a narrative highlighting the assumptions used to size the amount of this source. The full amount of construction period income used for project financing must be available at the initial financial closing</t>
  </si>
  <si>
    <t>Tax credit Application includes annual Tax Credit Compliance Fee</t>
  </si>
  <si>
    <t>For 9% LIHTC Applications only - all other applications should select "N/A"</t>
  </si>
  <si>
    <t>A certification of consistency with the Consolidated Plan dated within one (1) year prior to the Application deadline</t>
  </si>
  <si>
    <t>a.</t>
  </si>
  <si>
    <t>b.</t>
  </si>
  <si>
    <t>2) Projects in Chicago</t>
  </si>
  <si>
    <t>3) Letter of Support withheld</t>
  </si>
  <si>
    <t>2) Universal Design Checklist Certification</t>
  </si>
  <si>
    <t>3) Project Amenities Certification</t>
  </si>
  <si>
    <t>4) Preliminary Architectural Plans and Specifications</t>
  </si>
  <si>
    <t>g) Construction period income</t>
  </si>
  <si>
    <t>b) Tax Credit Compliance Fee</t>
  </si>
  <si>
    <t>Any and all resident service expenses are funded from a third-party income stream rather than Project income</t>
  </si>
  <si>
    <t>The completed Construction Cost Breakdown, from the Common Application, printed and signed by a qualified contractor, Architect of Record, or construction cost consultant.</t>
  </si>
  <si>
    <t>Other</t>
  </si>
  <si>
    <t>Protected Formula</t>
  </si>
  <si>
    <t>1) 1% Floodplain or Floodway</t>
  </si>
  <si>
    <t>2) Wetlands map</t>
  </si>
  <si>
    <t>3) Mining map</t>
  </si>
  <si>
    <t>b) Project-Based Rental Assistance</t>
  </si>
  <si>
    <t>b) Real Estate Tax Abatements</t>
  </si>
  <si>
    <t>c) Additional Reserves</t>
  </si>
  <si>
    <t>a) Required Reserves</t>
  </si>
  <si>
    <t>A Phase I environmental site assessment covering all Project Sites completed within one (1) year prior to the Application deadline according to the Authority's Standards for Environmental Reviews and includes the following HUD documents:</t>
  </si>
  <si>
    <t>$2,500 For-Profit Sponsor</t>
  </si>
  <si>
    <t>FEES</t>
  </si>
  <si>
    <t>Construction Cost Limits</t>
  </si>
  <si>
    <t>Opposition</t>
  </si>
  <si>
    <t>a term ending no sooner than six (6) months after the Application deadline</t>
  </si>
  <si>
    <t>signed by both the Sponsor or Owner and the seller</t>
  </si>
  <si>
    <t>The sale or lease price of the Site(s); and</t>
  </si>
  <si>
    <t>Or, A fully executed, binding agreement evidencing land and/or building donation and containing all of the following:</t>
  </si>
  <si>
    <t>Or, When the Site is owned by a governmental entity, a letter of intent to the Sponsor or Owner from the governmental entity to sell, donate, or enter into a long term lease of the Site and containing all of the following:</t>
  </si>
  <si>
    <t>The location of the Project Site (e.g. address or street crossings); and</t>
  </si>
  <si>
    <t>The current zoning and any special use designations; and</t>
  </si>
  <si>
    <t>A description of the Project (including number of units, proposed use, and whether it is new construction, rehabilitation, or both); and</t>
  </si>
  <si>
    <t>The location of the Site (e.g. address or street crossings); and</t>
  </si>
  <si>
    <t>A written explanation of the PUD approval process; and</t>
  </si>
  <si>
    <t>Evidence the PUD process has been initiated; and</t>
  </si>
  <si>
    <t>Evidence of which state in the PUD approval process the Project has reached; and</t>
  </si>
  <si>
    <t>The FEMA determined elevation of the floodplain or floodway; and</t>
  </si>
  <si>
    <t>The elevation of the lowest floor level in the existing buildings; and</t>
  </si>
  <si>
    <t>The location of the existing buildings; and</t>
  </si>
  <si>
    <t>Evidence that the Site is enrolled or is eligible to enroll in the National Flood Insurance Program.</t>
  </si>
  <si>
    <t>Environmental Assessment for HUD-funded Proposals;</t>
  </si>
  <si>
    <t>Statutory Checklist; and</t>
  </si>
  <si>
    <t>Environmental Assessment Checklist.</t>
  </si>
  <si>
    <t>All Project amenities as specified in the Standards for Architectural Planning and Construction Section 7.00 – Design and Planning and a minimum of five (5) additional amenities selected</t>
  </si>
  <si>
    <t>Required Documentation</t>
  </si>
  <si>
    <t>Where tenants will be temporarily or permanently relocated; and</t>
  </si>
  <si>
    <t>How long tenants will be relocated; and</t>
  </si>
  <si>
    <t>How relocated tenants will be returned to the Project; and</t>
  </si>
  <si>
    <t>What benefits and services will be available to relocated tenants; and</t>
  </si>
  <si>
    <t>In cases where any tenants will be permanently displaced, an explanation of why tenants are being permanently displaced, as well as an relocation benefits entitled to the tenants must be provided</t>
  </si>
  <si>
    <t>A relocation budget detailing all expected relocation costs, with this amount also being incorporated in the Common Application.</t>
  </si>
  <si>
    <t>Architect of Record</t>
  </si>
  <si>
    <t>General Contractor</t>
  </si>
  <si>
    <t>A history of similar work and type as required for the project</t>
  </si>
  <si>
    <t>Property Manager</t>
  </si>
  <si>
    <t>A subsidized low income MF rental development that contains at least 75% of the units in the proposed project</t>
  </si>
  <si>
    <t>A tax credit development that contains at least 75% of the units in the proposed project</t>
  </si>
  <si>
    <t>Acquisition</t>
  </si>
  <si>
    <t>Cover sheet with development title, development team, drawing index, building areas and code information; and</t>
  </si>
  <si>
    <t>Dimensioned floor plans, including square footage, for all unit and building types, with room designations and proposed finishes; and</t>
  </si>
  <si>
    <t>Typical wall sections</t>
  </si>
  <si>
    <t>A Site plan showing the placement and orientation of buildings, parking areas, sidewalks, landscaping, easements, trash dumpsters, buffers, required site amenities, and significant natural features.</t>
  </si>
  <si>
    <t>Preliminary landscape plan</t>
  </si>
  <si>
    <t>Documentation of General Contractor Experience as shown by:</t>
  </si>
  <si>
    <t>A comparable housing development as determined by Authority</t>
  </si>
  <si>
    <t>A Tax credit development that contains at least 75% of the number of units in the proposed project</t>
  </si>
  <si>
    <t>A subsidized low income multifamily rental development that contains at least 75% of the number of units in the proposed project</t>
  </si>
  <si>
    <t>A comparable housing development as determined by the Authority</t>
  </si>
  <si>
    <t>Real Estate Tax Reserves</t>
  </si>
  <si>
    <t>Narrative how other reserves will be used</t>
  </si>
  <si>
    <t>Cash Flow after Debt Service</t>
  </si>
  <si>
    <t>Trending Factors</t>
  </si>
  <si>
    <t>Annual increase in real estate taxes 4%</t>
  </si>
  <si>
    <t>Annual Increase in Operating expenses 3%</t>
  </si>
  <si>
    <t>Annual Increase in income 2%</t>
  </si>
  <si>
    <t>Sponsor explanation for variances from posted trending factors</t>
  </si>
  <si>
    <t>Vacancy Rates</t>
  </si>
  <si>
    <t>Elderly Projects residential Income 6%</t>
  </si>
  <si>
    <t>Non-elderly Projects residential income: 8%</t>
  </si>
  <si>
    <t>SLF residential and service income: 10%</t>
  </si>
  <si>
    <t>Legal description pursuant to the site control document</t>
  </si>
  <si>
    <t>A term ending no sooner than six (6) months after the Application deadline</t>
  </si>
  <si>
    <t>Signed by both the Sponsor or Owner and the seller</t>
  </si>
  <si>
    <t>Expiration date for purchase option(s), purchase agreement(s), or letter(s) of intent.</t>
  </si>
  <si>
    <t>signed by both the Sponsor or Owner and the lessor/seller</t>
  </si>
  <si>
    <t>signed by both the Sponsor or Owner and the government entity</t>
  </si>
  <si>
    <t>If there are identified Recognized Environmental Conditions (REC's)</t>
  </si>
  <si>
    <t>How the REC will be addressed</t>
  </si>
  <si>
    <t>The associated costs to address the REC</t>
  </si>
  <si>
    <t>A description of the REC</t>
  </si>
  <si>
    <t>A narrative which provides the following:</t>
  </si>
  <si>
    <t>Costs to remedy the REC must be included in the development budget.</t>
  </si>
  <si>
    <t>Application Certification</t>
  </si>
  <si>
    <t>Are construction costs over the QAP's limits?</t>
  </si>
  <si>
    <t>Sponsor</t>
  </si>
  <si>
    <t>Application adheres to QAP limits for all of the following</t>
  </si>
  <si>
    <t>Maximum Tax Credit Request</t>
  </si>
  <si>
    <t>Authority Loan Limits</t>
  </si>
  <si>
    <t>Deferred Developer Fee</t>
  </si>
  <si>
    <t>Grand Total Hard Costs</t>
  </si>
  <si>
    <t>General Contractor Fees</t>
  </si>
  <si>
    <t>Construction Contingency</t>
  </si>
  <si>
    <t>Architect and Civil Engineering Fees</t>
  </si>
  <si>
    <t>Developer Fee</t>
  </si>
  <si>
    <t>Furniture Fixtures and Equipment</t>
  </si>
  <si>
    <t>Maximum percent of AMI for tenant household income; and</t>
  </si>
  <si>
    <t>Total number of assisted units by unit type; and</t>
  </si>
  <si>
    <t>The length of the rental assistance contract; and</t>
  </si>
  <si>
    <t>The contract rent by unit type paid through the rental assistance.</t>
  </si>
  <si>
    <t>Replacement Reserve</t>
  </si>
  <si>
    <t>Insurance reserves</t>
  </si>
  <si>
    <t>Other Reserves</t>
  </si>
  <si>
    <t>Utility Allowances</t>
  </si>
  <si>
    <r>
      <t>Has the project received any</t>
    </r>
    <r>
      <rPr>
        <b/>
        <sz val="11"/>
        <color theme="1"/>
        <rFont val="Calibri"/>
        <family val="2"/>
        <scheme val="minor"/>
      </rPr>
      <t xml:space="preserve"> </t>
    </r>
    <r>
      <rPr>
        <b/>
        <u/>
        <sz val="11"/>
        <color theme="1"/>
        <rFont val="Calibri"/>
        <family val="2"/>
        <scheme val="minor"/>
      </rPr>
      <t>formal</t>
    </r>
    <r>
      <rPr>
        <b/>
        <sz val="11"/>
        <color theme="1"/>
        <rFont val="Calibri"/>
        <family val="2"/>
        <scheme val="minor"/>
      </rPr>
      <t xml:space="preserve"> </t>
    </r>
    <r>
      <rPr>
        <sz val="11"/>
        <color theme="1"/>
        <rFont val="Calibri"/>
        <family val="2"/>
        <scheme val="minor"/>
      </rPr>
      <t>opposition? (Letters, meetings, campaigns against the project)</t>
    </r>
  </si>
  <si>
    <t>If yes provide a narrative of the opposition and related documentation (letters, etc.) if any</t>
  </si>
  <si>
    <t xml:space="preserve">Project Narrative form located in the Common Application found on the website </t>
  </si>
  <si>
    <t xml:space="preserve">4% Waiver Letter (If applicable) </t>
  </si>
  <si>
    <t>Completed and signed by all entities within the proposed single purpose entity owner</t>
  </si>
  <si>
    <t>Entities listed on the certification are consistent with those listed on Organizational Chart</t>
  </si>
  <si>
    <t>A statement that the current zoning, will permit the proposed Project</t>
  </si>
  <si>
    <t>Evidence that the PUD will be reviewed in a timely manner, including any available dates</t>
  </si>
  <si>
    <t>IHDA relocation checklist</t>
  </si>
  <si>
    <t>Sponsor demonstrates at least two years of experience including the development and operation of a project that meets one of the following:</t>
  </si>
  <si>
    <t>$100 per unit through year 15</t>
  </si>
  <si>
    <t>Certification  of Project Scope signed by the Architect and Sponsor</t>
  </si>
  <si>
    <t xml:space="preserve">A detailed explanation of all construction cost variances between the Construction cost breakdown and Physical Needs assessment (If applicable) </t>
  </si>
  <si>
    <t>Gross residential rents are not in excess of 95% of the rent limit unless units have project based rental assistance</t>
  </si>
  <si>
    <t>Who's requiring the reserve</t>
  </si>
  <si>
    <t>How the reserve will be replenished (if required)</t>
  </si>
  <si>
    <t>Expiration date for leasing option(s), or letter(s) of intent.</t>
  </si>
  <si>
    <t>Expiration date for donation option(s), or letter(s) of intent.</t>
  </si>
  <si>
    <t>The donation value</t>
  </si>
  <si>
    <t>If the Project involves the acquisition or rehabilitation of a building that is occupied by residential tenants as of the Application date, the Application must include all of the following:</t>
  </si>
  <si>
    <t>Amount of the loan</t>
  </si>
  <si>
    <t>Amortization period</t>
  </si>
  <si>
    <t>Interest rate and any other conditions regarding adjustments</t>
  </si>
  <si>
    <t>Expected monthly or annual debt service</t>
  </si>
  <si>
    <t>Any financing fees associated with the debt source</t>
  </si>
  <si>
    <t>Anticipated tax credit allocation matching Common Application request</t>
  </si>
  <si>
    <t>Amount of tax credit equity available to the Project</t>
  </si>
  <si>
    <t xml:space="preserve">1. Required Documents </t>
  </si>
  <si>
    <t>Name of grant source; and</t>
  </si>
  <si>
    <t>Amount of the grant; and</t>
  </si>
  <si>
    <t>A pay-in schedule detailing when the grant will be available to the Project; and</t>
  </si>
  <si>
    <t>Any outstanding requirements to be met prior to grant availability</t>
  </si>
  <si>
    <r>
      <rPr>
        <b/>
        <sz val="11"/>
        <rFont val="Calibri"/>
        <family val="2"/>
        <scheme val="minor"/>
      </rPr>
      <t>(For 9% LIHTC)</t>
    </r>
    <r>
      <rPr>
        <sz val="11"/>
        <color theme="1"/>
        <rFont val="Calibri"/>
        <family val="2"/>
        <scheme val="minor"/>
      </rPr>
      <t xml:space="preserve"> Request does not include boost</t>
    </r>
  </si>
  <si>
    <t>Debt Service Coverage Ratio (DSCR)</t>
  </si>
  <si>
    <t>Exterior elevations for all building types with material notations matching those defined within the project scope</t>
  </si>
  <si>
    <t>The calculation of real estate taxes before, during and after the abatement or exemption; and</t>
  </si>
  <si>
    <t>The anticipated date the abatement or exemption becomes effective; and</t>
  </si>
  <si>
    <t>The length of the abatement or exemption; and</t>
  </si>
  <si>
    <t>A real estate tax attorney's opinion that the Project is eligible for the abatement or exemption</t>
  </si>
  <si>
    <t>A current Utility Allowance schedule provided by the governing public housing authority where the Project is located. If the governing public housing authority does not have a current Utility Allowance schedule for the number of bedrooms in the Project’s unit types, a Utility Allowance schedule from a neighboring public housing authority and a letter of explanation may be submitted; or</t>
  </si>
  <si>
    <t>A utility survey covering one (1) full year that is representative of each unit type within the Project. A utility survey will only be accepted if the Project is currently operating as a residential building(s).</t>
  </si>
  <si>
    <t>A fee simple interest in the Site in the name of the Sponsor or Owner</t>
  </si>
  <si>
    <t>Or, A fully executed, binding agreement for the purchase of the Site and containing all of the following:</t>
  </si>
  <si>
    <t>Or, A fully executed, binding agreement for the  long term lease of the Site with and containing all of the following:</t>
  </si>
  <si>
    <t>Any changes from PPA approval to LIHTC file submission?</t>
  </si>
  <si>
    <t>A written request for the Authority to review the project for consistency with the State Consolidated Plan</t>
  </si>
  <si>
    <t xml:space="preserve"> a lease term of at least ninety-nine (99) years </t>
  </si>
  <si>
    <t>The lease price of the Site(s); and</t>
  </si>
  <si>
    <t>U.S. Fish and Wildlife Service ("USFWS") National Wetlands Inventory map for the Project area with the boundary of all Sites clearly delineated</t>
  </si>
  <si>
    <t>If yes, provided a detailed explanation of specific items with attributable dollar amounts</t>
  </si>
  <si>
    <t>The Application includes either:</t>
  </si>
  <si>
    <t>1. Architectural Standards, Universal Design and Amenities Certification</t>
  </si>
  <si>
    <t>If rehabilitation Project anticipates challenges meeting the code requirements, a written request defining the challenges and including:</t>
  </si>
  <si>
    <t>Specific exemption being sought, and applicable code section allowing exemption; and</t>
  </si>
  <si>
    <t xml:space="preserve">Description as to why the exemption applies; and </t>
  </si>
  <si>
    <t>Narrative and cost analysis of any alternatives explored to provide code required elements.</t>
  </si>
  <si>
    <t>PNA is completed according to the Authority's Standards for PNA and is based on the existing conditions of the property</t>
  </si>
  <si>
    <t>A proposed Property Manager has at least two years experience including lease up and stabilization, meeting one of the following criteria</t>
  </si>
  <si>
    <t>Initial non-Marketing Rent Up Costs</t>
  </si>
  <si>
    <t>If Project exceeds the grand total hard cost limit, Application must include a detailed explanation of specific items with attributable dollar amounts</t>
  </si>
  <si>
    <t>The Checklist consists of the following worksheets separated into the following sections:</t>
  </si>
  <si>
    <t>2. Preliminary Architectural Plans and Specifications</t>
  </si>
  <si>
    <t>Copy of Multifamily Fee Payment Form</t>
  </si>
  <si>
    <t>Copy of remitted check in the correct amount</t>
  </si>
  <si>
    <t>Submitted copy</t>
  </si>
  <si>
    <t>The elevation of the lowest floor level in the proposed buildings; and</t>
  </si>
  <si>
    <t>The location of the proposed buildings.</t>
  </si>
  <si>
    <t>All documentation listed in the Historic Preservation Standards for Compliance found on the IHDA website.  Includes the Historic Preservation Checklist and all supporting documentation.</t>
  </si>
  <si>
    <r>
      <t xml:space="preserve">Copy </t>
    </r>
    <r>
      <rPr>
        <b/>
        <sz val="11"/>
        <color theme="1"/>
        <rFont val="Calibri"/>
        <family val="2"/>
        <scheme val="minor"/>
      </rPr>
      <t xml:space="preserve">(in PDF format) </t>
    </r>
    <r>
      <rPr>
        <sz val="11"/>
        <color theme="1"/>
        <rFont val="Calibri"/>
        <family val="2"/>
        <scheme val="minor"/>
      </rPr>
      <t xml:space="preserve">of the completed Architectural Standards, Universal Design and Amenities Certification signed by a licensed architect acting as the Project’s Architect of Record. </t>
    </r>
  </si>
  <si>
    <t>Identification of applicable accessibility code of the Project; and</t>
  </si>
  <si>
    <r>
      <t xml:space="preserve">Signed copy </t>
    </r>
    <r>
      <rPr>
        <b/>
        <sz val="11"/>
        <color theme="1"/>
        <rFont val="Calibri"/>
        <family val="2"/>
        <scheme val="minor"/>
      </rPr>
      <t>(in PDF format)</t>
    </r>
    <r>
      <rPr>
        <sz val="11"/>
        <color theme="1"/>
        <rFont val="Calibri"/>
        <family val="2"/>
        <scheme val="minor"/>
      </rPr>
      <t xml:space="preserve"> of the completed and signed </t>
    </r>
    <r>
      <rPr>
        <b/>
        <sz val="11"/>
        <color theme="1"/>
        <rFont val="Calibri"/>
        <family val="2"/>
        <scheme val="minor"/>
      </rPr>
      <t>Architect of Record</t>
    </r>
    <r>
      <rPr>
        <sz val="11"/>
        <color theme="1"/>
        <rFont val="Calibri"/>
        <family val="2"/>
        <scheme val="minor"/>
      </rPr>
      <t xml:space="preserve"> Development Experience Certification Form</t>
    </r>
  </si>
  <si>
    <r>
      <t xml:space="preserve">Signed copy </t>
    </r>
    <r>
      <rPr>
        <b/>
        <sz val="11"/>
        <rFont val="Calibri"/>
        <family val="2"/>
        <scheme val="minor"/>
      </rPr>
      <t>(in PDF format)</t>
    </r>
    <r>
      <rPr>
        <sz val="11"/>
        <color theme="1"/>
        <rFont val="Calibri"/>
        <family val="2"/>
        <scheme val="minor"/>
      </rPr>
      <t xml:space="preserve"> of the completed and signed </t>
    </r>
    <r>
      <rPr>
        <b/>
        <sz val="11"/>
        <color theme="1"/>
        <rFont val="Calibri"/>
        <family val="2"/>
        <scheme val="minor"/>
      </rPr>
      <t>General Contractor</t>
    </r>
    <r>
      <rPr>
        <sz val="11"/>
        <color theme="1"/>
        <rFont val="Calibri"/>
        <family val="2"/>
        <scheme val="minor"/>
      </rPr>
      <t xml:space="preserve"> Development Experience Certification Form (if applicable)</t>
    </r>
  </si>
  <si>
    <t>Length of loan term(s) must be at least fifteen years</t>
  </si>
  <si>
    <t xml:space="preserve">If the applications includes an executed rental assistance commitment letter from a Public Housing Authority (“PHA”) using Project Based Vouchers (“PBV”), that letter must also provide documentation that: </t>
  </si>
  <si>
    <t>The PHA Administrative Plan allows for the PHA to administer a PBV Program and</t>
  </si>
  <si>
    <t>The PHA has selected the property to receive PBVs is in accordance with the PHA
Administrative Plan and 24 C.F.R. § 983.51.</t>
  </si>
  <si>
    <t xml:space="preserve">Evidence of Project Financing </t>
  </si>
  <si>
    <r>
      <t>Signed copy</t>
    </r>
    <r>
      <rPr>
        <b/>
        <sz val="11"/>
        <rFont val="Calibri"/>
        <family val="2"/>
        <scheme val="minor"/>
      </rPr>
      <t xml:space="preserve"> (in PDF format)</t>
    </r>
    <r>
      <rPr>
        <sz val="11"/>
        <color theme="1"/>
        <rFont val="Calibri"/>
        <family val="2"/>
        <scheme val="minor"/>
      </rPr>
      <t xml:space="preserve"> of the completed and signed </t>
    </r>
    <r>
      <rPr>
        <b/>
        <sz val="11"/>
        <color theme="1"/>
        <rFont val="Calibri"/>
        <family val="2"/>
        <scheme val="minor"/>
      </rPr>
      <t>Property Manager</t>
    </r>
    <r>
      <rPr>
        <sz val="11"/>
        <color theme="1"/>
        <rFont val="Calibri"/>
        <family val="2"/>
        <scheme val="minor"/>
      </rPr>
      <t xml:space="preserve"> Development Experience Certification Form</t>
    </r>
  </si>
  <si>
    <r>
      <t xml:space="preserve">Copy (in </t>
    </r>
    <r>
      <rPr>
        <b/>
        <sz val="11"/>
        <color indexed="8"/>
        <rFont val="Calibri"/>
        <family val="2"/>
      </rPr>
      <t>.xlsx</t>
    </r>
    <r>
      <rPr>
        <sz val="11"/>
        <color theme="1"/>
        <rFont val="Calibri"/>
        <family val="2"/>
        <scheme val="minor"/>
      </rPr>
      <t xml:space="preserve"> format) of the completed Scoring Certification Forms</t>
    </r>
  </si>
  <si>
    <t>Completing the forms:</t>
  </si>
  <si>
    <t xml:space="preserve">For all Projects, complete and submit the following worksheets:
</t>
  </si>
  <si>
    <t>1. Transmittal Letter</t>
  </si>
  <si>
    <t>Letter from Non-Profit Sponsor must state: All information is true and correct and that the applicant understands that Application Submission does not guarantee funding</t>
  </si>
  <si>
    <t>Illinois Affordable Housing Tax Credits (IAHTC)</t>
  </si>
  <si>
    <t xml:space="preserve">2. IAHTC Project Summary  </t>
  </si>
  <si>
    <t xml:space="preserve">The project summary (Maximum 2 pages) should include a project description, program preferences and Illinois Housing Task Initiatives met, type of housing needs to be met and population to be served and a narrative of how the IAHTC proceeds will be utilized. </t>
  </si>
  <si>
    <t>3. Participating Non Profit</t>
  </si>
  <si>
    <t>Written narrative describing the participation of the non-profit, and a certification that the non-profit will materially participate. Include the activities to be undertaken by the non-profit. If service provision will be the non-profit’s responsibility, indicate the exact services to be provided and their frequency. A formal agreement is not required during the submission, but may be required prior to issuance of the credit.</t>
  </si>
  <si>
    <t>One of the following three documents:</t>
  </si>
  <si>
    <t>“General Not For Profit Corporation Act of 1986 “ Organized under the General Not For Profit Corporation Act of 1986 for the purpose of constructing or rehabilitating affordable housing units in this State</t>
  </si>
  <si>
    <t>“Ruling from the Internal Revenue Service “: Organized for the purpose of  constructing or rehabilitating affordable housing units and has been issued a  ruling from the Internal Revenue Service of the United States Department of the treasury that the organization is exempt from income taxation under provisions of the Internal Revenue Code;</t>
  </si>
  <si>
    <t>“CHDO”: Community Housing Development Organization”:  An organization designated as a community development corporation by the United States  Government under Title VII of the Economic Opportunity Act of 1964</t>
  </si>
  <si>
    <t xml:space="preserve">Articles of Incorporation and/or By-Laws of the NFP:  Must confirm the NFP’s exempt purpose to foster low income/development of affordable housing. Please note: If this is Employer Assisted Housing project, the NFP must confirm one of its purposes is to provide homeownership education. </t>
  </si>
  <si>
    <t>Certificate of Good Standing.</t>
  </si>
  <si>
    <t>4. Donation Form (Available for download at www.ihda.org)</t>
  </si>
  <si>
    <t xml:space="preserve">Please complete the entire donation form.  Please note that any donation that has already occurred cannot be more then 3 years old. </t>
  </si>
  <si>
    <t>Evidence of commitment of Donation from Donor</t>
  </si>
  <si>
    <t>Flow Chart Process showing how Donation will be placed into Project.*</t>
  </si>
  <si>
    <r>
      <t xml:space="preserve">* Please note that at the time of Certificate Issuance, the Sponsor must provide a signed affidavit from the donor acknowledging the donation. If the certificate is not to be returned to the donor, a letter of direction from the donor must be provided. </t>
    </r>
    <r>
      <rPr>
        <b/>
        <i/>
        <sz val="10"/>
        <color theme="1"/>
        <rFont val="Arial"/>
        <family val="2"/>
      </rPr>
      <t>Please refer to the Certificate Review Checklist for details</t>
    </r>
    <r>
      <rPr>
        <i/>
        <sz val="10"/>
        <color theme="1"/>
        <rFont val="Arial"/>
        <family val="2"/>
      </rPr>
      <t xml:space="preserve">. These items may be easier to obtain at the application stage. </t>
    </r>
  </si>
  <si>
    <t>5. Appraisal of Land</t>
  </si>
  <si>
    <t xml:space="preserve">If the value of the land is to be counted as a donation, must include the complete appraisal and market value of property. </t>
  </si>
  <si>
    <t>6. Program Overview</t>
  </si>
  <si>
    <t>Identify the housing counseling provider and provide a curriculum of the counseling services to be provided. Counseling services should be performed prior to contract signature. Describe how employees will be screened to determine creditworthiness and eligibility for this program.</t>
  </si>
  <si>
    <t>Provide the anticipated marketing plan to eligible applicants and what systems will be implemented to establish priorities.</t>
  </si>
  <si>
    <t>7. Program Operation</t>
  </si>
  <si>
    <t>Provide a narrative on how your program will operate including: contribution by employer, financing institution, site selection, home buyer counseling and rehabilitation/ new construction process (if applicable).</t>
  </si>
  <si>
    <t>8. Employer-Assisted Housing Requirements</t>
  </si>
  <si>
    <t>Identify the employer and provide evidence of interest/ agreement to participate (if applicable).</t>
  </si>
  <si>
    <t>For Employer-Assisted Housing projects, provide the plan to maintain affordability if an employee sells within the Compliance Period (5 years). Home  owners will be subject to recapture if they sell within 5 years. Include a copy of the Recapture Agreement to be recorded on each property.</t>
  </si>
  <si>
    <t xml:space="preserve">Initial Review Acknowledgement </t>
  </si>
  <si>
    <t>PID</t>
  </si>
  <si>
    <t>Development Name</t>
  </si>
  <si>
    <t>The Undersigned acknowledges that they have completed the initial review of the aforementioned application in accordance with Authority policy and procedures.</t>
  </si>
  <si>
    <t>Development Officer/Underwriter</t>
  </si>
  <si>
    <t>Exception Request</t>
  </si>
  <si>
    <t>In completing their review, the reviewer requests the following exceptions:</t>
  </si>
  <si>
    <t>Other:</t>
  </si>
  <si>
    <t>Exception Signoff</t>
  </si>
  <si>
    <t xml:space="preserve">Initial Closing Acknowledgement </t>
  </si>
  <si>
    <t>The Undersigned acknowledges that they have completed the review of the aforementioned application in accordance with Authority policy and procedures and that the application meets the threshold to initial close</t>
  </si>
  <si>
    <t>_________________________________________________</t>
  </si>
  <si>
    <t>Date</t>
  </si>
  <si>
    <t>Supervisor/Asst. Director</t>
  </si>
  <si>
    <t>________________________</t>
  </si>
  <si>
    <t>IAHTC HOME OWNERSHIP OR EMPLOYER ASSISTED HOUSING</t>
  </si>
  <si>
    <t>2020-21 Mandatory Checklist</t>
  </si>
  <si>
    <t>Describe the Exception Request(s)</t>
  </si>
  <si>
    <t>Exception to IHDA Published Standards</t>
  </si>
  <si>
    <t>*Double check throughout the file to ensure that the sponsor is indeed a Not-For-Profit Sponsor</t>
  </si>
  <si>
    <t>Organizational Chart*</t>
  </si>
  <si>
    <t>*</t>
  </si>
  <si>
    <t>Identity of Interest Form*</t>
  </si>
  <si>
    <t>Is an Identity of interested denoted?</t>
  </si>
  <si>
    <t>* If an Identity of interest is denoted, please ensure the proper box is checked on the common application "Uses" tab</t>
  </si>
  <si>
    <t>PPA approval Letter (Will not be part of the submitted application, but check that we issued a prior PPA approval)</t>
  </si>
  <si>
    <t>Total Units</t>
  </si>
  <si>
    <t>Supportive Housing Units</t>
  </si>
  <si>
    <t>Did Sponsor provide a narrative describing any changes between PPA approval and LIHTC submission?</t>
  </si>
  <si>
    <t>Correct construction limits per the current QAP (found on "Construction Hard Cost Limits" reference document)</t>
  </si>
  <si>
    <t>* Wage, accessibility, and green building standards  are not acceptable reasons for exceeding construction limits</t>
  </si>
  <si>
    <t>*Construction services will verify the validity of the overages</t>
  </si>
  <si>
    <t>The Application must include a Site and Market Study* completed according to the Authority’s Standards for Market Study Reviews and Professionals, available on the Website. All submissions must include or be accompanied by the following:</t>
  </si>
  <si>
    <t>Construction numbers are copied to the underwriting portion of the tab</t>
  </si>
  <si>
    <t>If not can you explain the deviation between purchase agreements and uses tab</t>
  </si>
  <si>
    <t>New Construction: 5% of trade payments and site work as calculated in the construction tab</t>
  </si>
  <si>
    <t>Rehabilitation: 10% of trade payments and site work as calculated in the construction tab</t>
  </si>
  <si>
    <t>total Construction costs</t>
  </si>
  <si>
    <t>Architect  Fee New Cons.</t>
  </si>
  <si>
    <t>Architect Fee Renovation</t>
  </si>
  <si>
    <t>Civil Engineering Fee</t>
  </si>
  <si>
    <t>0-$1,000,000</t>
  </si>
  <si>
    <t>$1,000,001-$5,000,000</t>
  </si>
  <si>
    <t>$5,000,001-$10,000,000</t>
  </si>
  <si>
    <t>$10,000,001-$15,000,000</t>
  </si>
  <si>
    <t>$15,000,001-$25,000,000</t>
  </si>
  <si>
    <t>Over $25,000,000</t>
  </si>
  <si>
    <t>Financing Fees 9% deals</t>
  </si>
  <si>
    <t>IHDA application Fee</t>
  </si>
  <si>
    <t>Not for profit Sponsor: $750 PPA and $1,500 Application Fee</t>
  </si>
  <si>
    <t>For profit Sponsor:  $1,500 PPA and $2,500 Application Fee</t>
  </si>
  <si>
    <t>9% reservation Fee</t>
  </si>
  <si>
    <t>1% of the 10 year allocation of 9% tax credits</t>
  </si>
  <si>
    <t>Financing Fees 4% deals</t>
  </si>
  <si>
    <t>4% determination Fee</t>
  </si>
  <si>
    <t xml:space="preserve">IHDA origination </t>
  </si>
  <si>
    <t>1% of the Conduit Bond Loan amount for long-term Bonds; 1.75% for short-term Conduit Bonds</t>
  </si>
  <si>
    <t>Bond Issuance Fees*</t>
  </si>
  <si>
    <t xml:space="preserve">$50,000 to $60,000 Bond Counsel </t>
  </si>
  <si>
    <t xml:space="preserve">$15,000-$20,000 Issuer Counsel </t>
  </si>
  <si>
    <t>$5,000 IHDA Misc. Fee</t>
  </si>
  <si>
    <t>$25,000 IHDA Legal Fee</t>
  </si>
  <si>
    <t>Development Budget Reserves</t>
  </si>
  <si>
    <t>Reserves capitalized in the development budget meet QAP guidelines</t>
  </si>
  <si>
    <t>Replacement Reserves</t>
  </si>
  <si>
    <t>Capitalized</t>
  </si>
  <si>
    <t>Project Type</t>
  </si>
  <si>
    <t>30 or less units</t>
  </si>
  <si>
    <t>31 to 49 units</t>
  </si>
  <si>
    <t>50 or More units</t>
  </si>
  <si>
    <t>New Construction Elderly Including SLF's</t>
  </si>
  <si>
    <t>New Construction non-Elderly (all Units &lt;= 2br)</t>
  </si>
  <si>
    <t>All other project types</t>
  </si>
  <si>
    <t>Based on 55% of the estimated annual real estate taxes in the first year of project operations (found in the expense tab of the common application</t>
  </si>
  <si>
    <t>Evidence of how construction period real estate taxes were estimated</t>
  </si>
  <si>
    <t>The Application must include all of the following:</t>
  </si>
  <si>
    <t xml:space="preserve"> The calculation of real estate taxes before, during and after the abatement or exemption; and</t>
  </si>
  <si>
    <t>Insurance Reserves</t>
  </si>
  <si>
    <t>Based on 105% of the estimated annual insurance expense in the first year or project operations (found in the expense tab of the common application)</t>
  </si>
  <si>
    <t xml:space="preserve">Other Reserves </t>
  </si>
  <si>
    <t>Other Reserves in excess or in addition to the QAP requirements should include the following narrative</t>
  </si>
  <si>
    <t>How the reserve will be used</t>
  </si>
  <si>
    <t xml:space="preserve">Who is requiring the reserve </t>
  </si>
  <si>
    <t>How the reserve will be replenished, if required.</t>
  </si>
  <si>
    <t>Monthly Rental income does not exceed the applicable limits, unless there is Project Based Rental Assistance (PBRA)</t>
  </si>
  <si>
    <t>Utility Allowance is consistent with submitted documentation</t>
  </si>
  <si>
    <t>Income is consistent with property type (Example: Vending or laundry income is not disproportionate to property type and population served)</t>
  </si>
  <si>
    <t>Expenses</t>
  </si>
  <si>
    <t>Application adheres to QAP limits for per unit operating expenses or provides supplemental documentation to explain any deviations.  In addition, comparable documents are provided as required per the QAP for any Authority debt sources.</t>
  </si>
  <si>
    <t>City of Chicago</t>
  </si>
  <si>
    <t>Chicago Metro</t>
  </si>
  <si>
    <t>Other Metro</t>
  </si>
  <si>
    <t>Non Metro</t>
  </si>
  <si>
    <t>Elderly</t>
  </si>
  <si>
    <t>$4,200 - $6,800</t>
  </si>
  <si>
    <t>$3,200 - $5,200</t>
  </si>
  <si>
    <t>$2,600 - $4,700</t>
  </si>
  <si>
    <t>$2,350 - $3,900</t>
  </si>
  <si>
    <t>Non-Elderly</t>
  </si>
  <si>
    <t>$4,700 - $7,800</t>
  </si>
  <si>
    <t xml:space="preserve">$3,900 - $6,300 </t>
  </si>
  <si>
    <t xml:space="preserve">$2,900 - $5,200 </t>
  </si>
  <si>
    <t>$2,600 - $4,300</t>
  </si>
  <si>
    <t># of Tax Credit Units</t>
  </si>
  <si>
    <t>Fee Per Tax Credit Unit</t>
  </si>
  <si>
    <t>1 - 10</t>
  </si>
  <si>
    <t>11 - 19</t>
  </si>
  <si>
    <t>20 or more</t>
  </si>
  <si>
    <t>Ongoing Reserves</t>
  </si>
  <si>
    <t xml:space="preserve">Operating budget includes sufficient annual cash flow to capitalize an annual real estate reserve </t>
  </si>
  <si>
    <t>An explanation of how operational period real estate taxes were estimated</t>
  </si>
  <si>
    <t>iii) How the reserve will be replenished, if required.</t>
  </si>
  <si>
    <t>Underwriting Standards</t>
  </si>
  <si>
    <t>Trending factors are consistent with the QAP</t>
  </si>
  <si>
    <t>Annual increase in real estate taxes: 4%</t>
  </si>
  <si>
    <t>Annual increase in operating expenses: 3%</t>
  </si>
  <si>
    <t>Annual increase in income: 2%</t>
  </si>
  <si>
    <t>Vacancy rates are consistent with the QAP</t>
  </si>
  <si>
    <t>Elderly Projects: 6%</t>
  </si>
  <si>
    <t>Non-Elderly Projects: 8%</t>
  </si>
  <si>
    <t>Commercial income: 50%</t>
  </si>
  <si>
    <t>Meets Debt service coverage ratio requirement of 1.15 through year 15</t>
  </si>
  <si>
    <t>Meets cash flow after debt service requirement of $100 per unit through year 15</t>
  </si>
  <si>
    <t>Documentation in Lieu of Required Documentation:</t>
  </si>
  <si>
    <t>Exception to QAP Requirements:</t>
  </si>
  <si>
    <t>C) Public Outreach</t>
  </si>
  <si>
    <t>1. Letter of Support</t>
  </si>
  <si>
    <t>2. Certification of Consistency with the Consolidated Plan</t>
  </si>
  <si>
    <t>Must satisfy both 1) and 2) below</t>
  </si>
  <si>
    <t>Evidence of site control for each Site demonstrated by one of the following:</t>
  </si>
  <si>
    <t>If existing PUD, indication what, if any PUD amendments are required</t>
  </si>
  <si>
    <t>The historic frequency of flooding and flood related repairs</t>
  </si>
  <si>
    <t>An approval letter from IDNR dated within two years of the date of Application; or</t>
  </si>
  <si>
    <t>K) Projects Involving Rehabilitation and Adaptive Reuse</t>
  </si>
  <si>
    <t>Minimum budget of $40,000 per unit. See pages 50-51 of the QAP for details</t>
  </si>
  <si>
    <t xml:space="preserve">4% LIHTC Deals: Rehabilitation expenditures must be equal to or exceed 15 percent of the portion of the costs of acquiring the building financed by tax-exempt bonds: </t>
  </si>
  <si>
    <t>Authority Standard Calculations</t>
  </si>
  <si>
    <r>
      <t xml:space="preserve">Signed copy </t>
    </r>
    <r>
      <rPr>
        <b/>
        <sz val="11"/>
        <color theme="1"/>
        <rFont val="Calibri"/>
        <family val="2"/>
        <scheme val="minor"/>
      </rPr>
      <t>(in PDF format)</t>
    </r>
    <r>
      <rPr>
        <sz val="11"/>
        <color theme="1"/>
        <rFont val="Calibri"/>
        <family val="2"/>
        <scheme val="minor"/>
      </rPr>
      <t xml:space="preserve"> of the completed and signed </t>
    </r>
    <r>
      <rPr>
        <b/>
        <sz val="11"/>
        <color theme="1"/>
        <rFont val="Calibri"/>
        <family val="2"/>
        <scheme val="minor"/>
      </rPr>
      <t>Sponsor</t>
    </r>
    <r>
      <rPr>
        <sz val="11"/>
        <color theme="1"/>
        <rFont val="Calibri"/>
        <family val="2"/>
        <scheme val="minor"/>
      </rPr>
      <t xml:space="preserve"> Development Experience Certification Form for </t>
    </r>
    <r>
      <rPr>
        <b/>
        <sz val="11"/>
        <color theme="1"/>
        <rFont val="Calibri"/>
        <family val="2"/>
        <scheme val="minor"/>
      </rPr>
      <t>each</t>
    </r>
    <r>
      <rPr>
        <sz val="11"/>
        <color theme="1"/>
        <rFont val="Calibri"/>
        <family val="2"/>
        <scheme val="minor"/>
      </rPr>
      <t xml:space="preserve"> Project Sponsor</t>
    </r>
  </si>
  <si>
    <t>*IHDA should be  listed in the reliance language as an intended user of the Site and Market Study</t>
  </si>
  <si>
    <t>Copy of the Physical Needs Assessment (PNA)*</t>
  </si>
  <si>
    <t>*IHDA should be  listed in the reliance language as an intended user of the PNA</t>
  </si>
  <si>
    <t>Registered to perform architectural services in the State of Illinois as either a professional organization or a Sole Proprietor</t>
  </si>
  <si>
    <t>A history of similar work and type as required for the Project; and</t>
  </si>
  <si>
    <t>At least 5 years of experience with multifamily residential construction and/or rehabilitation</t>
  </si>
  <si>
    <t>A proposed project manager, that is an employee of the General Contractor, that has at least 5 years of experience with multifamily residential construction and/or rehabilitation</t>
  </si>
  <si>
    <t>A written request to the Authority for market rate debt financing made 60 days prior to application submission</t>
  </si>
  <si>
    <t>Name of lender/loan source</t>
  </si>
  <si>
    <t>Type of fund: multi-investor fund, or in a single-investor/proprietary fund</t>
  </si>
  <si>
    <t>Pricing for debt at 0%, 1%, 2%, 3% and assumed debt for first mortgage used in their
projections</t>
  </si>
  <si>
    <t>Assumed closing date, placed in service dates, construction and lease up time frames</t>
  </si>
  <si>
    <t>Any negative adjustors</t>
  </si>
  <si>
    <t>Any fees paid to the syndicator up front and on an annual basis (asset management fees,
etc.)</t>
  </si>
  <si>
    <t>Anticipated Investor losses</t>
  </si>
  <si>
    <t>Year 15 buy-out terms and fees</t>
  </si>
  <si>
    <t>For Projects with Federal Project Based Rental Assistance</t>
  </si>
  <si>
    <t>Rental assistance commitments cannot be conditioned on an Allocation of Tax Credits</t>
  </si>
  <si>
    <t>Application adheres to Authority limits for per unit operating expenses or provides supplemental documentation to explain any deviations.</t>
  </si>
  <si>
    <t>1.15 DSCR or higher through year 15 for "Must Pay" hard debt</t>
  </si>
  <si>
    <t>Rental Assisted Units</t>
  </si>
  <si>
    <t>If no did the sponsor obtain prior approval of changes</t>
  </si>
  <si>
    <t>5% of the donation tax credit amount</t>
  </si>
  <si>
    <t>IAHTC Reservation Fee</t>
  </si>
  <si>
    <t>Deals with IHDA Loan Products (9% &amp; 4% Deals):</t>
  </si>
  <si>
    <t>Tax-Credit Only (4% &amp; 9%) &amp; Subordinate Resources:</t>
  </si>
  <si>
    <t>IHDA LEGAL FEES</t>
  </si>
  <si>
    <t>1st Mortgage Loans (acquisition/bridge/refi/perm-only): $25,000</t>
  </si>
  <si>
    <t>1st Mortgage Loans (construction to perm/co-lending): $35,000</t>
  </si>
  <si>
    <t>Conversion Fee (1st Mortgage construction to perm): $5,000</t>
  </si>
  <si>
    <t>42M Reservation Fee</t>
  </si>
  <si>
    <t>4% 42(m) Letter (credits only – IHDA not issuer)</t>
  </si>
  <si>
    <t>9% LIHTC Only</t>
  </si>
  <si>
    <t>Trust Fund Loan</t>
  </si>
  <si>
    <t>BIBP and FAF</t>
  </si>
  <si>
    <t>HOME Loan</t>
  </si>
  <si>
    <t>IAHTC</t>
  </si>
  <si>
    <t>4% 42(m) Letter (credits only – IHDA not issuer): $10,000</t>
  </si>
  <si>
    <t>9% LIHTC Only: $10,000</t>
  </si>
  <si>
    <t>Trust Fund Loan: $0</t>
  </si>
  <si>
    <t>BIBP and FAF: $25,000</t>
  </si>
  <si>
    <t>HOME Loan: $0</t>
  </si>
  <si>
    <t>IAHTC: $10,000</t>
  </si>
  <si>
    <t>All fees above assume standard loan documents and limited comments from sponsor.  If our experience indicates that the sponsor or their attorney/investor will have significant comments, then the above fees will be increased. </t>
  </si>
  <si>
    <t>The below is an estimate of fees.  The Term Sheet will list the fees that apply for each specific deal. </t>
  </si>
  <si>
    <t>$1,500 Not-For-Profit Sponsor*</t>
  </si>
  <si>
    <t>You must determine which of the sponsors will be considered for the development team review. If you’re unsure , please discuss in an open forum with staff</t>
  </si>
  <si>
    <t>A) Application Certification, Organizational Chart and Identity of Interest Certification</t>
  </si>
  <si>
    <t>Language that complies with the environmental review and voluntary acquisition guideline language outlined in the Site Control Compliance Language example on the IHDA Website</t>
  </si>
  <si>
    <t>1. Zoned Project Sites</t>
  </si>
  <si>
    <t>2. PUD Project Sites</t>
  </si>
  <si>
    <t>Note: Projects involving the rehabilitation of existing buildings on Sites located in the 1%  floodplain or floodway will ONLY be permitted if the lowest existing floor elevation of each building in the floodplain is at least six (6) inches above the FEMA designated floodplain elevation.</t>
  </si>
  <si>
    <t>Phase II</t>
  </si>
  <si>
    <t xml:space="preserve">Phase II Submitted if available
</t>
  </si>
  <si>
    <t>All minimum green design requirements as specified in the Standards for Architectural Planning and Construction Section 14.00 – Green Criteria</t>
  </si>
  <si>
    <t>All applicable Federal and State accessibility laws and / or as specified in the Standards for Architectural Planning and Construction Section 8.00 – Accessibility Standards</t>
  </si>
  <si>
    <t>At least ten percent (10.0%) of the total units in the Project are designed for persons with mobility
impairments, as defined in ICC/ANSI 117.1 most current version, Section 1003 Type ‘A’ Units; and</t>
  </si>
  <si>
    <t>At least two percent (2.0%) of the total units in the Project are designed for persons with
sensory impairments (not less than one unit), as defined in ICC/ANSI 117.1-2003 most current
version, Section 1005 Sensory Impaired Units</t>
  </si>
  <si>
    <r>
      <t xml:space="preserve">Ten universal design features </t>
    </r>
    <r>
      <rPr>
        <b/>
        <i/>
        <sz val="11"/>
        <rFont val="Calibri"/>
        <family val="2"/>
        <scheme val="minor"/>
      </rPr>
      <t>(that are not required by code)</t>
    </r>
    <r>
      <rPr>
        <sz val="11"/>
        <rFont val="Calibri"/>
        <family val="2"/>
        <scheme val="minor"/>
      </rPr>
      <t xml:space="preserve"> are selected and will apply to 100% of the units.</t>
    </r>
  </si>
  <si>
    <t xml:space="preserve">If there is an Identity of Interest between a Sponsor and Project general contractor; between a Sponsor and the Project architect; or between the Project architect and Project general contractor; the Construction Cost Breakdown is completed by an independent third-party construction cost estimation firm </t>
  </si>
  <si>
    <t>The PNA and development budget addresses all items identified as critical or immediate</t>
  </si>
  <si>
    <t>Items identified in the PNA capital needs replacement schedule as five (5) to seven (7) year needs must be
addressed either:</t>
  </si>
  <si>
    <t>as part of the current construction scope of work, or</t>
  </si>
  <si>
    <t>adequate reserves may be budgeted to ensure these items will be completed within timeframes
identified in the PNA</t>
  </si>
  <si>
    <t>For Authority Debt Sources with Market Interest Rates:</t>
  </si>
  <si>
    <t>For Authority Debt Sources with Below Market Interest Rates:</t>
  </si>
  <si>
    <t>Financing acknowledgement letter from the Low Income Tax Credit equity sources; and at least one (1) financing acknowledgement letter from state donation tax credit and historic tax credit equity sources. The financing acknowledgement letters must include all of the following:</t>
  </si>
  <si>
    <t>The per credit net cent raise rate and sensitivity analysis (including disclosure if equity
pricing is tied to providing debt for the Project)</t>
  </si>
  <si>
    <t>The proposed equity pay-in schedule: conditions tied to each stage of schedule must be
clearly articulated</t>
  </si>
  <si>
    <t>1.1 DSCR or higher through year 15 for deals without "Must Pay" hard debt</t>
  </si>
  <si>
    <t>A utility survey covering one (1) full year that is representative of each unit type within the Project. A utility survey will only be accepted if the Project is currently operating as a residential building(s). Utility surveys of other nearby projects
will not be accepted</t>
  </si>
  <si>
    <t>* Confirm in writing all bond fees with Finance/Richard Ess</t>
  </si>
  <si>
    <t>Bonds not Issued by IHDA: 3% of the of the 10-year credit amount</t>
  </si>
  <si>
    <t xml:space="preserve">Note: Legal Fees are cumulative: Example Legal Fees for a LIHTC deal with IAHTC and BIBP will be $45,000 </t>
  </si>
  <si>
    <t>Set Aside</t>
  </si>
  <si>
    <t>$/Gross Site Area</t>
  </si>
  <si>
    <t>Non-Metro</t>
  </si>
  <si>
    <t>Rural</t>
  </si>
  <si>
    <t>$250: New Construction Elderly (including SLF's)</t>
  </si>
  <si>
    <t>$300: New Construction non-Elderly (all units &lt;= 2BR)</t>
  </si>
  <si>
    <t>$350: All other project types</t>
  </si>
  <si>
    <t>O) Financial Feasibility and Common Application Review</t>
  </si>
  <si>
    <r>
      <t xml:space="preserve">Maximum Tax Credit Request of 1,500,000 </t>
    </r>
    <r>
      <rPr>
        <b/>
        <sz val="11"/>
        <color theme="1"/>
        <rFont val="Calibri"/>
        <family val="2"/>
        <scheme val="minor"/>
      </rPr>
      <t>(For 9% LIHTC)</t>
    </r>
  </si>
  <si>
    <t xml:space="preserve">Non-Metro Set-Asides: Up to 25% of total development cost. 
</t>
  </si>
  <si>
    <t>City of Chicago, Chicago Metro and Other Metro Set-Asides: Up to 15% of total development cost</t>
  </si>
  <si>
    <t>Authority Loan Limits for Debt Sources with below Market Interest Rates</t>
  </si>
  <si>
    <t xml:space="preserve">If above limits does the project set-aside between 10 - 20% of their units for the Statewide Referral Network
</t>
  </si>
  <si>
    <t>Is request amount consistent throughout common application</t>
  </si>
  <si>
    <t>Is requested LIHTC amount, Equity, and Net Cent Raise consistent throughout common application</t>
  </si>
  <si>
    <t>Min. deferred fee is the lesser of twenty-five percent (25%) of the developer fee or seventy-five percent (75%) of cash flow after debt service in years one (1) through twelve (12)</t>
  </si>
  <si>
    <t>Total deferred developer fee does not exceed an amount equal to 100% of cash flow after debt service in years one (1) through fifteen unless Sponsor provides explanation of how fee will be repaid</t>
  </si>
  <si>
    <t>Does total acquisition in uses tab match purchase agreements</t>
  </si>
  <si>
    <t>Grand Total Hard Costs are under Authority Limits</t>
  </si>
  <si>
    <t>Confirmed that the Application uses the following Hard Cost Limits</t>
  </si>
  <si>
    <t># of Bedrooms</t>
  </si>
  <si>
    <t>City of Chicago and
Chicago Metro</t>
  </si>
  <si>
    <t>4+</t>
  </si>
  <si>
    <t>1. Development Budget Sources</t>
  </si>
  <si>
    <t>The general conditions, overhead, and profit in a general contractor’s budget are limited to fourteen
percent (14%) of trade payments &amp; site work as calculated in the Common Application</t>
  </si>
  <si>
    <t>Calculation on UW side of Uses matches Sponsor Side</t>
  </si>
  <si>
    <t>If Sponsor requests a higher Developer Fee than QAP calculation</t>
  </si>
  <si>
    <t>Formal Request in Writing</t>
  </si>
  <si>
    <t>The realized fee earned prior to final closing cannot exceed the amount calculated in the QAP</t>
  </si>
  <si>
    <t>Is there an Identity of Interest (IOI)</t>
  </si>
  <si>
    <t>If between the buyer and seller, or the property has been previously acquired by the Sponsor or an affiliate of the Sponsor, make sure the appropriate boxed is checked in the uses tab</t>
  </si>
  <si>
    <t>If between the general contractor and owner, make sure the appropriate boxed is checked in the uses tab</t>
  </si>
  <si>
    <t>If between the property manager and owner, please discuss at peer to see what adjustments (if any) will be made</t>
  </si>
  <si>
    <t xml:space="preserve">2. Common Application Construction Tab </t>
  </si>
  <si>
    <t>3. Development Budget Uses</t>
  </si>
  <si>
    <t>If environmental remediation is required, Is it included in the development budget?</t>
  </si>
  <si>
    <t>Soft Costs</t>
  </si>
  <si>
    <t>Is the cost included within or outside the construction contract</t>
  </si>
  <si>
    <t>Is the cost included within the uses tab</t>
  </si>
  <si>
    <t xml:space="preserve">Financing Fees </t>
  </si>
  <si>
    <t>Reserves</t>
  </si>
  <si>
    <t>Only 25% of Contingency included in Basis (Exceptions may be allowed for 4% deals)</t>
  </si>
  <si>
    <t>Can you arrive at the same amount of equity, with the same pay in schedule as shown in the sources tab</t>
  </si>
  <si>
    <t>If 4% deal make sure the 4% determination request is checked on the UW side of the Uses tab</t>
  </si>
  <si>
    <t>Income Review</t>
  </si>
  <si>
    <t>Authority GAP Resources</t>
  </si>
  <si>
    <t>Are Authority Gap Resources under consideration at this time?</t>
  </si>
  <si>
    <t>HOME Funds</t>
  </si>
  <si>
    <t>Are there HOME units from another agency denoted in the application</t>
  </si>
  <si>
    <t>Are there enough units to support the both the IHDA HOME request and the other agency's (See HOME Tab in Common Application)</t>
  </si>
  <si>
    <t>Trust Fund</t>
  </si>
  <si>
    <t xml:space="preserve"> Rents denoted concurs with PBRA and/or PBV documentation (If not can you explain why they differ? OCAF, Mark up to Market?)</t>
  </si>
  <si>
    <t>Are any of the changes permitted per the QAP pg. 25</t>
  </si>
  <si>
    <t>Home Units evenly distributed between unit types</t>
  </si>
  <si>
    <t>Determination whether the HOME units will be floating or fixed units (Discuss with Sponsor)</t>
  </si>
  <si>
    <t>Trust Fund Units evenly distributed between unit types</t>
  </si>
  <si>
    <t>For use with IAHTC requests in conjunction with other IHDA Resources. For IAHTC requests only, use the IAHTC specific checklist found at ihda.org</t>
  </si>
  <si>
    <t xml:space="preserve">Certified Copy of Certificate of Incumbency with Specimen Signature (Certified by Officer of Company)
</t>
  </si>
  <si>
    <t>Replacement Reserves: Trending?</t>
  </si>
  <si>
    <t>For Projects with Federal Project Based Rental Assistance (include SRN language (Preferences and Coonversations with Housing Authorities</t>
  </si>
  <si>
    <t>All projects seeking funding from the Authority must complete the Application checklist below. All boxes in the checklist must be completed. For items that do not apply to the project, select N/A.</t>
  </si>
  <si>
    <t>Other General Documentation</t>
  </si>
  <si>
    <r>
      <t xml:space="preserve">Copy </t>
    </r>
    <r>
      <rPr>
        <b/>
        <sz val="11"/>
        <color theme="1"/>
        <rFont val="Calibri"/>
        <family val="2"/>
        <scheme val="minor"/>
      </rPr>
      <t>(in .xlsx format</t>
    </r>
    <r>
      <rPr>
        <sz val="11"/>
        <color theme="1"/>
        <rFont val="Calibri"/>
        <family val="2"/>
        <scheme val="minor"/>
      </rPr>
      <t>) of the Application Checklist</t>
    </r>
  </si>
  <si>
    <r>
      <t xml:space="preserve">Copy </t>
    </r>
    <r>
      <rPr>
        <b/>
        <sz val="11"/>
        <color theme="1"/>
        <rFont val="Calibri"/>
        <family val="2"/>
        <scheme val="minor"/>
      </rPr>
      <t>(in .xlsx format)</t>
    </r>
    <r>
      <rPr>
        <sz val="11"/>
        <color theme="1"/>
        <rFont val="Calibri"/>
        <family val="2"/>
        <scheme val="minor"/>
      </rPr>
      <t xml:space="preserve"> of the Common Application</t>
    </r>
  </si>
  <si>
    <t>If not, have you obtained prior approval of changes from the Authority</t>
  </si>
  <si>
    <t>Provided a narrative describing any changes between PPA approval and LIHTC submission?</t>
  </si>
  <si>
    <t xml:space="preserve">If there's an Identity of Interest between a Sponsor and GC; between a Sponsor and the Architect; or between the Project architect and Project general contractor; the Construction Cost Breakdown is completed by an independent third-party construction cost estimation firm </t>
  </si>
  <si>
    <t>Note: Is the rental assistance commitment amenable to Statewide Referral Network (SRN) Units? Does it have language acknowledging the number of SRN listed in the application</t>
  </si>
  <si>
    <t>Right Mixture of Low and High HOME (If more than ? Units a min. of ? Units must be low HOME)</t>
  </si>
  <si>
    <t>If Trust Fund units are  both below and above 50% AMI, more units are in the below 50% AMI threshold</t>
  </si>
  <si>
    <t>Project Narrative form located in the IHDA Common Application</t>
  </si>
  <si>
    <t>Projects that are seeking state or federal historic tax credits must also submit:</t>
  </si>
  <si>
    <t>A projected timeline for securing all necessary approvals</t>
  </si>
  <si>
    <t>General Contractor Fees: General conditions, overhead, and profit are limited to fourteen percent (14%) of trade payments &amp; site work as calculated in the Common Application</t>
  </si>
  <si>
    <t>Construction Contingency does not exceed construction type &amp; no more than fifty percent (50%) of construction contingency is included in a Project’s calculation of Tax Credit eligible basis</t>
  </si>
  <si>
    <t>Rental assistance commitments are not conditioned on an Allocation of Tax Credits</t>
  </si>
  <si>
    <r>
      <t xml:space="preserve">The </t>
    </r>
    <r>
      <rPr>
        <b/>
        <i/>
        <sz val="11"/>
        <rFont val="Arial Narrow"/>
        <family val="2"/>
      </rPr>
      <t>current</t>
    </r>
    <r>
      <rPr>
        <sz val="11"/>
        <rFont val="Arial Narrow"/>
        <family val="2"/>
      </rPr>
      <t xml:space="preserve"> version of this Mandatory Application Checklist (the "Checklist") is to be used when applying for an Allocation of Low-Income Housing Tax Credits under the 2020-2021 Qualified Allocation Plan (the "QAP") and consists of a single Microsoft Excel file. </t>
    </r>
    <r>
      <rPr>
        <b/>
        <i/>
        <sz val="11"/>
        <rFont val="Arial Narrow"/>
        <family val="2"/>
      </rPr>
      <t xml:space="preserve">Only the current version will be accepted. </t>
    </r>
  </si>
  <si>
    <t>Organizational Chart</t>
  </si>
  <si>
    <t>Identity of Interest Form</t>
  </si>
  <si>
    <t>$1,500 Not-For-Profit Sponsor</t>
  </si>
  <si>
    <t>NOTE: 
•	Documents must be uploaded through the Authority's Web Portal
•	Copies can be in PDF format except where otherwise noted
•	If requesting Illinois Affordable Housing Tax Credits (IAHTCs) with another IHDA resource, please use this checklist only.  
•	For IAHTC requests only, please use the IAHTC specific Checklist found at ihda.org
•	For details on IHDA's Mandatory submission policy please see pages 40-56 of the 2020-21 QAP.
•	Failure to follow submission procedures may result in a mandatory failure of your application.</t>
  </si>
  <si>
    <t>Or, A fully executed, binding agreement for the long term lease of the Site with and containing all of the following:</t>
  </si>
  <si>
    <t>Part I and/or Part II of Historic Preservation Certification application if available</t>
  </si>
  <si>
    <t>Sponsor demonstrates at least two (2) years of experience including the development and operation of a project that meets one of the following:</t>
  </si>
  <si>
    <t>Sponsor/Owner</t>
  </si>
  <si>
    <t>A tax credit development that contains at least 75% of the number of units in the proposed project</t>
  </si>
  <si>
    <t>Are the changes permitted per the QAP pg. 25</t>
  </si>
  <si>
    <t xml:space="preserve">Phase II if available </t>
  </si>
  <si>
    <t>If rehabilitation Project anticipates challenges meeting the code requirements, a written request defining the challenges which includes:</t>
  </si>
  <si>
    <t>A Phase I environmental site assessment* covering all Project Sites completed within one (1) year prior to the Application deadline according to the Authority's Standards for Environmental Reviews and includes the following HUD documents:</t>
  </si>
  <si>
    <t>*IHDA should be  listed in the reliance language as an intended user of the Phase I</t>
  </si>
  <si>
    <t>A financing acknowledgement letter from each lender, including (but not limited to) construction loans, equity bridge loans, permanent loans, and assumptions of existing debt that includes all of the following:</t>
  </si>
  <si>
    <t>The proposed equity pay-in schedule: conditions tied to each stage of schedule must be
clearly articulated and meets QAP guidelines (pg 59)</t>
  </si>
  <si>
    <t>For Projects Electing Average Income</t>
  </si>
  <si>
    <t>Received income averaging approval at the Preliminary Project Assessment (PPA) stage</t>
  </si>
  <si>
    <t>Any changes in income restrictions from PPA approval to application submisstion  was approved by the Authority prior to application submission</t>
  </si>
  <si>
    <t xml:space="preserve">All units must be Low Income restricted. The development does not contain unrestricted or market rate residential units. </t>
  </si>
  <si>
    <t>The average income target of Low Income units does not exceed 57% AMI</t>
  </si>
  <si>
    <t>The number of income designations does not exceed four (4).</t>
  </si>
  <si>
    <t>Sponsor explanation for vacancy rates that deviate from the above guidelines</t>
  </si>
  <si>
    <t>Sponsor explanation for utility allowances that are less than reflected in the Utility Allowance documentation</t>
  </si>
  <si>
    <t>Should satisfy both 1) and 2) below</t>
  </si>
  <si>
    <t>Updated: 2/7/2020</t>
  </si>
  <si>
    <t>Upward and downward adjuster terms and requirements, including dates when adjusters are applicable</t>
  </si>
  <si>
    <t xml:space="preserve">Any assumptions that could negatively or positively impact the proposed net cent raise </t>
  </si>
  <si>
    <t>A fixed net cent raise rate</t>
  </si>
  <si>
    <t>If equity and debt are tied, the impact on pricing (if any)</t>
  </si>
  <si>
    <t>Include any attachments provided by the investor with calculations and assumptions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</si>
</sst>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46" x14ac:knownFonts="1">
    <font>
      <sz val="11"/>
      <color theme="1"/>
      <name val="Calibri"/>
      <family val="2"/>
      <scheme val="minor"/>
    </font>
    <font>
      <b/>
      <sz val="11"/>
      <color indexed="8"/>
      <name val="Calibri"/>
      <family val="2"/>
    </font>
    <font>
      <sz val="8"/>
      <color indexed="81"/>
      <name val="Tahoma"/>
      <family val="2"/>
    </font>
    <font>
      <b/>
      <sz val="14"/>
      <name val="Arial Narrow"/>
      <family val="2"/>
    </font>
    <font>
      <i/>
      <sz val="12"/>
      <name val="Arial Narrow"/>
      <family val="2"/>
    </font>
    <font>
      <sz val="11"/>
      <name val="Arial Narrow"/>
      <family val="2"/>
    </font>
    <font>
      <b/>
      <i/>
      <sz val="11"/>
      <name val="Arial Narrow"/>
      <family val="2"/>
    </font>
    <font>
      <b/>
      <sz val="11"/>
      <name val="Arial Narrow"/>
      <family val="2"/>
    </font>
    <font>
      <sz val="12"/>
      <name val="Arial Narrow"/>
      <family val="2"/>
    </font>
    <font>
      <sz val="8"/>
      <name val="Calibri"/>
      <family val="2"/>
    </font>
    <font>
      <sz val="10"/>
      <name val="Arial Narrow"/>
      <family val="2"/>
    </font>
    <font>
      <sz val="10"/>
      <name val="Arial"/>
      <family val="2"/>
    </font>
    <font>
      <sz val="10"/>
      <name val="Arial"/>
      <family val="2"/>
    </font>
    <font>
      <sz val="11"/>
      <color theme="1"/>
      <name val="Calibri"/>
      <family val="2"/>
      <scheme val="minor"/>
    </font>
    <font>
      <sz val="12"/>
      <color theme="1"/>
      <name val="Arial Narrow"/>
      <family val="2"/>
    </font>
    <font>
      <b/>
      <sz val="12"/>
      <color theme="1"/>
      <name val="Arial Narrow"/>
      <family val="2"/>
    </font>
    <font>
      <i/>
      <sz val="12"/>
      <color theme="1"/>
      <name val="Arial Narrow"/>
      <family val="2"/>
    </font>
    <font>
      <b/>
      <sz val="11"/>
      <color theme="1"/>
      <name val="Calibri"/>
      <family val="2"/>
      <scheme val="minor"/>
    </font>
    <font>
      <i/>
      <sz val="12"/>
      <color theme="1"/>
      <name val="Calibri"/>
      <family val="2"/>
      <scheme val="minor"/>
    </font>
    <font>
      <sz val="11"/>
      <color theme="1"/>
      <name val="Arial Narrow"/>
      <family val="2"/>
    </font>
    <font>
      <i/>
      <sz val="11"/>
      <color theme="1"/>
      <name val="Arial Narrow"/>
      <family val="2"/>
    </font>
    <font>
      <b/>
      <sz val="11"/>
      <color theme="1"/>
      <name val="Arial Narrow"/>
      <family val="2"/>
    </font>
    <font>
      <b/>
      <u/>
      <sz val="11"/>
      <color theme="1"/>
      <name val="Calibri"/>
      <family val="2"/>
      <scheme val="minor"/>
    </font>
    <font>
      <b/>
      <i/>
      <sz val="11"/>
      <color theme="1"/>
      <name val="Calibri"/>
      <family val="2"/>
      <scheme val="minor"/>
    </font>
    <font>
      <u/>
      <sz val="11"/>
      <color theme="1"/>
      <name val="Calibri"/>
      <family val="2"/>
      <scheme val="minor"/>
    </font>
    <font>
      <sz val="11"/>
      <color rgb="FFFF0000"/>
      <name val="Calibri"/>
      <family val="2"/>
      <scheme val="minor"/>
    </font>
    <font>
      <sz val="9"/>
      <color theme="1"/>
      <name val="Calibri"/>
      <family val="2"/>
      <scheme val="minor"/>
    </font>
    <font>
      <b/>
      <sz val="11"/>
      <color rgb="FFFF0000"/>
      <name val="Calibri"/>
      <family val="2"/>
      <scheme val="minor"/>
    </font>
    <font>
      <sz val="11"/>
      <color theme="1"/>
      <name val="Calibri"/>
      <family val="2"/>
    </font>
    <font>
      <sz val="11"/>
      <name val="Calibri"/>
      <family val="2"/>
      <scheme val="minor"/>
    </font>
    <font>
      <b/>
      <sz val="11"/>
      <name val="Calibri"/>
      <family val="2"/>
      <scheme val="minor"/>
    </font>
    <font>
      <b/>
      <sz val="14"/>
      <color rgb="FFFF0000"/>
      <name val="Arial Narrow"/>
      <family val="2"/>
    </font>
    <font>
      <i/>
      <sz val="11"/>
      <color theme="1"/>
      <name val="Calibri"/>
      <family val="2"/>
      <scheme val="minor"/>
    </font>
    <font>
      <b/>
      <i/>
      <sz val="11"/>
      <name val="Calibri"/>
      <family val="2"/>
      <scheme val="minor"/>
    </font>
    <font>
      <i/>
      <sz val="10"/>
      <color theme="1"/>
      <name val="Arial"/>
      <family val="2"/>
    </font>
    <font>
      <b/>
      <i/>
      <sz val="10"/>
      <color theme="1"/>
      <name val="Arial"/>
      <family val="2"/>
    </font>
    <font>
      <b/>
      <i/>
      <sz val="11"/>
      <color theme="0"/>
      <name val="Calibri"/>
      <family val="2"/>
      <scheme val="minor"/>
    </font>
    <font>
      <b/>
      <sz val="12"/>
      <color theme="1"/>
      <name val="Calibri"/>
      <family val="2"/>
      <scheme val="minor"/>
    </font>
    <font>
      <b/>
      <sz val="16"/>
      <color theme="1"/>
      <name val="Calibri"/>
      <family val="2"/>
      <scheme val="minor"/>
    </font>
    <font>
      <b/>
      <sz val="20"/>
      <color theme="1"/>
      <name val="Calibri"/>
      <family val="2"/>
      <scheme val="minor"/>
    </font>
    <font>
      <b/>
      <sz val="16"/>
      <color theme="0"/>
      <name val="Calibri"/>
      <family val="2"/>
      <scheme val="minor"/>
    </font>
    <font>
      <i/>
      <sz val="10"/>
      <color theme="1"/>
      <name val="Calibri"/>
      <family val="2"/>
      <scheme val="minor"/>
    </font>
    <font>
      <sz val="10"/>
      <color theme="1"/>
      <name val="Calibri"/>
      <family val="2"/>
      <scheme val="minor"/>
    </font>
    <font>
      <b/>
      <sz val="10"/>
      <color theme="1"/>
      <name val="Calibri"/>
      <family val="2"/>
      <scheme val="minor"/>
    </font>
    <font>
      <u/>
      <sz val="12"/>
      <color theme="1"/>
      <name val="Arial Narrow"/>
      <family val="2"/>
    </font>
    <font>
      <b/>
      <i/>
      <sz val="12"/>
      <color theme="1"/>
      <name val="Calibri"/>
      <family val="2"/>
      <scheme val="minor"/>
    </font>
  </fonts>
  <fills count="15">
    <fill>
      <patternFill patternType="none"/>
    </fill>
    <fill>
      <patternFill patternType="gray125"/>
    </fill>
    <fill>
      <patternFill patternType="solid">
        <fgColor theme="6"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1"/>
        <bgColor indexed="64"/>
      </patternFill>
    </fill>
    <fill>
      <patternFill patternType="solid">
        <fgColor rgb="FFFFCCCC"/>
        <bgColor indexed="64"/>
      </patternFill>
    </fill>
    <fill>
      <patternFill patternType="solid">
        <fgColor theme="0"/>
        <bgColor theme="0"/>
      </patternFill>
    </fill>
  </fills>
  <borders count="53">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style="thin">
        <color theme="1"/>
      </right>
      <top style="thin">
        <color theme="1"/>
      </top>
      <bottom style="thin">
        <color theme="1"/>
      </bottom>
      <diagonal/>
    </border>
    <border>
      <left/>
      <right/>
      <top style="thin">
        <color theme="1"/>
      </top>
      <bottom/>
      <diagonal/>
    </border>
    <border>
      <left/>
      <right/>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theme="1"/>
      </top>
      <bottom style="thin">
        <color theme="1"/>
      </bottom>
      <diagonal/>
    </border>
    <border>
      <left style="thin">
        <color indexed="64"/>
      </left>
      <right/>
      <top style="thin">
        <color indexed="64"/>
      </top>
      <bottom style="thin">
        <color theme="1"/>
      </bottom>
      <diagonal/>
    </border>
    <border>
      <left/>
      <right style="thin">
        <color theme="1"/>
      </right>
      <top style="thin">
        <color theme="1"/>
      </top>
      <bottom/>
      <diagonal/>
    </border>
    <border>
      <left style="thin">
        <color indexed="64"/>
      </left>
      <right style="thin">
        <color theme="1"/>
      </right>
      <top style="thin">
        <color indexed="64"/>
      </top>
      <bottom style="thin">
        <color indexed="64"/>
      </bottom>
      <diagonal/>
    </border>
    <border>
      <left style="thin">
        <color indexed="64"/>
      </left>
      <right/>
      <top/>
      <bottom/>
      <diagonal/>
    </border>
    <border>
      <left/>
      <right style="thin">
        <color theme="1"/>
      </right>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bottom style="thin">
        <color indexed="64"/>
      </bottom>
      <diagonal/>
    </border>
    <border>
      <left/>
      <right style="thin">
        <color theme="1"/>
      </right>
      <top style="thin">
        <color indexed="64"/>
      </top>
      <bottom/>
      <diagonal/>
    </border>
    <border>
      <left style="thin">
        <color indexed="64"/>
      </left>
      <right style="thin">
        <color theme="1"/>
      </right>
      <top style="thin">
        <color theme="1"/>
      </top>
      <bottom style="thin">
        <color indexed="64"/>
      </bottom>
      <diagonal/>
    </border>
    <border>
      <left/>
      <right style="thin">
        <color indexed="64"/>
      </right>
      <top style="thin">
        <color theme="1"/>
      </top>
      <bottom style="thin">
        <color theme="1"/>
      </bottom>
      <diagonal/>
    </border>
    <border>
      <left/>
      <right style="thin">
        <color indexed="64"/>
      </right>
      <top style="thin">
        <color indexed="64"/>
      </top>
      <bottom style="thin">
        <color theme="1"/>
      </bottom>
      <diagonal/>
    </border>
    <border>
      <left/>
      <right style="thin">
        <color indexed="64"/>
      </right>
      <top/>
      <bottom style="thin">
        <color theme="1"/>
      </bottom>
      <diagonal/>
    </border>
    <border>
      <left style="thin">
        <color indexed="64"/>
      </left>
      <right/>
      <top/>
      <bottom style="medium">
        <color indexed="64"/>
      </bottom>
      <diagonal/>
    </border>
    <border>
      <left style="thin">
        <color indexed="64"/>
      </left>
      <right/>
      <top style="thin">
        <color theme="1"/>
      </top>
      <bottom/>
      <diagonal/>
    </border>
    <border>
      <left/>
      <right style="thin">
        <color indexed="64"/>
      </right>
      <top style="thin">
        <color theme="1"/>
      </top>
      <bottom/>
      <diagonal/>
    </border>
    <border>
      <left style="thin">
        <color auto="1"/>
      </left>
      <right/>
      <top/>
      <bottom style="thin">
        <color auto="1"/>
      </bottom>
      <diagonal/>
    </border>
    <border>
      <left/>
      <right style="thin">
        <color auto="1"/>
      </right>
      <top/>
      <bottom style="thin">
        <color auto="1"/>
      </bottom>
      <diagonal/>
    </border>
    <border>
      <left/>
      <right style="thin">
        <color theme="1"/>
      </right>
      <top/>
      <bottom style="thin">
        <color theme="1"/>
      </bottom>
      <diagonal/>
    </border>
    <border>
      <left style="thin">
        <color theme="1"/>
      </left>
      <right/>
      <top/>
      <bottom style="thin">
        <color theme="1"/>
      </bottom>
      <diagonal/>
    </border>
    <border>
      <left/>
      <right style="thin">
        <color theme="1"/>
      </right>
      <top/>
      <bottom style="thin">
        <color indexed="64"/>
      </bottom>
      <diagonal/>
    </border>
    <border>
      <left/>
      <right style="thin">
        <color theme="1"/>
      </right>
      <top style="thin">
        <color indexed="64"/>
      </top>
      <bottom style="thin">
        <color indexed="64"/>
      </bottom>
      <diagonal/>
    </border>
    <border>
      <left style="thin">
        <color theme="1"/>
      </left>
      <right/>
      <top style="thin">
        <color theme="1"/>
      </top>
      <bottom/>
      <diagonal/>
    </border>
    <border>
      <left style="thin">
        <color indexed="64"/>
      </left>
      <right/>
      <top/>
      <bottom style="thin">
        <color theme="1"/>
      </bottom>
      <diagonal/>
    </border>
    <border>
      <left/>
      <right style="thin">
        <color theme="1"/>
      </right>
      <top style="thin">
        <color theme="1"/>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indexed="64"/>
      </top>
      <bottom style="thin">
        <color indexed="64"/>
      </bottom>
      <diagonal/>
    </border>
    <border>
      <left style="thin">
        <color theme="1"/>
      </left>
      <right/>
      <top/>
      <bottom/>
      <diagonal/>
    </border>
    <border>
      <left style="thin">
        <color theme="1"/>
      </left>
      <right style="thin">
        <color theme="1"/>
      </right>
      <top/>
      <bottom style="thin">
        <color indexed="64"/>
      </bottom>
      <diagonal/>
    </border>
    <border>
      <left style="thin">
        <color theme="1"/>
      </left>
      <right style="thin">
        <color indexed="64"/>
      </right>
      <top style="thin">
        <color indexed="64"/>
      </top>
      <bottom style="thin">
        <color theme="1"/>
      </bottom>
      <diagonal/>
    </border>
  </borders>
  <cellStyleXfs count="5">
    <xf numFmtId="0" fontId="0" fillId="0" borderId="0"/>
    <xf numFmtId="0" fontId="12" fillId="0" borderId="0"/>
    <xf numFmtId="0" fontId="10" fillId="0" borderId="0"/>
    <xf numFmtId="0" fontId="13" fillId="0" borderId="0"/>
    <xf numFmtId="0" fontId="11" fillId="0" borderId="0"/>
  </cellStyleXfs>
  <cellXfs count="798">
    <xf numFmtId="0" fontId="0" fillId="0" borderId="0" xfId="0"/>
    <xf numFmtId="0" fontId="0" fillId="0" borderId="0" xfId="0" applyProtection="1"/>
    <xf numFmtId="0" fontId="14" fillId="0" borderId="0" xfId="0" applyFont="1" applyBorder="1" applyAlignment="1" applyProtection="1">
      <alignment horizontal="right"/>
    </xf>
    <xf numFmtId="0" fontId="14" fillId="0" borderId="0" xfId="0" applyFont="1" applyFill="1" applyBorder="1" applyAlignment="1" applyProtection="1">
      <alignment horizontal="left"/>
    </xf>
    <xf numFmtId="0" fontId="14" fillId="0" borderId="0" xfId="0" applyFont="1" applyBorder="1" applyAlignment="1" applyProtection="1"/>
    <xf numFmtId="0" fontId="14" fillId="0" borderId="0" xfId="0" applyFont="1" applyBorder="1" applyAlignment="1" applyProtection="1">
      <alignment horizontal="left" indent="1"/>
    </xf>
    <xf numFmtId="0" fontId="15" fillId="0" borderId="0" xfId="0" applyFont="1" applyBorder="1" applyAlignment="1" applyProtection="1"/>
    <xf numFmtId="0" fontId="14" fillId="0" borderId="0" xfId="0" applyFont="1" applyBorder="1" applyProtection="1"/>
    <xf numFmtId="0" fontId="14" fillId="0" borderId="0" xfId="0" applyFont="1" applyBorder="1" applyAlignment="1" applyProtection="1">
      <alignment horizontal="center"/>
    </xf>
    <xf numFmtId="0" fontId="14" fillId="0" borderId="0" xfId="0" applyFont="1" applyBorder="1" applyAlignment="1" applyProtection="1">
      <alignment horizontal="left"/>
    </xf>
    <xf numFmtId="0" fontId="14" fillId="0" borderId="1" xfId="0" applyFont="1" applyBorder="1" applyAlignment="1" applyProtection="1">
      <alignment horizontal="left"/>
    </xf>
    <xf numFmtId="0" fontId="14" fillId="0" borderId="2" xfId="0" applyFont="1" applyBorder="1" applyAlignment="1" applyProtection="1">
      <alignment horizontal="left"/>
    </xf>
    <xf numFmtId="0" fontId="14" fillId="0" borderId="3" xfId="0" applyFont="1" applyBorder="1" applyAlignment="1" applyProtection="1"/>
    <xf numFmtId="0" fontId="14" fillId="0" borderId="3" xfId="0" applyFont="1" applyBorder="1" applyProtection="1"/>
    <xf numFmtId="0" fontId="15" fillId="0" borderId="0" xfId="0" applyFont="1" applyBorder="1" applyAlignment="1" applyProtection="1">
      <alignment vertical="center"/>
    </xf>
    <xf numFmtId="0" fontId="15" fillId="0" borderId="0" xfId="0" applyFont="1" applyBorder="1" applyAlignment="1" applyProtection="1">
      <alignment horizontal="right"/>
    </xf>
    <xf numFmtId="0" fontId="14" fillId="0" borderId="0" xfId="0" applyFont="1" applyBorder="1" applyAlignment="1" applyProtection="1">
      <alignment vertical="center"/>
    </xf>
    <xf numFmtId="0" fontId="14" fillId="0" borderId="0" xfId="0" applyFont="1" applyFill="1" applyBorder="1" applyAlignment="1" applyProtection="1">
      <alignment vertical="center"/>
    </xf>
    <xf numFmtId="0" fontId="14" fillId="0" borderId="3" xfId="0" applyFont="1" applyBorder="1" applyAlignment="1" applyProtection="1">
      <alignment vertical="center"/>
    </xf>
    <xf numFmtId="0" fontId="15" fillId="0" borderId="0" xfId="0" applyFont="1" applyFill="1" applyBorder="1" applyAlignment="1" applyProtection="1">
      <alignment vertical="center"/>
    </xf>
    <xf numFmtId="0" fontId="14" fillId="0" borderId="0" xfId="0" applyFont="1" applyBorder="1" applyAlignment="1" applyProtection="1">
      <alignment horizontal="left" indent="2"/>
    </xf>
    <xf numFmtId="0" fontId="16" fillId="0" borderId="0" xfId="0" applyFont="1" applyBorder="1" applyAlignment="1" applyProtection="1">
      <alignment vertical="center"/>
    </xf>
    <xf numFmtId="0" fontId="15" fillId="2" borderId="0" xfId="0" applyFont="1" applyFill="1" applyBorder="1" applyAlignment="1" applyProtection="1"/>
    <xf numFmtId="0" fontId="14" fillId="0" borderId="0" xfId="0" applyFont="1" applyFill="1" applyBorder="1" applyProtection="1"/>
    <xf numFmtId="0" fontId="15" fillId="2" borderId="0" xfId="0" applyFont="1" applyFill="1" applyBorder="1" applyProtection="1"/>
    <xf numFmtId="0" fontId="14" fillId="0" borderId="0" xfId="0" applyFont="1" applyFill="1" applyBorder="1" applyAlignment="1" applyProtection="1"/>
    <xf numFmtId="0" fontId="14" fillId="2" borderId="0" xfId="0" applyFont="1" applyFill="1" applyBorder="1" applyAlignment="1" applyProtection="1">
      <alignment horizontal="center"/>
    </xf>
    <xf numFmtId="0" fontId="14" fillId="2" borderId="0" xfId="0" applyFont="1" applyFill="1" applyBorder="1" applyProtection="1"/>
    <xf numFmtId="0" fontId="16" fillId="2" borderId="0" xfId="0" applyFont="1" applyFill="1" applyBorder="1" applyAlignment="1" applyProtection="1">
      <alignment vertical="center"/>
    </xf>
    <xf numFmtId="0" fontId="16" fillId="0" borderId="0" xfId="0" applyFont="1" applyFill="1" applyBorder="1" applyAlignment="1" applyProtection="1">
      <alignment vertical="center"/>
    </xf>
    <xf numFmtId="0" fontId="14" fillId="2" borderId="0" xfId="0" applyFont="1" applyFill="1" applyBorder="1" applyAlignment="1" applyProtection="1">
      <alignment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horizontal="left" vertical="center"/>
    </xf>
    <xf numFmtId="0" fontId="15" fillId="0" borderId="4" xfId="0" applyFont="1" applyBorder="1" applyAlignment="1" applyProtection="1">
      <alignment horizontal="left" vertical="center"/>
    </xf>
    <xf numFmtId="0" fontId="15" fillId="0" borderId="4" xfId="0" applyFont="1" applyBorder="1" applyAlignment="1" applyProtection="1"/>
    <xf numFmtId="0" fontId="14" fillId="0" borderId="3" xfId="0" applyFont="1" applyBorder="1" applyAlignment="1" applyProtection="1">
      <alignment horizontal="center" vertical="center"/>
    </xf>
    <xf numFmtId="0" fontId="14" fillId="0" borderId="0" xfId="0" applyFont="1" applyBorder="1" applyAlignment="1" applyProtection="1">
      <alignment horizontal="center" vertical="center"/>
    </xf>
    <xf numFmtId="0" fontId="13" fillId="0" borderId="0" xfId="3" applyFill="1" applyAlignment="1">
      <alignment vertical="top"/>
    </xf>
    <xf numFmtId="0" fontId="18" fillId="0" borderId="0" xfId="3" applyFont="1" applyFill="1" applyAlignment="1">
      <alignment vertical="top"/>
    </xf>
    <xf numFmtId="0" fontId="19" fillId="0" borderId="0" xfId="3" applyFont="1" applyFill="1" applyAlignment="1">
      <alignment vertical="top"/>
    </xf>
    <xf numFmtId="0" fontId="19" fillId="0" borderId="0" xfId="3" applyFont="1" applyFill="1" applyAlignment="1">
      <alignment vertical="top" wrapText="1"/>
    </xf>
    <xf numFmtId="0" fontId="5" fillId="0" borderId="0" xfId="3" applyFont="1" applyFill="1" applyAlignment="1">
      <alignment horizontal="justify" vertical="top" wrapText="1"/>
    </xf>
    <xf numFmtId="0" fontId="7" fillId="0" borderId="0" xfId="3" quotePrefix="1" applyFont="1" applyFill="1" applyAlignment="1">
      <alignment horizontal="left" vertical="top"/>
    </xf>
    <xf numFmtId="0" fontId="5" fillId="0" borderId="0" xfId="3" applyFont="1" applyFill="1" applyAlignment="1">
      <alignment vertical="top"/>
    </xf>
    <xf numFmtId="0" fontId="7" fillId="0" borderId="0" xfId="3" applyFont="1" applyFill="1" applyAlignment="1">
      <alignment vertical="top" wrapText="1"/>
    </xf>
    <xf numFmtId="0" fontId="7" fillId="0" borderId="0" xfId="3" applyFont="1" applyFill="1" applyAlignment="1">
      <alignment vertical="top"/>
    </xf>
    <xf numFmtId="0" fontId="5" fillId="0" borderId="0" xfId="3" quotePrefix="1" applyFont="1" applyFill="1" applyAlignment="1">
      <alignment vertical="top"/>
    </xf>
    <xf numFmtId="0" fontId="20" fillId="0" borderId="0" xfId="3" applyFont="1" applyFill="1" applyAlignment="1">
      <alignment vertical="top"/>
    </xf>
    <xf numFmtId="0" fontId="21" fillId="0" borderId="0" xfId="3" applyFont="1" applyFill="1" applyAlignment="1">
      <alignment vertical="top"/>
    </xf>
    <xf numFmtId="0" fontId="5" fillId="0" borderId="0" xfId="3" quotePrefix="1" applyFont="1" applyFill="1" applyAlignment="1">
      <alignment horizontal="left" vertical="top"/>
    </xf>
    <xf numFmtId="0" fontId="19" fillId="0" borderId="0" xfId="3" applyFont="1" applyFill="1" applyAlignment="1">
      <alignment horizontal="justify" vertical="top" wrapText="1"/>
    </xf>
    <xf numFmtId="0" fontId="5" fillId="4" borderId="0" xfId="3" applyFont="1" applyFill="1" applyAlignment="1">
      <alignment horizontal="justify" vertical="top" wrapText="1"/>
    </xf>
    <xf numFmtId="0" fontId="5" fillId="5" borderId="0" xfId="3" applyFont="1" applyFill="1" applyAlignment="1">
      <alignment horizontal="justify" vertical="top" wrapText="1"/>
    </xf>
    <xf numFmtId="0" fontId="19" fillId="0" borderId="0" xfId="3" applyFont="1" applyFill="1" applyAlignment="1">
      <alignment horizontal="left" vertical="top"/>
    </xf>
    <xf numFmtId="0" fontId="13" fillId="0" borderId="0" xfId="3" applyFill="1" applyAlignment="1">
      <alignment horizontal="left" vertical="top"/>
    </xf>
    <xf numFmtId="0" fontId="0" fillId="0" borderId="3" xfId="0" applyBorder="1" applyAlignment="1" applyProtection="1">
      <alignment horizontal="center"/>
    </xf>
    <xf numFmtId="0" fontId="0" fillId="0" borderId="0" xfId="0" applyAlignment="1" applyProtection="1">
      <alignment horizontal="center"/>
    </xf>
    <xf numFmtId="0" fontId="0" fillId="0" borderId="0" xfId="0" applyBorder="1" applyAlignment="1" applyProtection="1">
      <alignment horizontal="center"/>
    </xf>
    <xf numFmtId="0" fontId="14" fillId="2" borderId="0" xfId="0" applyFont="1" applyFill="1" applyBorder="1" applyAlignment="1" applyProtection="1"/>
    <xf numFmtId="0" fontId="15" fillId="0" borderId="0" xfId="0" applyFont="1" applyBorder="1" applyAlignment="1" applyProtection="1">
      <alignment horizontal="center" wrapText="1"/>
    </xf>
    <xf numFmtId="0" fontId="16" fillId="0" borderId="0" xfId="0" applyFont="1" applyBorder="1" applyAlignment="1" applyProtection="1"/>
    <xf numFmtId="0" fontId="15" fillId="0" borderId="0" xfId="0" applyFont="1" applyBorder="1" applyAlignment="1" applyProtection="1">
      <alignment horizontal="left"/>
    </xf>
    <xf numFmtId="0" fontId="0" fillId="0" borderId="0" xfId="0" applyBorder="1" applyProtection="1"/>
    <xf numFmtId="0" fontId="14" fillId="0" borderId="0" xfId="0" applyFont="1" applyFill="1" applyBorder="1" applyAlignment="1" applyProtection="1">
      <alignment horizontal="left" indent="1"/>
    </xf>
    <xf numFmtId="0" fontId="14" fillId="0" borderId="0" xfId="0" applyFont="1" applyFill="1" applyBorder="1" applyAlignment="1" applyProtection="1">
      <alignment horizontal="left" indent="2"/>
    </xf>
    <xf numFmtId="0" fontId="15" fillId="0" borderId="0" xfId="0" applyFont="1" applyFill="1" applyBorder="1" applyAlignment="1" applyProtection="1"/>
    <xf numFmtId="0" fontId="22" fillId="2" borderId="0" xfId="0" applyFont="1" applyFill="1" applyBorder="1" applyAlignment="1" applyProtection="1">
      <alignment horizontal="center"/>
    </xf>
    <xf numFmtId="0" fontId="0" fillId="2" borderId="0" xfId="0" applyFill="1" applyBorder="1" applyAlignment="1" applyProtection="1">
      <alignment horizontal="center"/>
    </xf>
    <xf numFmtId="0" fontId="14" fillId="0" borderId="3" xfId="0" applyFont="1" applyFill="1" applyBorder="1" applyAlignment="1" applyProtection="1">
      <alignment vertical="center"/>
    </xf>
    <xf numFmtId="0" fontId="14" fillId="0" borderId="0" xfId="0" applyFont="1" applyFill="1" applyBorder="1" applyAlignment="1" applyProtection="1">
      <alignment horizontal="center"/>
    </xf>
    <xf numFmtId="0" fontId="0" fillId="0" borderId="0" xfId="0" applyFill="1" applyAlignment="1" applyProtection="1">
      <alignment horizontal="center"/>
    </xf>
    <xf numFmtId="0" fontId="14" fillId="0" borderId="5" xfId="0" applyFont="1" applyFill="1" applyBorder="1" applyAlignment="1" applyProtection="1">
      <alignment horizontal="center"/>
    </xf>
    <xf numFmtId="0" fontId="14" fillId="0" borderId="9" xfId="0" applyFont="1" applyFill="1" applyBorder="1" applyAlignment="1" applyProtection="1"/>
    <xf numFmtId="0" fontId="14" fillId="0" borderId="5" xfId="0" applyFont="1" applyFill="1" applyBorder="1" applyAlignment="1" applyProtection="1">
      <alignment horizontal="center" vertical="center"/>
    </xf>
    <xf numFmtId="0" fontId="15" fillId="0" borderId="9" xfId="0" applyFont="1" applyFill="1" applyBorder="1" applyAlignment="1" applyProtection="1">
      <alignment vertical="center"/>
    </xf>
    <xf numFmtId="0" fontId="15" fillId="0" borderId="0" xfId="0" applyFont="1" applyFill="1" applyBorder="1" applyAlignment="1" applyProtection="1">
      <alignment horizontal="center" vertical="center"/>
    </xf>
    <xf numFmtId="0" fontId="14" fillId="0" borderId="1" xfId="0" applyFont="1" applyFill="1" applyBorder="1" applyAlignment="1" applyProtection="1">
      <alignment horizontal="center"/>
    </xf>
    <xf numFmtId="0" fontId="14" fillId="0" borderId="6" xfId="0" applyFont="1" applyFill="1" applyBorder="1" applyAlignment="1" applyProtection="1">
      <alignment horizontal="center"/>
    </xf>
    <xf numFmtId="0" fontId="14" fillId="7" borderId="5" xfId="0" applyFont="1" applyFill="1" applyBorder="1" applyAlignment="1" applyProtection="1">
      <alignment horizontal="left"/>
      <protection locked="0"/>
    </xf>
    <xf numFmtId="0" fontId="0" fillId="0" borderId="0" xfId="0" applyAlignment="1" applyProtection="1"/>
    <xf numFmtId="0" fontId="0" fillId="8" borderId="0" xfId="0" applyFill="1" applyProtection="1"/>
    <xf numFmtId="0" fontId="0" fillId="0" borderId="0" xfId="0" applyFill="1" applyProtection="1"/>
    <xf numFmtId="0" fontId="0" fillId="0" borderId="0" xfId="0" applyFill="1" applyAlignment="1" applyProtection="1">
      <alignment horizontal="right"/>
    </xf>
    <xf numFmtId="0" fontId="0" fillId="0" borderId="0" xfId="0" applyAlignment="1" applyProtection="1">
      <alignment horizontal="right"/>
    </xf>
    <xf numFmtId="0" fontId="22" fillId="8" borderId="0" xfId="0" applyFont="1" applyFill="1" applyAlignment="1" applyProtection="1">
      <alignment horizontal="center"/>
    </xf>
    <xf numFmtId="0" fontId="0" fillId="8" borderId="0" xfId="0" applyFill="1" applyAlignment="1" applyProtection="1">
      <alignment horizontal="center"/>
    </xf>
    <xf numFmtId="0" fontId="0" fillId="0" borderId="0" xfId="0" applyFill="1" applyBorder="1" applyAlignment="1" applyProtection="1">
      <alignment horizontal="left"/>
    </xf>
    <xf numFmtId="0" fontId="0" fillId="0" borderId="0" xfId="0" applyBorder="1" applyAlignment="1" applyProtection="1">
      <alignment horizontal="justify" wrapText="1"/>
    </xf>
    <xf numFmtId="0" fontId="0" fillId="0" borderId="0" xfId="0" applyFill="1" applyBorder="1" applyAlignment="1" applyProtection="1">
      <alignment horizontal="center"/>
    </xf>
    <xf numFmtId="0" fontId="0" fillId="0" borderId="6" xfId="0" applyBorder="1" applyAlignment="1" applyProtection="1">
      <alignment horizontal="center"/>
    </xf>
    <xf numFmtId="0" fontId="0" fillId="0" borderId="0" xfId="0" applyBorder="1" applyAlignment="1" applyProtection="1">
      <alignment horizontal="justify" vertical="center" wrapText="1"/>
    </xf>
    <xf numFmtId="0" fontId="0" fillId="0" borderId="2" xfId="0" applyBorder="1" applyAlignment="1" applyProtection="1">
      <alignment horizontal="justify" vertical="center" wrapText="1"/>
    </xf>
    <xf numFmtId="0" fontId="0" fillId="0" borderId="15" xfId="0" applyBorder="1" applyAlignment="1" applyProtection="1">
      <alignment horizontal="justify" vertical="center" wrapText="1"/>
    </xf>
    <xf numFmtId="0" fontId="0" fillId="0" borderId="15" xfId="0" applyBorder="1" applyProtection="1"/>
    <xf numFmtId="0" fontId="0" fillId="0" borderId="0" xfId="0" applyFont="1" applyBorder="1" applyAlignment="1" applyProtection="1">
      <alignment horizontal="left"/>
    </xf>
    <xf numFmtId="0" fontId="0" fillId="0" borderId="0" xfId="0" applyFont="1" applyFill="1" applyBorder="1" applyAlignment="1" applyProtection="1">
      <alignment horizontal="left"/>
    </xf>
    <xf numFmtId="0" fontId="0" fillId="0" borderId="0" xfId="0" applyFont="1" applyFill="1" applyBorder="1" applyAlignment="1" applyProtection="1">
      <alignment horizontal="left" indent="1"/>
    </xf>
    <xf numFmtId="0" fontId="0" fillId="2" borderId="0" xfId="0" applyFill="1" applyProtection="1"/>
    <xf numFmtId="0" fontId="0" fillId="6" borderId="0" xfId="0" applyFill="1" applyProtection="1"/>
    <xf numFmtId="0" fontId="14" fillId="0" borderId="0" xfId="0" applyFont="1" applyFill="1" applyBorder="1" applyAlignment="1" applyProtection="1">
      <alignment horizontal="right"/>
    </xf>
    <xf numFmtId="1" fontId="14" fillId="7" borderId="5" xfId="0" applyNumberFormat="1" applyFont="1" applyFill="1" applyBorder="1" applyAlignment="1" applyProtection="1">
      <alignment horizontal="center"/>
      <protection locked="0"/>
    </xf>
    <xf numFmtId="0" fontId="19" fillId="0" borderId="0" xfId="3" applyFont="1" applyFill="1" applyAlignment="1">
      <alignment horizontal="justify" vertical="top" wrapText="1"/>
    </xf>
    <xf numFmtId="0" fontId="5" fillId="11" borderId="0" xfId="3" applyFont="1" applyFill="1" applyBorder="1" applyAlignment="1">
      <alignment horizontal="justify" vertical="top" wrapText="1"/>
    </xf>
    <xf numFmtId="0" fontId="17" fillId="3" borderId="5" xfId="0" applyFont="1" applyFill="1" applyBorder="1" applyAlignment="1" applyProtection="1">
      <alignment horizontal="center" vertical="center"/>
      <protection locked="0"/>
    </xf>
    <xf numFmtId="0" fontId="15" fillId="0" borderId="0" xfId="0" applyFont="1" applyBorder="1" applyAlignment="1" applyProtection="1">
      <alignment horizontal="center"/>
    </xf>
    <xf numFmtId="0" fontId="14" fillId="0" borderId="3" xfId="0" applyFont="1" applyBorder="1" applyAlignment="1" applyProtection="1">
      <alignment horizontal="center"/>
    </xf>
    <xf numFmtId="0" fontId="0" fillId="0" borderId="0" xfId="0" applyFont="1" applyFill="1" applyBorder="1" applyAlignment="1" applyProtection="1">
      <alignment horizontal="center"/>
    </xf>
    <xf numFmtId="0" fontId="22" fillId="6" borderId="0" xfId="0" applyFont="1" applyFill="1" applyBorder="1" applyAlignment="1" applyProtection="1">
      <alignment horizontal="center"/>
    </xf>
    <xf numFmtId="0" fontId="15" fillId="0" borderId="0" xfId="0" applyFont="1" applyFill="1" applyBorder="1" applyAlignment="1" applyProtection="1">
      <alignment horizontal="center" wrapText="1"/>
    </xf>
    <xf numFmtId="0" fontId="16" fillId="0" borderId="0" xfId="0" applyFont="1" applyBorder="1" applyAlignment="1" applyProtection="1">
      <alignment vertical="center" wrapText="1"/>
    </xf>
    <xf numFmtId="0" fontId="14" fillId="9" borderId="0" xfId="0" applyFont="1" applyFill="1" applyBorder="1" applyAlignment="1" applyProtection="1">
      <alignment horizontal="left"/>
    </xf>
    <xf numFmtId="0" fontId="0" fillId="0" borderId="8" xfId="0" applyBorder="1" applyProtection="1"/>
    <xf numFmtId="0" fontId="0" fillId="0" borderId="1" xfId="0" applyBorder="1" applyProtection="1"/>
    <xf numFmtId="0" fontId="0" fillId="0" borderId="7" xfId="0" applyBorder="1" applyProtection="1"/>
    <xf numFmtId="0" fontId="0" fillId="0" borderId="0" xfId="0" applyAlignment="1" applyProtection="1">
      <alignment vertical="top"/>
    </xf>
    <xf numFmtId="0" fontId="17" fillId="0" borderId="0" xfId="0" applyFont="1" applyBorder="1" applyProtection="1"/>
    <xf numFmtId="0" fontId="0" fillId="0" borderId="0" xfId="0" applyFont="1" applyBorder="1" applyAlignment="1" applyProtection="1">
      <alignment horizontal="center"/>
    </xf>
    <xf numFmtId="0" fontId="0" fillId="0" borderId="0" xfId="0" applyFont="1" applyBorder="1" applyProtection="1"/>
    <xf numFmtId="0" fontId="17" fillId="0" borderId="0" xfId="0" applyFont="1" applyFill="1" applyBorder="1" applyAlignment="1" applyProtection="1">
      <alignment horizontal="center" vertical="center"/>
      <protection locked="0"/>
    </xf>
    <xf numFmtId="0" fontId="0" fillId="0" borderId="14" xfId="0" applyFill="1" applyBorder="1" applyAlignment="1" applyProtection="1">
      <alignment horizontal="justify" vertical="center"/>
    </xf>
    <xf numFmtId="0" fontId="0" fillId="8" borderId="0" xfId="0" applyFill="1" applyAlignment="1" applyProtection="1">
      <alignment vertical="top"/>
    </xf>
    <xf numFmtId="0" fontId="0" fillId="0" borderId="6" xfId="0" applyBorder="1" applyAlignment="1" applyProtection="1">
      <alignment horizontal="left"/>
    </xf>
    <xf numFmtId="0" fontId="0" fillId="0" borderId="2" xfId="0" applyBorder="1" applyAlignment="1" applyProtection="1">
      <alignment horizontal="left"/>
    </xf>
    <xf numFmtId="0" fontId="0" fillId="0" borderId="0" xfId="0" applyFill="1" applyBorder="1" applyAlignment="1" applyProtection="1">
      <alignment horizontal="justify" vertical="center" wrapText="1"/>
    </xf>
    <xf numFmtId="0" fontId="0" fillId="0" borderId="0" xfId="0" applyBorder="1" applyAlignment="1" applyProtection="1"/>
    <xf numFmtId="0" fontId="0" fillId="0" borderId="14" xfId="0" applyBorder="1" applyAlignment="1" applyProtection="1">
      <alignment wrapText="1"/>
    </xf>
    <xf numFmtId="0" fontId="0" fillId="0" borderId="14" xfId="0" applyBorder="1" applyAlignment="1" applyProtection="1"/>
    <xf numFmtId="0" fontId="0" fillId="0" borderId="0" xfId="0" applyProtection="1"/>
    <xf numFmtId="0" fontId="0" fillId="0" borderId="26" xfId="0" applyFill="1" applyBorder="1" applyAlignment="1" applyProtection="1">
      <alignment horizontal="center"/>
    </xf>
    <xf numFmtId="0" fontId="0" fillId="0" borderId="2" xfId="0" applyFont="1" applyFill="1" applyBorder="1" applyAlignment="1" applyProtection="1">
      <alignment horizontal="center"/>
    </xf>
    <xf numFmtId="0" fontId="17" fillId="3" borderId="30" xfId="0" applyFont="1" applyFill="1" applyBorder="1" applyAlignment="1" applyProtection="1">
      <alignment horizontal="center" vertical="center"/>
      <protection locked="0"/>
    </xf>
    <xf numFmtId="0" fontId="0" fillId="0" borderId="12" xfId="0" applyFill="1" applyBorder="1" applyAlignment="1" applyProtection="1">
      <alignment horizontal="center"/>
    </xf>
    <xf numFmtId="0" fontId="0" fillId="0" borderId="4" xfId="0" applyFill="1" applyBorder="1" applyAlignment="1" applyProtection="1">
      <alignment horizontal="center"/>
    </xf>
    <xf numFmtId="0" fontId="0" fillId="0" borderId="23" xfId="0" applyFill="1" applyBorder="1" applyAlignment="1" applyProtection="1">
      <alignment horizontal="center"/>
    </xf>
    <xf numFmtId="0" fontId="0" fillId="0" borderId="32" xfId="0" applyBorder="1" applyAlignment="1" applyProtection="1">
      <alignment horizontal="left"/>
    </xf>
    <xf numFmtId="0" fontId="0" fillId="0" borderId="28" xfId="0" applyBorder="1" applyAlignment="1" applyProtection="1">
      <alignment horizontal="left" vertical="top"/>
    </xf>
    <xf numFmtId="0" fontId="0" fillId="0" borderId="29" xfId="0" applyBorder="1" applyAlignment="1" applyProtection="1">
      <alignment horizontal="left" vertical="top"/>
    </xf>
    <xf numFmtId="0" fontId="0" fillId="0" borderId="24" xfId="0" applyBorder="1" applyAlignment="1" applyProtection="1">
      <alignment horizontal="left"/>
    </xf>
    <xf numFmtId="0" fontId="0" fillId="0" borderId="1" xfId="0" applyBorder="1" applyAlignment="1" applyProtection="1">
      <alignment horizontal="left" vertical="top"/>
    </xf>
    <xf numFmtId="0" fontId="0" fillId="0" borderId="7" xfId="0" applyBorder="1" applyAlignment="1" applyProtection="1">
      <alignment horizontal="left" vertical="top"/>
    </xf>
    <xf numFmtId="0" fontId="0" fillId="0" borderId="25" xfId="0" applyFont="1" applyBorder="1" applyProtection="1"/>
    <xf numFmtId="0" fontId="0" fillId="0" borderId="25" xfId="0" applyBorder="1" applyProtection="1"/>
    <xf numFmtId="0" fontId="0" fillId="0" borderId="0" xfId="0" applyBorder="1" applyAlignment="1" applyProtection="1">
      <alignment vertical="top"/>
    </xf>
    <xf numFmtId="0" fontId="17" fillId="0" borderId="25" xfId="0" applyFont="1" applyBorder="1" applyProtection="1"/>
    <xf numFmtId="0" fontId="0" fillId="0" borderId="25" xfId="0" applyBorder="1" applyAlignment="1" applyProtection="1">
      <alignment vertical="top"/>
    </xf>
    <xf numFmtId="0" fontId="0" fillId="0" borderId="0" xfId="0" applyBorder="1" applyAlignment="1" applyProtection="1">
      <alignment horizontal="left" indent="1"/>
    </xf>
    <xf numFmtId="0" fontId="17" fillId="0" borderId="25" xfId="0" applyFont="1" applyBorder="1" applyAlignment="1" applyProtection="1">
      <alignment horizontal="left"/>
    </xf>
    <xf numFmtId="0" fontId="17" fillId="0" borderId="0" xfId="0" applyFont="1" applyBorder="1" applyAlignment="1" applyProtection="1">
      <alignment horizontal="left"/>
    </xf>
    <xf numFmtId="0" fontId="23" fillId="0" borderId="0" xfId="0" applyFont="1" applyBorder="1" applyProtection="1"/>
    <xf numFmtId="0" fontId="0" fillId="0" borderId="0" xfId="0" applyBorder="1" applyAlignment="1" applyProtection="1">
      <alignment horizontal="left" indent="2"/>
    </xf>
    <xf numFmtId="0" fontId="0" fillId="0" borderId="0" xfId="0" applyBorder="1" applyAlignment="1" applyProtection="1">
      <alignment horizontal="left" indent="3"/>
    </xf>
    <xf numFmtId="0" fontId="0" fillId="0" borderId="0" xfId="0" applyBorder="1" applyAlignment="1" applyProtection="1">
      <alignment horizontal="left" indent="4"/>
    </xf>
    <xf numFmtId="0" fontId="17" fillId="0" borderId="0" xfId="0" applyFont="1" applyBorder="1" applyAlignment="1" applyProtection="1">
      <alignment horizontal="left" indent="1"/>
    </xf>
    <xf numFmtId="0" fontId="17" fillId="0" borderId="0" xfId="0" applyFont="1" applyFill="1" applyBorder="1" applyProtection="1"/>
    <xf numFmtId="0" fontId="0" fillId="0" borderId="0" xfId="0" applyFill="1" applyBorder="1" applyProtection="1"/>
    <xf numFmtId="0" fontId="0" fillId="0" borderId="25" xfId="0" applyFill="1" applyBorder="1" applyProtection="1"/>
    <xf numFmtId="0" fontId="0" fillId="9" borderId="25" xfId="0" applyFill="1" applyBorder="1" applyProtection="1"/>
    <xf numFmtId="0" fontId="17" fillId="9" borderId="0" xfId="0" applyFont="1" applyFill="1" applyBorder="1" applyProtection="1"/>
    <xf numFmtId="0" fontId="30" fillId="9" borderId="0" xfId="0" applyFont="1" applyFill="1" applyBorder="1" applyProtection="1"/>
    <xf numFmtId="0" fontId="0" fillId="9" borderId="0" xfId="0" applyFill="1" applyBorder="1" applyProtection="1"/>
    <xf numFmtId="0" fontId="22" fillId="0" borderId="0" xfId="0" applyFont="1" applyBorder="1" applyProtection="1"/>
    <xf numFmtId="0" fontId="22" fillId="0" borderId="25" xfId="0" applyFont="1" applyBorder="1" applyProtection="1"/>
    <xf numFmtId="0" fontId="0" fillId="0" borderId="35" xfId="0" applyBorder="1" applyProtection="1"/>
    <xf numFmtId="0" fontId="0" fillId="9" borderId="0" xfId="0" applyFill="1" applyAlignment="1" applyProtection="1"/>
    <xf numFmtId="0" fontId="17" fillId="0" borderId="36" xfId="0" applyFont="1" applyBorder="1" applyProtection="1"/>
    <xf numFmtId="0" fontId="0" fillId="0" borderId="3" xfId="0" applyBorder="1" applyProtection="1"/>
    <xf numFmtId="0" fontId="17" fillId="0" borderId="36" xfId="0" applyFont="1" applyBorder="1" applyAlignment="1" applyProtection="1">
      <alignment horizontal="left"/>
    </xf>
    <xf numFmtId="0" fontId="17" fillId="0" borderId="3" xfId="0" applyFont="1" applyBorder="1" applyAlignment="1" applyProtection="1">
      <alignment horizontal="left"/>
    </xf>
    <xf numFmtId="0" fontId="24" fillId="0" borderId="3" xfId="0" applyFont="1" applyFill="1" applyBorder="1" applyAlignment="1" applyProtection="1">
      <alignment horizontal="center"/>
    </xf>
    <xf numFmtId="0" fontId="24" fillId="0" borderId="3" xfId="0" applyFont="1" applyBorder="1" applyProtection="1"/>
    <xf numFmtId="0" fontId="0" fillId="0" borderId="6" xfId="0" applyBorder="1" applyAlignment="1" applyProtection="1">
      <alignment horizontal="left" wrapText="1"/>
    </xf>
    <xf numFmtId="0" fontId="0" fillId="0" borderId="3" xfId="0" applyFont="1" applyBorder="1" applyProtection="1"/>
    <xf numFmtId="0" fontId="0" fillId="0" borderId="3" xfId="0" applyFont="1" applyFill="1" applyBorder="1" applyProtection="1"/>
    <xf numFmtId="0" fontId="17" fillId="0" borderId="36" xfId="0" applyFont="1" applyFill="1" applyBorder="1" applyAlignment="1" applyProtection="1">
      <alignment horizontal="left"/>
    </xf>
    <xf numFmtId="0" fontId="17" fillId="0" borderId="3" xfId="0" applyFont="1" applyFill="1" applyBorder="1" applyAlignment="1" applyProtection="1">
      <alignment horizontal="left"/>
    </xf>
    <xf numFmtId="0" fontId="0" fillId="0" borderId="3" xfId="0" applyFont="1" applyFill="1" applyBorder="1" applyAlignment="1" applyProtection="1">
      <alignment horizontal="center"/>
    </xf>
    <xf numFmtId="0" fontId="27" fillId="0" borderId="3" xfId="0" applyFont="1" applyBorder="1" applyAlignment="1" applyProtection="1">
      <alignment horizontal="center"/>
    </xf>
    <xf numFmtId="0" fontId="17" fillId="0" borderId="14"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7" fillId="0" borderId="2" xfId="0" applyFont="1" applyFill="1" applyBorder="1" applyAlignment="1" applyProtection="1">
      <alignment horizontal="center" vertical="center"/>
    </xf>
    <xf numFmtId="0" fontId="17" fillId="0" borderId="12"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23" xfId="0" applyFont="1" applyFill="1" applyBorder="1" applyAlignment="1" applyProtection="1">
      <alignment horizontal="center" vertical="center"/>
    </xf>
    <xf numFmtId="0" fontId="17" fillId="0" borderId="26" xfId="0" applyFont="1" applyFill="1" applyBorder="1" applyAlignment="1" applyProtection="1">
      <alignment horizontal="center" vertical="center"/>
    </xf>
    <xf numFmtId="0" fontId="29" fillId="0" borderId="20" xfId="0" applyFont="1" applyBorder="1" applyAlignment="1" applyProtection="1">
      <alignment horizontal="left" wrapText="1"/>
    </xf>
    <xf numFmtId="0" fontId="17" fillId="0" borderId="4" xfId="0" applyFont="1" applyFill="1" applyBorder="1" applyAlignment="1" applyProtection="1">
      <alignment horizontal="center" vertical="center"/>
      <protection locked="0"/>
    </xf>
    <xf numFmtId="0" fontId="0" fillId="6" borderId="0" xfId="0" applyFill="1" applyBorder="1" applyAlignment="1" applyProtection="1">
      <alignment horizontal="center"/>
    </xf>
    <xf numFmtId="0" fontId="17" fillId="6" borderId="5" xfId="0" applyFont="1" applyFill="1" applyBorder="1" applyAlignment="1" applyProtection="1">
      <alignment horizontal="center" vertical="center"/>
      <protection locked="0"/>
    </xf>
    <xf numFmtId="0" fontId="0" fillId="9" borderId="14" xfId="0" applyFill="1" applyBorder="1" applyAlignment="1" applyProtection="1">
      <alignment horizontal="justify" vertical="center" wrapText="1"/>
    </xf>
    <xf numFmtId="0" fontId="0" fillId="9" borderId="0" xfId="0" applyFill="1" applyBorder="1" applyAlignment="1" applyProtection="1">
      <alignment horizontal="center"/>
    </xf>
    <xf numFmtId="0" fontId="0" fillId="0" borderId="0" xfId="0" applyFill="1" applyBorder="1" applyAlignment="1" applyProtection="1">
      <alignment horizontal="left" wrapText="1"/>
    </xf>
    <xf numFmtId="0" fontId="0" fillId="9" borderId="0" xfId="0" applyFill="1" applyBorder="1" applyAlignment="1" applyProtection="1">
      <alignment horizontal="left" indent="1"/>
    </xf>
    <xf numFmtId="0" fontId="0" fillId="0" borderId="38" xfId="0" applyBorder="1" applyProtection="1"/>
    <xf numFmtId="0" fontId="17" fillId="0" borderId="0" xfId="0" applyFont="1" applyAlignment="1">
      <alignment vertical="center"/>
    </xf>
    <xf numFmtId="0" fontId="0" fillId="0" borderId="0" xfId="0" applyAlignment="1">
      <alignment vertical="center" wrapText="1"/>
    </xf>
    <xf numFmtId="0" fontId="37" fillId="0" borderId="0" xfId="0" applyFont="1"/>
    <xf numFmtId="0" fontId="38" fillId="0" borderId="0" xfId="0" applyFont="1"/>
    <xf numFmtId="0" fontId="39" fillId="0" borderId="0" xfId="0" applyFont="1"/>
    <xf numFmtId="0" fontId="0" fillId="13" borderId="5" xfId="0" applyFill="1" applyBorder="1"/>
    <xf numFmtId="0" fontId="37" fillId="0" borderId="0" xfId="0" applyFont="1" applyAlignment="1">
      <alignment vertical="center"/>
    </xf>
    <xf numFmtId="0" fontId="37" fillId="0" borderId="0" xfId="0" applyFont="1" applyAlignment="1">
      <alignment vertical="center" wrapText="1"/>
    </xf>
    <xf numFmtId="0" fontId="37" fillId="0" borderId="0" xfId="0" applyFont="1" applyAlignment="1">
      <alignment horizontal="center" vertical="center"/>
    </xf>
    <xf numFmtId="0" fontId="0" fillId="0" borderId="0" xfId="0" applyBorder="1"/>
    <xf numFmtId="0" fontId="0" fillId="0" borderId="0" xfId="0" applyAlignment="1">
      <alignment vertical="top"/>
    </xf>
    <xf numFmtId="0" fontId="38" fillId="9" borderId="0" xfId="0" applyFont="1" applyFill="1"/>
    <xf numFmtId="0" fontId="0" fillId="9" borderId="0" xfId="0" applyFill="1"/>
    <xf numFmtId="0" fontId="0" fillId="9" borderId="0" xfId="0" applyFill="1" applyAlignment="1">
      <alignment vertical="center" wrapText="1"/>
    </xf>
    <xf numFmtId="0" fontId="37" fillId="9" borderId="0" xfId="0" applyFont="1" applyFill="1" applyAlignment="1">
      <alignment horizontal="center" vertical="center"/>
    </xf>
    <xf numFmtId="0" fontId="37" fillId="9" borderId="0" xfId="0" applyFont="1" applyFill="1" applyAlignment="1">
      <alignment vertical="center"/>
    </xf>
    <xf numFmtId="0" fontId="39" fillId="9" borderId="0" xfId="0" applyFont="1" applyFill="1"/>
    <xf numFmtId="0" fontId="37" fillId="9" borderId="0" xfId="0" applyFont="1" applyFill="1" applyAlignment="1">
      <alignment vertical="center" wrapText="1"/>
    </xf>
    <xf numFmtId="0" fontId="37" fillId="9" borderId="0" xfId="0" applyFont="1" applyFill="1"/>
    <xf numFmtId="0" fontId="17" fillId="9" borderId="0" xfId="0" applyFont="1" applyFill="1" applyAlignment="1">
      <alignment vertical="center"/>
    </xf>
    <xf numFmtId="0" fontId="0" fillId="9" borderId="0" xfId="0" applyFill="1" applyBorder="1"/>
    <xf numFmtId="0" fontId="0" fillId="0" borderId="0" xfId="0" applyAlignment="1" applyProtection="1">
      <alignment horizontal="center" vertical="top"/>
    </xf>
    <xf numFmtId="0" fontId="0" fillId="6" borderId="0" xfId="0" applyFill="1" applyAlignment="1" applyProtection="1"/>
    <xf numFmtId="0" fontId="0" fillId="0" borderId="1" xfId="0" applyFill="1" applyBorder="1" applyAlignment="1" applyProtection="1">
      <alignment horizontal="left" wrapText="1"/>
    </xf>
    <xf numFmtId="0" fontId="17" fillId="0" borderId="13" xfId="0" applyFont="1" applyBorder="1" applyAlignment="1" applyProtection="1">
      <alignment horizontal="center" vertical="center" wrapText="1"/>
    </xf>
    <xf numFmtId="0" fontId="0" fillId="0" borderId="13" xfId="0" applyBorder="1" applyAlignment="1">
      <alignment horizontal="center"/>
    </xf>
    <xf numFmtId="0" fontId="0" fillId="0" borderId="13" xfId="0" applyBorder="1" applyAlignment="1">
      <alignment horizontal="center" vertical="center"/>
    </xf>
    <xf numFmtId="0" fontId="0" fillId="0" borderId="0" xfId="0" applyBorder="1" applyAlignment="1" applyProtection="1">
      <alignment horizontal="left"/>
    </xf>
    <xf numFmtId="0" fontId="0" fillId="0" borderId="23" xfId="0" applyBorder="1" applyAlignment="1" applyProtection="1">
      <alignment horizontal="left" wrapText="1"/>
    </xf>
    <xf numFmtId="0" fontId="23" fillId="0" borderId="0" xfId="0" applyFont="1" applyBorder="1" applyAlignment="1" applyProtection="1">
      <alignment horizontal="justify" vertical="center" wrapText="1"/>
    </xf>
    <xf numFmtId="0" fontId="0" fillId="0" borderId="20" xfId="0" applyBorder="1" applyAlignment="1" applyProtection="1">
      <alignment horizontal="left" wrapText="1"/>
    </xf>
    <xf numFmtId="0" fontId="0" fillId="0" borderId="3" xfId="0" applyFont="1" applyBorder="1" applyAlignment="1" applyProtection="1">
      <alignment horizontal="center"/>
    </xf>
    <xf numFmtId="0" fontId="30" fillId="0" borderId="0" xfId="0" applyFont="1" applyAlignment="1" applyProtection="1">
      <alignment horizontal="left" wrapText="1"/>
    </xf>
    <xf numFmtId="0" fontId="27" fillId="0" borderId="0" xfId="0" applyFont="1" applyBorder="1" applyAlignment="1" applyProtection="1">
      <alignment horizontal="center"/>
    </xf>
    <xf numFmtId="0" fontId="0" fillId="0" borderId="20" xfId="0" applyBorder="1" applyAlignment="1" applyProtection="1">
      <alignment horizontal="left"/>
    </xf>
    <xf numFmtId="0" fontId="0" fillId="0" borderId="18" xfId="0" applyBorder="1" applyAlignment="1" applyProtection="1">
      <alignment horizontal="justify" vertical="center" wrapText="1"/>
    </xf>
    <xf numFmtId="0" fontId="0" fillId="0" borderId="19" xfId="0" applyBorder="1" applyAlignment="1" applyProtection="1">
      <alignment horizontal="justify" vertical="center" wrapText="1"/>
    </xf>
    <xf numFmtId="0" fontId="0" fillId="0" borderId="20" xfId="0" applyBorder="1" applyAlignment="1" applyProtection="1">
      <alignment horizontal="justify" vertical="center" wrapText="1"/>
    </xf>
    <xf numFmtId="0" fontId="17" fillId="0" borderId="3" xfId="0" applyFont="1" applyBorder="1" applyProtection="1"/>
    <xf numFmtId="0" fontId="0" fillId="0" borderId="18" xfId="0" applyBorder="1" applyAlignment="1" applyProtection="1">
      <alignment horizontal="left"/>
    </xf>
    <xf numFmtId="0" fontId="0" fillId="0" borderId="0" xfId="0" applyProtection="1"/>
    <xf numFmtId="0" fontId="0" fillId="0" borderId="20" xfId="0" applyBorder="1" applyAlignment="1" applyProtection="1"/>
    <xf numFmtId="0" fontId="0" fillId="0" borderId="0" xfId="0" applyBorder="1" applyProtection="1"/>
    <xf numFmtId="0" fontId="0" fillId="6" borderId="0" xfId="0" applyFont="1" applyFill="1" applyBorder="1" applyAlignment="1" applyProtection="1">
      <alignment horizontal="center"/>
    </xf>
    <xf numFmtId="0" fontId="0" fillId="6" borderId="25" xfId="0" applyFill="1" applyBorder="1" applyProtection="1"/>
    <xf numFmtId="0" fontId="0" fillId="6" borderId="0" xfId="0" applyFill="1" applyBorder="1" applyProtection="1"/>
    <xf numFmtId="0" fontId="17" fillId="13" borderId="5" xfId="0" applyFont="1" applyFill="1" applyBorder="1" applyAlignment="1" applyProtection="1">
      <alignment horizontal="center" vertical="center"/>
      <protection locked="0"/>
    </xf>
    <xf numFmtId="0" fontId="17" fillId="6" borderId="0" xfId="0" applyFont="1" applyFill="1" applyBorder="1" applyProtection="1"/>
    <xf numFmtId="0" fontId="0" fillId="0" borderId="15" xfId="0" applyFill="1" applyBorder="1" applyAlignment="1" applyProtection="1">
      <alignment horizontal="justify" vertical="center"/>
    </xf>
    <xf numFmtId="0" fontId="0" fillId="0" borderId="14" xfId="0" applyBorder="1" applyAlignment="1" applyProtection="1">
      <alignment horizontal="justify" vertical="center" wrapText="1"/>
    </xf>
    <xf numFmtId="0" fontId="0" fillId="0" borderId="20" xfId="0" applyBorder="1" applyAlignment="1" applyProtection="1">
      <alignment horizontal="left" wrapText="1"/>
    </xf>
    <xf numFmtId="0" fontId="0" fillId="0" borderId="0" xfId="0" applyBorder="1" applyAlignment="1" applyProtection="1">
      <alignment horizontal="left"/>
    </xf>
    <xf numFmtId="0" fontId="0" fillId="0" borderId="13" xfId="0" applyBorder="1" applyAlignment="1" applyProtection="1">
      <alignment horizontal="left" wrapText="1"/>
    </xf>
    <xf numFmtId="0" fontId="0" fillId="0" borderId="0" xfId="0" applyBorder="1" applyProtection="1"/>
    <xf numFmtId="0" fontId="0" fillId="0" borderId="0" xfId="0" applyProtection="1"/>
    <xf numFmtId="0" fontId="17" fillId="6" borderId="0" xfId="0" applyFont="1" applyFill="1" applyBorder="1" applyAlignment="1" applyProtection="1">
      <alignment horizontal="center" vertical="center"/>
    </xf>
    <xf numFmtId="0" fontId="17" fillId="0" borderId="7" xfId="0" applyFont="1" applyFill="1" applyBorder="1" applyAlignment="1" applyProtection="1">
      <alignment horizontal="center" vertical="center"/>
      <protection locked="0"/>
    </xf>
    <xf numFmtId="0" fontId="0" fillId="0" borderId="0" xfId="0" applyBorder="1" applyProtection="1"/>
    <xf numFmtId="0" fontId="41" fillId="0" borderId="0" xfId="0" applyFont="1" applyAlignment="1">
      <alignment vertical="center"/>
    </xf>
    <xf numFmtId="0" fontId="0" fillId="0" borderId="8" xfId="0" applyFont="1" applyFill="1" applyBorder="1" applyAlignment="1" applyProtection="1">
      <alignment horizontal="left"/>
    </xf>
    <xf numFmtId="0" fontId="0" fillId="0" borderId="1" xfId="0" applyFont="1" applyFill="1" applyBorder="1" applyAlignment="1" applyProtection="1">
      <alignment horizontal="left"/>
    </xf>
    <xf numFmtId="0" fontId="0" fillId="0" borderId="20" xfId="0" applyBorder="1" applyAlignment="1" applyProtection="1">
      <alignment horizontal="left"/>
    </xf>
    <xf numFmtId="0" fontId="23" fillId="0" borderId="0" xfId="0" applyFont="1" applyBorder="1" applyAlignment="1" applyProtection="1">
      <alignment horizontal="justify" vertical="center" wrapText="1"/>
    </xf>
    <xf numFmtId="0" fontId="0" fillId="0" borderId="20" xfId="0" applyBorder="1" applyAlignment="1" applyProtection="1">
      <alignment horizontal="left" wrapText="1"/>
    </xf>
    <xf numFmtId="0" fontId="0" fillId="0" borderId="14" xfId="0" applyBorder="1" applyAlignment="1" applyProtection="1">
      <alignment horizontal="left" wrapText="1"/>
    </xf>
    <xf numFmtId="0" fontId="0" fillId="0" borderId="23" xfId="0" applyBorder="1" applyAlignment="1" applyProtection="1">
      <alignment horizontal="left" wrapText="1"/>
    </xf>
    <xf numFmtId="0" fontId="0" fillId="0" borderId="0" xfId="0" applyBorder="1" applyAlignment="1" applyProtection="1">
      <alignment horizontal="left"/>
    </xf>
    <xf numFmtId="0" fontId="0" fillId="0" borderId="1" xfId="0" applyFont="1" applyFill="1" applyBorder="1" applyAlignment="1" applyProtection="1">
      <alignment horizontal="left" wrapText="1"/>
    </xf>
    <xf numFmtId="0" fontId="0" fillId="0" borderId="20" xfId="0" applyBorder="1" applyAlignment="1" applyProtection="1"/>
    <xf numFmtId="0" fontId="23" fillId="0" borderId="0" xfId="0" applyFont="1" applyBorder="1" applyAlignment="1" applyProtection="1">
      <alignment horizontal="left"/>
    </xf>
    <xf numFmtId="0" fontId="27" fillId="0" borderId="0" xfId="0" applyFont="1" applyBorder="1" applyAlignment="1" applyProtection="1">
      <alignment horizontal="center"/>
    </xf>
    <xf numFmtId="0" fontId="0" fillId="0" borderId="0" xfId="0" applyBorder="1" applyAlignment="1" applyProtection="1">
      <alignment horizontal="left" wrapText="1"/>
    </xf>
    <xf numFmtId="0" fontId="0" fillId="0" borderId="26" xfId="0" applyBorder="1" applyAlignment="1" applyProtection="1">
      <alignment horizontal="left" wrapText="1"/>
    </xf>
    <xf numFmtId="0" fontId="0" fillId="0" borderId="19" xfId="0" applyBorder="1" applyAlignment="1" applyProtection="1">
      <alignment horizontal="justify" vertical="center" wrapText="1"/>
    </xf>
    <xf numFmtId="0" fontId="0" fillId="0" borderId="20" xfId="0" applyBorder="1" applyAlignment="1" applyProtection="1">
      <alignment horizontal="justify" vertical="center" wrapText="1"/>
    </xf>
    <xf numFmtId="0" fontId="0" fillId="0" borderId="14" xfId="0" applyBorder="1" applyAlignment="1" applyProtection="1">
      <alignment horizontal="justify" vertical="center" wrapText="1"/>
    </xf>
    <xf numFmtId="0" fontId="0" fillId="0" borderId="3" xfId="0" applyFont="1" applyBorder="1" applyAlignment="1" applyProtection="1">
      <alignment horizontal="center"/>
    </xf>
    <xf numFmtId="0" fontId="0" fillId="0" borderId="18" xfId="0" applyBorder="1" applyAlignment="1" applyProtection="1">
      <alignment horizontal="justify" vertical="center" wrapText="1"/>
    </xf>
    <xf numFmtId="0" fontId="17" fillId="0" borderId="3" xfId="0" applyFont="1" applyBorder="1" applyProtection="1"/>
    <xf numFmtId="0" fontId="0" fillId="0" borderId="15" xfId="0" applyFill="1" applyBorder="1" applyAlignment="1" applyProtection="1">
      <alignment horizontal="justify" vertical="center"/>
    </xf>
    <xf numFmtId="0" fontId="0" fillId="0" borderId="0" xfId="0" applyBorder="1" applyProtection="1"/>
    <xf numFmtId="0" fontId="0" fillId="0" borderId="18" xfId="0" applyBorder="1" applyAlignment="1" applyProtection="1">
      <alignment horizontal="left"/>
    </xf>
    <xf numFmtId="0" fontId="0" fillId="9" borderId="2" xfId="0" applyFill="1" applyBorder="1" applyAlignment="1" applyProtection="1">
      <alignment horizontal="left"/>
    </xf>
    <xf numFmtId="0" fontId="17" fillId="0" borderId="0" xfId="0" applyFont="1" applyBorder="1" applyProtection="1"/>
    <xf numFmtId="0" fontId="0" fillId="0" borderId="0" xfId="0" applyProtection="1"/>
    <xf numFmtId="0" fontId="17" fillId="0" borderId="0" xfId="0" applyFont="1" applyBorder="1" applyAlignment="1" applyProtection="1">
      <alignment horizontal="center"/>
    </xf>
    <xf numFmtId="0" fontId="0" fillId="0" borderId="0" xfId="0" applyBorder="1" applyAlignment="1" applyProtection="1">
      <alignment horizontal="left"/>
    </xf>
    <xf numFmtId="0" fontId="17" fillId="0" borderId="0" xfId="0" applyFont="1" applyBorder="1" applyAlignment="1" applyProtection="1">
      <alignment horizontal="center"/>
    </xf>
    <xf numFmtId="0" fontId="0" fillId="0" borderId="0" xfId="0" applyBorder="1" applyProtection="1"/>
    <xf numFmtId="0" fontId="0" fillId="0" borderId="0" xfId="0" applyProtection="1"/>
    <xf numFmtId="0" fontId="26" fillId="9" borderId="0" xfId="0" applyFont="1" applyFill="1" applyBorder="1" applyAlignment="1" applyProtection="1">
      <alignment horizontal="left" vertical="center"/>
      <protection locked="0"/>
    </xf>
    <xf numFmtId="0" fontId="41" fillId="0" borderId="0" xfId="0" applyFont="1" applyAlignment="1">
      <alignment horizontal="left" vertical="top" wrapText="1"/>
    </xf>
    <xf numFmtId="0" fontId="17" fillId="0" borderId="0" xfId="0" applyFont="1" applyBorder="1" applyProtection="1"/>
    <xf numFmtId="10" fontId="0" fillId="9" borderId="5" xfId="0" applyNumberFormat="1" applyFill="1" applyBorder="1" applyAlignment="1" applyProtection="1">
      <alignment horizontal="center" wrapText="1"/>
    </xf>
    <xf numFmtId="0" fontId="0" fillId="9" borderId="5" xfId="0" applyFill="1" applyBorder="1" applyAlignment="1">
      <alignment horizontal="center"/>
    </xf>
    <xf numFmtId="8" fontId="0" fillId="9" borderId="5" xfId="0" applyNumberFormat="1" applyFill="1" applyBorder="1" applyAlignment="1">
      <alignment horizontal="center"/>
    </xf>
    <xf numFmtId="10" fontId="0" fillId="9" borderId="7" xfId="0" applyNumberFormat="1" applyFill="1" applyBorder="1" applyAlignment="1" applyProtection="1">
      <alignment horizontal="center" wrapText="1"/>
    </xf>
    <xf numFmtId="0" fontId="17" fillId="3" borderId="48"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0" fillId="0" borderId="50" xfId="0" applyFont="1" applyFill="1" applyBorder="1" applyAlignment="1" applyProtection="1">
      <alignment horizontal="left" wrapText="1"/>
    </xf>
    <xf numFmtId="0" fontId="17" fillId="3" borderId="51" xfId="0" applyFont="1" applyFill="1" applyBorder="1" applyAlignment="1" applyProtection="1">
      <alignment horizontal="center" vertical="center"/>
      <protection locked="0"/>
    </xf>
    <xf numFmtId="0" fontId="0" fillId="0" borderId="0" xfId="0" applyFont="1" applyFill="1" applyBorder="1" applyAlignment="1" applyProtection="1">
      <alignment horizontal="left" wrapText="1"/>
    </xf>
    <xf numFmtId="0" fontId="0" fillId="0" borderId="0" xfId="0" applyBorder="1" applyAlignment="1" applyProtection="1">
      <alignment horizontal="left" wrapText="1"/>
    </xf>
    <xf numFmtId="0" fontId="0" fillId="0" borderId="7" xfId="0" applyFill="1" applyBorder="1" applyAlignment="1" applyProtection="1">
      <alignment horizontal="center"/>
    </xf>
    <xf numFmtId="0" fontId="17" fillId="0" borderId="0" xfId="0" applyFont="1" applyBorder="1" applyAlignment="1" applyProtection="1">
      <alignment horizontal="left"/>
    </xf>
    <xf numFmtId="0" fontId="0" fillId="0" borderId="0" xfId="0" applyBorder="1" applyProtection="1"/>
    <xf numFmtId="0" fontId="0" fillId="0" borderId="0" xfId="0" applyProtection="1"/>
    <xf numFmtId="0" fontId="26" fillId="9" borderId="0" xfId="0" applyFont="1" applyFill="1" applyBorder="1" applyAlignment="1" applyProtection="1">
      <alignment horizontal="left" vertical="center"/>
      <protection locked="0"/>
    </xf>
    <xf numFmtId="0" fontId="0" fillId="0" borderId="0" xfId="0" applyFill="1" applyBorder="1" applyAlignment="1" applyProtection="1">
      <alignment horizontal="center"/>
    </xf>
    <xf numFmtId="0" fontId="17" fillId="0" borderId="0" xfId="0" applyFont="1" applyProtection="1"/>
    <xf numFmtId="0" fontId="17" fillId="0" borderId="0" xfId="0" applyFont="1" applyBorder="1" applyProtection="1"/>
    <xf numFmtId="0" fontId="0" fillId="0" borderId="8" xfId="0" applyFont="1" applyFill="1" applyBorder="1" applyAlignment="1" applyProtection="1">
      <alignment horizontal="left"/>
    </xf>
    <xf numFmtId="0" fontId="0" fillId="0" borderId="1" xfId="0" applyFont="1" applyFill="1" applyBorder="1" applyAlignment="1" applyProtection="1">
      <alignment horizontal="left"/>
    </xf>
    <xf numFmtId="0" fontId="0" fillId="0" borderId="0" xfId="0" applyBorder="1" applyProtection="1"/>
    <xf numFmtId="0" fontId="0" fillId="0" borderId="0" xfId="0" applyProtection="1"/>
    <xf numFmtId="0" fontId="0" fillId="0" borderId="0" xfId="0" applyFill="1" applyBorder="1" applyAlignment="1" applyProtection="1">
      <alignment horizontal="center"/>
    </xf>
    <xf numFmtId="0" fontId="17" fillId="0" borderId="0" xfId="0" applyFont="1" applyBorder="1" applyProtection="1"/>
    <xf numFmtId="0" fontId="25" fillId="9" borderId="25" xfId="0" applyFont="1" applyFill="1" applyBorder="1" applyProtection="1"/>
    <xf numFmtId="0" fontId="42" fillId="0" borderId="0" xfId="0" applyFont="1" applyAlignment="1" applyProtection="1"/>
    <xf numFmtId="0" fontId="42" fillId="0" borderId="0" xfId="0" applyFont="1" applyFill="1" applyBorder="1" applyAlignment="1" applyProtection="1">
      <alignment horizontal="center"/>
    </xf>
    <xf numFmtId="0" fontId="42" fillId="0" borderId="25" xfId="0" applyFont="1" applyBorder="1" applyProtection="1"/>
    <xf numFmtId="0" fontId="43" fillId="0" borderId="0" xfId="0" applyFont="1" applyBorder="1" applyProtection="1"/>
    <xf numFmtId="0" fontId="42" fillId="0" borderId="0" xfId="0" applyFont="1" applyBorder="1" applyAlignment="1" applyProtection="1">
      <alignment horizontal="left"/>
    </xf>
    <xf numFmtId="0" fontId="42" fillId="8" borderId="0" xfId="0" applyFont="1" applyFill="1" applyProtection="1"/>
    <xf numFmtId="0" fontId="42" fillId="0" borderId="0" xfId="0" applyFont="1" applyProtection="1"/>
    <xf numFmtId="0" fontId="0" fillId="0" borderId="0" xfId="0" applyBorder="1" applyAlignment="1" applyProtection="1">
      <alignment horizontal="center" vertical="top"/>
    </xf>
    <xf numFmtId="0" fontId="17" fillId="0" borderId="0" xfId="0" applyFont="1" applyAlignment="1" applyProtection="1">
      <alignment vertical="top"/>
    </xf>
    <xf numFmtId="0" fontId="17" fillId="3" borderId="52" xfId="0" applyFont="1" applyFill="1" applyBorder="1" applyAlignment="1" applyProtection="1">
      <alignment horizontal="center" vertical="center"/>
      <protection locked="0"/>
    </xf>
    <xf numFmtId="0" fontId="0" fillId="0" borderId="0" xfId="0" applyBorder="1" applyProtection="1"/>
    <xf numFmtId="0" fontId="17" fillId="0" borderId="0" xfId="0" applyFont="1" applyBorder="1" applyProtection="1"/>
    <xf numFmtId="0" fontId="0" fillId="0" borderId="0" xfId="0" applyProtection="1"/>
    <xf numFmtId="0" fontId="17" fillId="0" borderId="0" xfId="0" applyFont="1" applyFill="1" applyBorder="1" applyAlignment="1" applyProtection="1">
      <alignment horizontal="left"/>
    </xf>
    <xf numFmtId="0" fontId="0" fillId="0" borderId="0" xfId="0" applyBorder="1" applyProtection="1"/>
    <xf numFmtId="0" fontId="17" fillId="0" borderId="3" xfId="0" applyFont="1" applyBorder="1" applyProtection="1"/>
    <xf numFmtId="0" fontId="0" fillId="0" borderId="0" xfId="0" applyBorder="1" applyProtection="1"/>
    <xf numFmtId="0" fontId="0" fillId="0" borderId="6" xfId="0" applyBorder="1" applyProtection="1"/>
    <xf numFmtId="0" fontId="0" fillId="0" borderId="2" xfId="0" applyBorder="1" applyProtection="1"/>
    <xf numFmtId="0" fontId="0" fillId="0" borderId="0" xfId="0" applyProtection="1"/>
    <xf numFmtId="0" fontId="17" fillId="0" borderId="0" xfId="0" applyFont="1" applyBorder="1" applyProtection="1"/>
    <xf numFmtId="0" fontId="0" fillId="0" borderId="0" xfId="0" applyBorder="1" applyAlignment="1" applyProtection="1">
      <alignment horizontal="left"/>
    </xf>
    <xf numFmtId="0" fontId="0" fillId="0" borderId="0" xfId="0" applyBorder="1" applyProtection="1"/>
    <xf numFmtId="0" fontId="17" fillId="0" borderId="0" xfId="0" applyFont="1" applyBorder="1" applyProtection="1"/>
    <xf numFmtId="0" fontId="0" fillId="0" borderId="0" xfId="0" applyFill="1" applyBorder="1" applyAlignment="1" applyProtection="1">
      <alignment horizontal="center"/>
    </xf>
    <xf numFmtId="0" fontId="0" fillId="0" borderId="0" xfId="0" applyProtection="1"/>
    <xf numFmtId="0" fontId="30" fillId="0" borderId="0" xfId="0" applyFont="1" applyAlignment="1" applyProtection="1">
      <alignment horizontal="left" vertical="top" wrapText="1"/>
    </xf>
    <xf numFmtId="0" fontId="8" fillId="0" borderId="3" xfId="3" applyFont="1" applyFill="1" applyBorder="1" applyAlignment="1">
      <alignment vertical="top" wrapText="1"/>
    </xf>
    <xf numFmtId="0" fontId="13" fillId="0" borderId="3" xfId="3" applyFill="1" applyBorder="1" applyAlignment="1">
      <alignment vertical="top" wrapText="1"/>
    </xf>
    <xf numFmtId="0" fontId="17" fillId="3" borderId="24" xfId="0" applyFont="1" applyFill="1" applyBorder="1" applyAlignment="1" applyProtection="1">
      <alignment horizontal="center" vertical="center"/>
      <protection locked="0"/>
    </xf>
    <xf numFmtId="0" fontId="17" fillId="0" borderId="12" xfId="0" applyFont="1" applyBorder="1" applyProtection="1"/>
    <xf numFmtId="0" fontId="0" fillId="0" borderId="0" xfId="0" applyBorder="1" applyAlignment="1" applyProtection="1">
      <alignment vertical="center"/>
    </xf>
    <xf numFmtId="0" fontId="23" fillId="0" borderId="0" xfId="0" applyFont="1" applyBorder="1" applyAlignment="1" applyProtection="1">
      <alignment horizontal="left"/>
    </xf>
    <xf numFmtId="0" fontId="0" fillId="0" borderId="0" xfId="0" applyBorder="1" applyProtection="1"/>
    <xf numFmtId="0" fontId="0" fillId="0" borderId="0" xfId="0" applyProtection="1"/>
    <xf numFmtId="0" fontId="0" fillId="0" borderId="0" xfId="0" applyFill="1" applyBorder="1" applyAlignment="1" applyProtection="1">
      <alignment horizontal="center"/>
    </xf>
    <xf numFmtId="0" fontId="17" fillId="9" borderId="0" xfId="0" applyFont="1" applyFill="1" applyBorder="1" applyAlignment="1" applyProtection="1">
      <alignment horizontal="center" vertical="center"/>
    </xf>
    <xf numFmtId="0" fontId="0" fillId="0" borderId="0" xfId="0" applyFill="1" applyBorder="1" applyAlignment="1" applyProtection="1">
      <alignment horizontal="left" indent="1"/>
    </xf>
    <xf numFmtId="0" fontId="0" fillId="0" borderId="0" xfId="0" applyFill="1" applyBorder="1" applyAlignment="1" applyProtection="1">
      <alignment horizontal="justify" wrapText="1"/>
    </xf>
    <xf numFmtId="0" fontId="17" fillId="0" borderId="0" xfId="0" applyFont="1" applyBorder="1" applyAlignment="1" applyProtection="1">
      <alignment horizontal="left"/>
    </xf>
    <xf numFmtId="0" fontId="3" fillId="0" borderId="0" xfId="3" applyFont="1" applyFill="1" applyAlignment="1">
      <alignment horizontal="center" vertical="top"/>
    </xf>
    <xf numFmtId="0" fontId="26" fillId="0" borderId="10" xfId="3" applyFont="1" applyFill="1" applyBorder="1" applyAlignment="1">
      <alignment horizontal="center" vertical="top"/>
    </xf>
    <xf numFmtId="0" fontId="7" fillId="0" borderId="0" xfId="3" applyFont="1" applyFill="1" applyAlignment="1">
      <alignment vertical="top" wrapText="1"/>
    </xf>
    <xf numFmtId="0" fontId="5" fillId="0" borderId="0" xfId="3" applyFont="1" applyFill="1" applyAlignment="1">
      <alignment horizontal="justify" vertical="top" wrapText="1"/>
    </xf>
    <xf numFmtId="0" fontId="19" fillId="0" borderId="0" xfId="3" applyFont="1" applyFill="1" applyAlignment="1">
      <alignment horizontal="justify" vertical="top" wrapText="1"/>
    </xf>
    <xf numFmtId="0" fontId="3" fillId="0" borderId="6" xfId="3" applyFont="1" applyFill="1" applyBorder="1" applyAlignment="1">
      <alignment horizontal="center" vertical="top"/>
    </xf>
    <xf numFmtId="14" fontId="4" fillId="0" borderId="0" xfId="3" applyNumberFormat="1" applyFont="1" applyFill="1" applyAlignment="1">
      <alignment horizontal="center" vertical="top"/>
    </xf>
    <xf numFmtId="0" fontId="31" fillId="0" borderId="0" xfId="0" applyFont="1" applyBorder="1" applyAlignment="1" applyProtection="1">
      <alignment horizontal="center"/>
    </xf>
    <xf numFmtId="0" fontId="16" fillId="0" borderId="10" xfId="0" applyFont="1" applyBorder="1" applyAlignment="1" applyProtection="1">
      <alignment horizontal="left" vertical="center" wrapText="1"/>
    </xf>
    <xf numFmtId="0" fontId="16" fillId="0" borderId="3" xfId="0" applyFont="1" applyBorder="1" applyAlignment="1" applyProtection="1">
      <alignment horizontal="left" vertical="center" wrapText="1"/>
    </xf>
    <xf numFmtId="0" fontId="15" fillId="0" borderId="0" xfId="0" applyFont="1" applyBorder="1" applyAlignment="1" applyProtection="1">
      <alignment horizontal="center"/>
    </xf>
    <xf numFmtId="0" fontId="15" fillId="0" borderId="3" xfId="0" applyFont="1" applyBorder="1" applyAlignment="1" applyProtection="1">
      <alignment horizontal="center"/>
    </xf>
    <xf numFmtId="0" fontId="14" fillId="0" borderId="3" xfId="0" applyFont="1" applyBorder="1" applyAlignment="1" applyProtection="1">
      <alignment horizontal="center"/>
    </xf>
    <xf numFmtId="0" fontId="14" fillId="7" borderId="8" xfId="0" applyFont="1" applyFill="1" applyBorder="1" applyAlignment="1" applyProtection="1">
      <alignment horizontal="left"/>
      <protection locked="0"/>
    </xf>
    <xf numFmtId="0" fontId="14" fillId="7" borderId="1" xfId="0" applyFont="1" applyFill="1" applyBorder="1" applyAlignment="1" applyProtection="1">
      <alignment horizontal="left"/>
      <protection locked="0"/>
    </xf>
    <xf numFmtId="0" fontId="14" fillId="7" borderId="7" xfId="0" applyFont="1" applyFill="1" applyBorder="1" applyAlignment="1" applyProtection="1">
      <alignment horizontal="left"/>
      <protection locked="0"/>
    </xf>
    <xf numFmtId="14" fontId="14" fillId="5" borderId="11" xfId="0" applyNumberFormat="1" applyFont="1" applyFill="1" applyBorder="1" applyAlignment="1" applyProtection="1">
      <alignment horizontal="left"/>
      <protection locked="0"/>
    </xf>
    <xf numFmtId="14" fontId="14" fillId="5" borderId="12" xfId="0" applyNumberFormat="1" applyFont="1" applyFill="1" applyBorder="1" applyAlignment="1" applyProtection="1">
      <alignment horizontal="left"/>
      <protection locked="0"/>
    </xf>
    <xf numFmtId="14" fontId="14" fillId="7" borderId="8" xfId="0" applyNumberFormat="1" applyFont="1" applyFill="1" applyBorder="1" applyAlignment="1" applyProtection="1">
      <alignment horizontal="left"/>
      <protection locked="0"/>
    </xf>
    <xf numFmtId="0" fontId="0" fillId="0" borderId="5" xfId="0" applyBorder="1" applyAlignment="1" applyProtection="1">
      <alignment horizontal="left"/>
    </xf>
    <xf numFmtId="0" fontId="0" fillId="0" borderId="5" xfId="0" applyFill="1" applyBorder="1" applyAlignment="1" applyProtection="1">
      <alignment horizontal="justify" vertical="center"/>
    </xf>
    <xf numFmtId="0" fontId="17" fillId="0" borderId="6" xfId="0" applyFont="1" applyBorder="1" applyAlignment="1" applyProtection="1">
      <alignment horizontal="left"/>
    </xf>
    <xf numFmtId="0" fontId="17" fillId="0" borderId="0" xfId="0" applyFont="1" applyAlignment="1" applyProtection="1">
      <alignment horizontal="center"/>
    </xf>
    <xf numFmtId="0" fontId="0" fillId="0" borderId="3" xfId="0" applyFont="1" applyBorder="1" applyAlignment="1" applyProtection="1">
      <alignment horizontal="center"/>
    </xf>
    <xf numFmtId="0" fontId="17" fillId="0" borderId="6" xfId="0" applyFont="1" applyBorder="1" applyAlignment="1" applyProtection="1">
      <alignment horizontal="left" vertical="top"/>
    </xf>
    <xf numFmtId="0" fontId="30" fillId="0" borderId="0" xfId="0" applyFont="1" applyAlignment="1" applyProtection="1">
      <alignment horizontal="left" vertical="top" wrapText="1"/>
    </xf>
    <xf numFmtId="0" fontId="0" fillId="14" borderId="5" xfId="0" applyFill="1" applyBorder="1" applyAlignment="1" applyProtection="1">
      <alignment horizontal="left"/>
    </xf>
    <xf numFmtId="0" fontId="17" fillId="14" borderId="0" xfId="0" applyFont="1" applyFill="1" applyBorder="1" applyProtection="1"/>
    <xf numFmtId="0" fontId="0" fillId="0" borderId="8" xfId="0" applyBorder="1" applyAlignment="1" applyProtection="1">
      <alignment horizontal="left"/>
    </xf>
    <xf numFmtId="0" fontId="0" fillId="0" borderId="1" xfId="0" applyBorder="1" applyAlignment="1" applyProtection="1">
      <alignment horizontal="left"/>
    </xf>
    <xf numFmtId="0" fontId="0" fillId="0" borderId="7" xfId="0" applyBorder="1" applyAlignment="1" applyProtection="1">
      <alignment horizontal="left"/>
    </xf>
    <xf numFmtId="0" fontId="0" fillId="9" borderId="8" xfId="0" applyFill="1" applyBorder="1" applyAlignment="1" applyProtection="1">
      <alignment horizontal="left"/>
    </xf>
    <xf numFmtId="0" fontId="0" fillId="9" borderId="1" xfId="0" applyFill="1" applyBorder="1" applyAlignment="1" applyProtection="1">
      <alignment horizontal="left"/>
    </xf>
    <xf numFmtId="0" fontId="0" fillId="9" borderId="7" xfId="0" applyFill="1" applyBorder="1" applyAlignment="1" applyProtection="1">
      <alignment horizontal="left"/>
    </xf>
    <xf numFmtId="0" fontId="0" fillId="0" borderId="8" xfId="0" applyFill="1" applyBorder="1" applyAlignment="1" applyProtection="1">
      <alignment horizontal="left"/>
    </xf>
    <xf numFmtId="0" fontId="0" fillId="0" borderId="1" xfId="0" applyFill="1" applyBorder="1" applyAlignment="1" applyProtection="1">
      <alignment horizontal="left"/>
    </xf>
    <xf numFmtId="0" fontId="0" fillId="0" borderId="7" xfId="0" applyFill="1" applyBorder="1" applyAlignment="1" applyProtection="1">
      <alignment horizontal="left"/>
    </xf>
    <xf numFmtId="0" fontId="32" fillId="0" borderId="0" xfId="0" applyFont="1" applyFill="1" applyBorder="1" applyAlignment="1" applyProtection="1">
      <alignment horizontal="left"/>
    </xf>
    <xf numFmtId="0" fontId="0" fillId="0" borderId="8" xfId="0" applyFill="1" applyBorder="1" applyAlignment="1" applyProtection="1">
      <alignment horizontal="justify" wrapText="1"/>
    </xf>
    <xf numFmtId="0" fontId="0" fillId="0" borderId="1" xfId="0" applyFill="1" applyBorder="1" applyAlignment="1" applyProtection="1">
      <alignment horizontal="justify" wrapText="1"/>
    </xf>
    <xf numFmtId="0" fontId="0" fillId="0" borderId="7" xfId="0" applyFill="1" applyBorder="1" applyAlignment="1" applyProtection="1">
      <alignment horizontal="justify" wrapText="1"/>
    </xf>
    <xf numFmtId="0" fontId="28" fillId="0" borderId="18" xfId="0" applyFont="1" applyBorder="1" applyAlignment="1" applyProtection="1">
      <alignment horizontal="justify" vertical="center" wrapText="1"/>
    </xf>
    <xf numFmtId="0" fontId="28" fillId="0" borderId="19" xfId="0" applyFont="1" applyBorder="1" applyAlignment="1" applyProtection="1">
      <alignment horizontal="justify" vertical="center" wrapText="1"/>
    </xf>
    <xf numFmtId="0" fontId="28" fillId="0" borderId="20" xfId="0" applyFont="1" applyBorder="1" applyAlignment="1" applyProtection="1">
      <alignment horizontal="justify" vertical="center" wrapText="1"/>
    </xf>
    <xf numFmtId="0" fontId="0" fillId="0" borderId="18" xfId="0" applyBorder="1" applyAlignment="1" applyProtection="1">
      <alignment horizontal="justify" vertical="top" wrapText="1"/>
    </xf>
    <xf numFmtId="0" fontId="0" fillId="0" borderId="19" xfId="0" applyBorder="1" applyAlignment="1" applyProtection="1">
      <alignment horizontal="justify" vertical="top" wrapText="1"/>
    </xf>
    <xf numFmtId="0" fontId="0" fillId="0" borderId="20" xfId="0" applyBorder="1" applyAlignment="1" applyProtection="1">
      <alignment horizontal="justify" vertical="top" wrapText="1"/>
    </xf>
    <xf numFmtId="0" fontId="0" fillId="0" borderId="27" xfId="0" applyBorder="1" applyAlignment="1" applyProtection="1">
      <alignment horizontal="left"/>
    </xf>
    <xf numFmtId="0" fontId="0" fillId="0" borderId="28" xfId="0" applyBorder="1" applyAlignment="1" applyProtection="1">
      <alignment horizontal="left"/>
    </xf>
    <xf numFmtId="0" fontId="0" fillId="0" borderId="29" xfId="0" applyBorder="1" applyAlignment="1" applyProtection="1">
      <alignment horizontal="left"/>
    </xf>
    <xf numFmtId="0" fontId="29" fillId="0" borderId="8" xfId="0" applyFont="1" applyBorder="1" applyAlignment="1" applyProtection="1">
      <alignment horizontal="left"/>
    </xf>
    <xf numFmtId="0" fontId="23" fillId="0" borderId="0" xfId="0" applyFont="1" applyBorder="1" applyAlignment="1" applyProtection="1">
      <alignment horizontal="left"/>
    </xf>
    <xf numFmtId="0" fontId="0" fillId="0" borderId="8" xfId="0" applyBorder="1" applyAlignment="1" applyProtection="1">
      <alignment horizontal="left" wrapText="1"/>
    </xf>
    <xf numFmtId="0" fontId="0" fillId="0" borderId="18" xfId="0" applyBorder="1" applyAlignment="1" applyProtection="1">
      <alignment horizontal="justify" vertical="center" wrapText="1"/>
    </xf>
    <xf numFmtId="0" fontId="0" fillId="0" borderId="19" xfId="0" applyBorder="1" applyAlignment="1" applyProtection="1">
      <alignment horizontal="justify" vertical="center" wrapText="1"/>
    </xf>
    <xf numFmtId="0" fontId="0" fillId="0" borderId="20" xfId="0" applyBorder="1" applyAlignment="1" applyProtection="1">
      <alignment horizontal="justify" vertical="center" wrapText="1"/>
    </xf>
    <xf numFmtId="0" fontId="29" fillId="0" borderId="18" xfId="0" applyFont="1" applyBorder="1" applyAlignment="1" applyProtection="1">
      <alignment horizontal="justify" vertical="center" wrapText="1"/>
    </xf>
    <xf numFmtId="0" fontId="29" fillId="0" borderId="19" xfId="0" applyFont="1" applyBorder="1" applyAlignment="1" applyProtection="1">
      <alignment horizontal="justify" vertical="center" wrapText="1"/>
    </xf>
    <xf numFmtId="0" fontId="29" fillId="0" borderId="20" xfId="0" applyFont="1" applyBorder="1" applyAlignment="1" applyProtection="1">
      <alignment horizontal="justify" vertical="center" wrapText="1"/>
    </xf>
    <xf numFmtId="0" fontId="25" fillId="0" borderId="19" xfId="0" applyFont="1" applyBorder="1" applyAlignment="1" applyProtection="1">
      <alignment horizontal="justify" vertical="center" wrapText="1"/>
    </xf>
    <xf numFmtId="0" fontId="25" fillId="0" borderId="20" xfId="0" applyFont="1" applyBorder="1" applyAlignment="1" applyProtection="1">
      <alignment horizontal="justify" vertical="center" wrapText="1"/>
    </xf>
    <xf numFmtId="0" fontId="0" fillId="0" borderId="13" xfId="0" applyBorder="1" applyAlignment="1" applyProtection="1">
      <alignment horizontal="justify" vertical="center" wrapText="1"/>
    </xf>
    <xf numFmtId="0" fontId="0" fillId="0" borderId="13" xfId="0" applyBorder="1" applyAlignment="1" applyProtection="1">
      <alignment horizontal="justify" vertical="center"/>
    </xf>
    <xf numFmtId="0" fontId="27" fillId="0" borderId="0" xfId="0" applyFont="1" applyBorder="1" applyAlignment="1" applyProtection="1">
      <alignment horizontal="center"/>
    </xf>
    <xf numFmtId="0" fontId="0" fillId="0" borderId="13" xfId="0" applyBorder="1" applyAlignment="1" applyProtection="1">
      <alignment horizontal="left"/>
    </xf>
    <xf numFmtId="0" fontId="0" fillId="0" borderId="21" xfId="0" applyBorder="1" applyAlignment="1" applyProtection="1">
      <alignment horizontal="left"/>
    </xf>
    <xf numFmtId="0" fontId="0" fillId="0" borderId="19" xfId="0" applyBorder="1" applyAlignment="1" applyProtection="1">
      <alignment horizontal="left"/>
    </xf>
    <xf numFmtId="0" fontId="0" fillId="0" borderId="20" xfId="0" applyBorder="1" applyAlignment="1" applyProtection="1">
      <alignment horizontal="left"/>
    </xf>
    <xf numFmtId="0" fontId="23" fillId="0" borderId="0" xfId="0" applyFont="1" applyBorder="1" applyAlignment="1" applyProtection="1">
      <alignment horizontal="justify" vertical="center" wrapText="1"/>
    </xf>
    <xf numFmtId="0" fontId="0" fillId="0" borderId="37" xfId="0" applyBorder="1" applyAlignment="1" applyProtection="1">
      <alignment horizontal="left"/>
    </xf>
    <xf numFmtId="0" fontId="0" fillId="0" borderId="14" xfId="0" applyBorder="1" applyAlignment="1" applyProtection="1">
      <alignment horizontal="left"/>
    </xf>
    <xf numFmtId="0" fontId="0" fillId="0" borderId="23" xfId="0" applyBorder="1" applyAlignment="1" applyProtection="1">
      <alignment horizontal="left"/>
    </xf>
    <xf numFmtId="0" fontId="0" fillId="0" borderId="21" xfId="0" applyBorder="1" applyAlignment="1" applyProtection="1">
      <alignment horizontal="justify" vertical="center"/>
    </xf>
    <xf numFmtId="0" fontId="0" fillId="0" borderId="19" xfId="0" applyBorder="1" applyAlignment="1" applyProtection="1">
      <alignment horizontal="justify" vertical="center"/>
    </xf>
    <xf numFmtId="0" fontId="0" fillId="0" borderId="20" xfId="0" applyBorder="1" applyAlignment="1" applyProtection="1">
      <alignment horizontal="justify" vertical="center"/>
    </xf>
    <xf numFmtId="0" fontId="0" fillId="0" borderId="21" xfId="0" applyBorder="1" applyAlignment="1" applyProtection="1">
      <alignment horizontal="left" wrapText="1"/>
    </xf>
    <xf numFmtId="0" fontId="0" fillId="0" borderId="19" xfId="0" applyBorder="1" applyAlignment="1" applyProtection="1">
      <alignment horizontal="left" wrapText="1"/>
    </xf>
    <xf numFmtId="0" fontId="0" fillId="0" borderId="20" xfId="0" applyBorder="1" applyAlignment="1" applyProtection="1">
      <alignment horizontal="left" wrapText="1"/>
    </xf>
    <xf numFmtId="0" fontId="17" fillId="0" borderId="0" xfId="0" applyFont="1" applyAlignment="1">
      <alignment wrapText="1"/>
    </xf>
    <xf numFmtId="0" fontId="0" fillId="0" borderId="0" xfId="0" applyBorder="1" applyAlignment="1" applyProtection="1">
      <alignment horizontal="left" wrapText="1"/>
    </xf>
    <xf numFmtId="0" fontId="0" fillId="0" borderId="8" xfId="0"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3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23" xfId="0" applyBorder="1" applyAlignment="1" applyProtection="1">
      <alignment horizontal="left" vertical="center" wrapText="1"/>
    </xf>
    <xf numFmtId="0" fontId="0" fillId="0" borderId="21" xfId="0" applyFill="1" applyBorder="1" applyAlignment="1" applyProtection="1">
      <alignment horizontal="left" vertical="center"/>
    </xf>
    <xf numFmtId="0" fontId="0" fillId="0" borderId="19" xfId="0" applyFill="1" applyBorder="1" applyAlignment="1" applyProtection="1">
      <alignment horizontal="left" vertical="center"/>
    </xf>
    <xf numFmtId="0" fontId="0" fillId="0" borderId="20" xfId="0" applyFill="1" applyBorder="1" applyAlignment="1" applyProtection="1">
      <alignment horizontal="left" vertical="center"/>
    </xf>
    <xf numFmtId="0" fontId="0" fillId="0" borderId="21" xfId="0" applyBorder="1" applyAlignment="1" applyProtection="1">
      <alignment horizontal="left" vertical="center" wrapText="1"/>
    </xf>
    <xf numFmtId="0" fontId="0" fillId="0" borderId="19" xfId="0" applyBorder="1" applyAlignment="1" applyProtection="1">
      <alignment horizontal="left" vertical="center" wrapText="1"/>
    </xf>
    <xf numFmtId="0" fontId="0" fillId="0" borderId="20" xfId="0" applyBorder="1" applyAlignment="1" applyProtection="1">
      <alignment horizontal="left" vertical="center" wrapText="1"/>
    </xf>
    <xf numFmtId="0" fontId="0" fillId="0" borderId="46" xfId="0"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41" xfId="0" applyBorder="1" applyAlignment="1" applyProtection="1">
      <alignment horizontal="left" vertical="center" wrapText="1"/>
    </xf>
    <xf numFmtId="0" fontId="0" fillId="0" borderId="27" xfId="0" applyBorder="1" applyAlignment="1" applyProtection="1">
      <alignment horizontal="left" vertical="center"/>
    </xf>
    <xf numFmtId="0" fontId="0" fillId="0" borderId="28" xfId="0" applyBorder="1" applyAlignment="1" applyProtection="1">
      <alignment horizontal="left" vertical="center"/>
    </xf>
    <xf numFmtId="0" fontId="0" fillId="0" borderId="47" xfId="0" applyBorder="1" applyAlignment="1" applyProtection="1">
      <alignment horizontal="left" vertical="center"/>
    </xf>
    <xf numFmtId="0" fontId="0" fillId="9" borderId="21" xfId="0" applyFill="1" applyBorder="1" applyAlignment="1" applyProtection="1">
      <alignment horizontal="left" vertical="center" wrapText="1"/>
    </xf>
    <xf numFmtId="0" fontId="0" fillId="9" borderId="19" xfId="0" applyFill="1" applyBorder="1" applyAlignment="1" applyProtection="1">
      <alignment horizontal="left" vertical="center" wrapText="1"/>
    </xf>
    <xf numFmtId="0" fontId="0" fillId="9" borderId="20" xfId="0" applyFill="1" applyBorder="1" applyAlignment="1" applyProtection="1">
      <alignment horizontal="left" vertical="center" wrapText="1"/>
    </xf>
    <xf numFmtId="0" fontId="0" fillId="0" borderId="21"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7" xfId="0" applyBorder="1" applyAlignment="1" applyProtection="1">
      <alignment horizontal="left" vertical="center" wrapText="1"/>
    </xf>
    <xf numFmtId="0" fontId="0" fillId="0" borderId="28" xfId="0" applyBorder="1" applyAlignment="1" applyProtection="1">
      <alignment horizontal="left" vertical="center" wrapText="1"/>
    </xf>
    <xf numFmtId="0" fontId="0" fillId="0" borderId="29" xfId="0" applyBorder="1" applyAlignment="1" applyProtection="1">
      <alignment horizontal="left" vertical="center" wrapText="1"/>
    </xf>
    <xf numFmtId="0" fontId="0" fillId="0" borderId="21" xfId="0" applyBorder="1" applyAlignment="1" applyProtection="1">
      <alignment horizontal="left" vertical="center"/>
    </xf>
    <xf numFmtId="0" fontId="0" fillId="0" borderId="19" xfId="0" applyBorder="1" applyAlignment="1" applyProtection="1">
      <alignment horizontal="left" vertical="center"/>
    </xf>
    <xf numFmtId="0" fontId="0" fillId="0" borderId="20" xfId="0" applyBorder="1" applyAlignment="1" applyProtection="1">
      <alignment horizontal="left" vertical="center"/>
    </xf>
    <xf numFmtId="0" fontId="0" fillId="0" borderId="2" xfId="0" applyBorder="1" applyAlignment="1" applyProtection="1">
      <alignment horizontal="left"/>
    </xf>
    <xf numFmtId="0" fontId="0" fillId="0" borderId="21" xfId="0" applyBorder="1" applyAlignment="1" applyProtection="1">
      <alignment horizontal="justify" vertical="center" wrapText="1"/>
    </xf>
    <xf numFmtId="0" fontId="0" fillId="0" borderId="21" xfId="0" applyBorder="1" applyAlignment="1" applyProtection="1">
      <alignment horizontal="justify" vertical="top" wrapText="1"/>
    </xf>
    <xf numFmtId="0" fontId="0" fillId="0" borderId="21" xfId="0" applyFill="1" applyBorder="1" applyAlignment="1" applyProtection="1">
      <alignment horizontal="justify" vertical="center"/>
    </xf>
    <xf numFmtId="0" fontId="0" fillId="0" borderId="19" xfId="0" applyFill="1" applyBorder="1" applyAlignment="1" applyProtection="1">
      <alignment horizontal="justify" vertical="center"/>
    </xf>
    <xf numFmtId="0" fontId="0" fillId="0" borderId="20" xfId="0" applyFill="1" applyBorder="1" applyAlignment="1" applyProtection="1">
      <alignment horizontal="justify" vertical="center"/>
    </xf>
    <xf numFmtId="0" fontId="0" fillId="0" borderId="22" xfId="0"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34" xfId="0" applyBorder="1" applyAlignment="1" applyProtection="1">
      <alignment horizontal="left" vertical="center" wrapText="1"/>
    </xf>
    <xf numFmtId="0" fontId="29" fillId="0" borderId="11" xfId="0" applyFont="1" applyFill="1" applyBorder="1" applyAlignment="1" applyProtection="1">
      <alignment horizontal="left" vertical="top" wrapText="1"/>
    </xf>
    <xf numFmtId="0" fontId="29" fillId="0" borderId="2" xfId="0" applyFont="1" applyFill="1" applyBorder="1" applyAlignment="1" applyProtection="1">
      <alignment horizontal="left" vertical="top" wrapText="1"/>
    </xf>
    <xf numFmtId="0" fontId="29" fillId="0" borderId="31" xfId="0" applyFont="1" applyFill="1" applyBorder="1" applyAlignment="1" applyProtection="1">
      <alignment horizontal="left" vertical="top" wrapText="1"/>
    </xf>
    <xf numFmtId="0" fontId="0" fillId="0" borderId="27" xfId="0" applyFill="1" applyBorder="1" applyAlignment="1" applyProtection="1">
      <alignment horizontal="justify" vertical="center"/>
    </xf>
    <xf numFmtId="0" fontId="0" fillId="0" borderId="28" xfId="0" applyFill="1" applyBorder="1" applyAlignment="1" applyProtection="1">
      <alignment horizontal="justify" vertical="center"/>
    </xf>
    <xf numFmtId="0" fontId="0" fillId="0" borderId="29" xfId="0" applyFill="1" applyBorder="1" applyAlignment="1" applyProtection="1">
      <alignment horizontal="justify" vertical="center"/>
    </xf>
    <xf numFmtId="0" fontId="17" fillId="0" borderId="3" xfId="0" applyFont="1" applyBorder="1" applyProtection="1"/>
    <xf numFmtId="0" fontId="0" fillId="0" borderId="8" xfId="0" applyFill="1" applyBorder="1" applyAlignment="1" applyProtection="1">
      <alignment horizontal="justify" vertical="center"/>
    </xf>
    <xf numFmtId="0" fontId="0" fillId="0" borderId="1" xfId="0" applyFill="1" applyBorder="1" applyAlignment="1" applyProtection="1">
      <alignment horizontal="justify" vertical="center"/>
    </xf>
    <xf numFmtId="0" fontId="0" fillId="0" borderId="7" xfId="0" applyFill="1" applyBorder="1" applyAlignment="1" applyProtection="1">
      <alignment horizontal="justify" vertical="center"/>
    </xf>
    <xf numFmtId="0" fontId="0" fillId="0" borderId="33" xfId="0" applyBorder="1" applyAlignment="1" applyProtection="1">
      <alignment horizontal="justify" vertical="center"/>
    </xf>
    <xf numFmtId="0" fontId="0" fillId="0" borderId="37" xfId="0" applyBorder="1" applyAlignment="1" applyProtection="1">
      <alignment horizontal="justify" vertical="center" wrapText="1"/>
    </xf>
    <xf numFmtId="0" fontId="0" fillId="0" borderId="14" xfId="0" applyBorder="1" applyAlignment="1" applyProtection="1">
      <alignment horizontal="justify" vertical="center" wrapText="1"/>
    </xf>
    <xf numFmtId="0" fontId="0" fillId="0" borderId="23" xfId="0" applyBorder="1" applyAlignment="1" applyProtection="1">
      <alignment horizontal="justify" vertical="center" wrapText="1"/>
    </xf>
    <xf numFmtId="0" fontId="0" fillId="0" borderId="33" xfId="0" applyBorder="1" applyAlignment="1" applyProtection="1">
      <alignment horizontal="justify" vertical="center" wrapText="1"/>
    </xf>
    <xf numFmtId="0" fontId="29" fillId="0" borderId="21" xfId="0" applyFont="1" applyBorder="1" applyAlignment="1" applyProtection="1">
      <alignment horizontal="justify" vertical="center" wrapText="1"/>
    </xf>
    <xf numFmtId="0" fontId="29" fillId="0" borderId="33" xfId="0" applyFont="1" applyBorder="1" applyAlignment="1" applyProtection="1">
      <alignment horizontal="justify" vertical="center" wrapText="1"/>
    </xf>
    <xf numFmtId="0" fontId="0" fillId="0" borderId="21" xfId="0" applyBorder="1" applyAlignment="1" applyProtection="1">
      <alignment vertical="center"/>
    </xf>
    <xf numFmtId="0" fontId="0" fillId="0" borderId="19" xfId="0" applyBorder="1" applyAlignment="1" applyProtection="1">
      <alignment vertical="center"/>
    </xf>
    <xf numFmtId="0" fontId="29" fillId="0" borderId="21" xfId="0" applyFont="1" applyBorder="1" applyAlignment="1" applyProtection="1">
      <alignment horizontal="left" vertical="center" wrapText="1"/>
    </xf>
    <xf numFmtId="0" fontId="29" fillId="0" borderId="19" xfId="0" applyFont="1" applyBorder="1" applyAlignment="1" applyProtection="1">
      <alignment horizontal="left" vertical="center" wrapText="1"/>
    </xf>
    <xf numFmtId="0" fontId="0" fillId="0" borderId="20" xfId="0" applyBorder="1" applyAlignment="1" applyProtection="1">
      <alignment vertical="center"/>
    </xf>
    <xf numFmtId="0" fontId="0" fillId="9" borderId="8" xfId="0" applyFill="1" applyBorder="1" applyAlignment="1" applyProtection="1">
      <alignment horizontal="justify" vertical="center"/>
    </xf>
    <xf numFmtId="0" fontId="0" fillId="9" borderId="1" xfId="0" applyFill="1" applyBorder="1" applyAlignment="1" applyProtection="1">
      <alignment horizontal="justify" vertical="center"/>
    </xf>
    <xf numFmtId="0" fontId="0" fillId="9" borderId="7" xfId="0" applyFill="1" applyBorder="1" applyAlignment="1" applyProtection="1">
      <alignment horizontal="justify" vertical="center"/>
    </xf>
    <xf numFmtId="0" fontId="0" fillId="0" borderId="11" xfId="0" applyFill="1" applyBorder="1" applyAlignment="1" applyProtection="1">
      <alignment horizontal="justify" vertical="center"/>
    </xf>
    <xf numFmtId="0" fontId="0" fillId="0" borderId="2" xfId="0" applyFill="1" applyBorder="1" applyAlignment="1" applyProtection="1">
      <alignment horizontal="justify" vertical="center"/>
    </xf>
    <xf numFmtId="0" fontId="0" fillId="0" borderId="17" xfId="0" applyBorder="1" applyAlignment="1" applyProtection="1">
      <alignment horizontal="left" vertical="center" wrapText="1"/>
    </xf>
    <xf numFmtId="0" fontId="0" fillId="0" borderId="8" xfId="0" applyFill="1" applyBorder="1" applyAlignment="1" applyProtection="1">
      <alignment horizontal="justify" vertical="center" wrapText="1"/>
    </xf>
    <xf numFmtId="0" fontId="0" fillId="0" borderId="1" xfId="0" applyFill="1" applyBorder="1" applyAlignment="1" applyProtection="1">
      <alignment horizontal="justify" vertical="center" wrapText="1"/>
    </xf>
    <xf numFmtId="0" fontId="0" fillId="0" borderId="7" xfId="0" applyFill="1" applyBorder="1" applyAlignment="1" applyProtection="1">
      <alignment horizontal="justify" vertical="center" wrapText="1"/>
    </xf>
    <xf numFmtId="0" fontId="0" fillId="0" borderId="22" xfId="0" applyBorder="1" applyAlignment="1" applyProtection="1">
      <alignment horizontal="left" vertical="center"/>
    </xf>
    <xf numFmtId="0" fontId="0" fillId="0" borderId="16" xfId="0" applyBorder="1" applyAlignment="1" applyProtection="1">
      <alignment horizontal="left" vertical="center"/>
    </xf>
    <xf numFmtId="0" fontId="0" fillId="0" borderId="17" xfId="0" applyBorder="1" applyAlignment="1" applyProtection="1">
      <alignment horizontal="left" vertical="center"/>
    </xf>
    <xf numFmtId="0" fontId="0" fillId="0" borderId="12" xfId="0" applyFill="1" applyBorder="1" applyAlignment="1" applyProtection="1">
      <alignment horizontal="justify" vertical="center"/>
    </xf>
    <xf numFmtId="0" fontId="0" fillId="9" borderId="22" xfId="0" applyFill="1" applyBorder="1" applyAlignment="1" applyProtection="1">
      <alignment horizontal="left"/>
    </xf>
    <xf numFmtId="0" fontId="0" fillId="9" borderId="16" xfId="0" applyFill="1" applyBorder="1" applyAlignment="1" applyProtection="1">
      <alignment horizontal="left"/>
    </xf>
    <xf numFmtId="0" fontId="0" fillId="9" borderId="17" xfId="0" applyFill="1" applyBorder="1" applyAlignment="1" applyProtection="1">
      <alignment horizontal="left"/>
    </xf>
    <xf numFmtId="0" fontId="0" fillId="9" borderId="21" xfId="0" applyFill="1" applyBorder="1" applyAlignment="1" applyProtection="1">
      <alignment horizontal="left"/>
    </xf>
    <xf numFmtId="0" fontId="0" fillId="9" borderId="19" xfId="0" applyFill="1" applyBorder="1" applyAlignment="1" applyProtection="1">
      <alignment horizontal="left"/>
    </xf>
    <xf numFmtId="0" fontId="0" fillId="9" borderId="20" xfId="0" applyFill="1" applyBorder="1" applyAlignment="1" applyProtection="1">
      <alignment horizontal="left"/>
    </xf>
    <xf numFmtId="0" fontId="0" fillId="9" borderId="21" xfId="0" applyFill="1" applyBorder="1" applyAlignment="1" applyProtection="1"/>
    <xf numFmtId="0" fontId="0" fillId="9" borderId="19" xfId="0" applyFill="1" applyBorder="1" applyAlignment="1" applyProtection="1"/>
    <xf numFmtId="0" fontId="0" fillId="9" borderId="20" xfId="0" applyFill="1" applyBorder="1" applyAlignment="1" applyProtection="1"/>
    <xf numFmtId="0" fontId="0" fillId="0" borderId="37" xfId="0" applyFont="1" applyBorder="1" applyAlignment="1" applyProtection="1">
      <alignment horizontal="justify" wrapText="1"/>
    </xf>
    <xf numFmtId="0" fontId="0" fillId="0" borderId="14" xfId="0" applyFont="1" applyBorder="1" applyAlignment="1" applyProtection="1">
      <alignment horizontal="justify" wrapText="1"/>
    </xf>
    <xf numFmtId="0" fontId="0" fillId="0" borderId="23" xfId="0" applyFont="1" applyBorder="1" applyAlignment="1" applyProtection="1">
      <alignment horizontal="justify" wrapText="1"/>
    </xf>
    <xf numFmtId="0" fontId="0" fillId="0" borderId="21" xfId="0" applyFont="1" applyBorder="1" applyAlignment="1" applyProtection="1">
      <alignment horizontal="left"/>
    </xf>
    <xf numFmtId="0" fontId="0" fillId="0" borderId="19" xfId="0" applyFont="1" applyBorder="1" applyAlignment="1" applyProtection="1">
      <alignment horizontal="left"/>
    </xf>
    <xf numFmtId="0" fontId="0" fillId="0" borderId="20" xfId="0" applyFont="1" applyBorder="1" applyAlignment="1" applyProtection="1">
      <alignment horizontal="left"/>
    </xf>
    <xf numFmtId="0" fontId="0" fillId="0" borderId="46" xfId="0" applyFill="1" applyBorder="1" applyAlignment="1" applyProtection="1">
      <alignment horizontal="justify" vertical="center"/>
    </xf>
    <xf numFmtId="0" fontId="0" fillId="0" borderId="15" xfId="0" applyFill="1" applyBorder="1" applyAlignment="1" applyProtection="1">
      <alignment horizontal="justify" vertical="center"/>
    </xf>
    <xf numFmtId="0" fontId="0" fillId="0" borderId="35" xfId="0" applyFill="1" applyBorder="1" applyAlignment="1" applyProtection="1">
      <alignment horizontal="justify" vertical="center"/>
    </xf>
    <xf numFmtId="0" fontId="0" fillId="0" borderId="33" xfId="0" applyFill="1" applyBorder="1" applyAlignment="1" applyProtection="1">
      <alignment horizontal="justify" vertical="center"/>
    </xf>
    <xf numFmtId="0" fontId="0" fillId="0" borderId="21" xfId="0" applyFont="1" applyBorder="1" applyAlignment="1" applyProtection="1">
      <alignment horizontal="justify" vertical="top" wrapText="1"/>
    </xf>
    <xf numFmtId="0" fontId="0" fillId="0" borderId="19" xfId="0" applyFont="1" applyBorder="1" applyAlignment="1" applyProtection="1">
      <alignment horizontal="justify" vertical="top" wrapText="1"/>
    </xf>
    <xf numFmtId="0" fontId="0" fillId="0" borderId="20" xfId="0" applyFont="1" applyBorder="1" applyAlignment="1" applyProtection="1">
      <alignment horizontal="justify" vertical="top" wrapText="1"/>
    </xf>
    <xf numFmtId="0" fontId="0" fillId="0" borderId="37" xfId="0" applyFont="1" applyBorder="1" applyAlignment="1" applyProtection="1">
      <alignment horizontal="justify" vertical="center" wrapText="1"/>
    </xf>
    <xf numFmtId="0" fontId="0" fillId="0" borderId="14" xfId="0" applyFont="1" applyBorder="1" applyAlignment="1" applyProtection="1">
      <alignment horizontal="justify" vertical="center" wrapText="1"/>
    </xf>
    <xf numFmtId="0" fontId="0" fillId="0" borderId="23" xfId="0" applyFont="1" applyBorder="1" applyAlignment="1" applyProtection="1">
      <alignment horizontal="justify" vertical="center" wrapText="1"/>
    </xf>
    <xf numFmtId="0" fontId="0" fillId="0" borderId="8" xfId="0" applyFont="1" applyFill="1" applyBorder="1" applyAlignment="1" applyProtection="1">
      <alignment horizontal="justify" vertical="center" wrapText="1"/>
    </xf>
    <xf numFmtId="0" fontId="0" fillId="0" borderId="1" xfId="0" applyFont="1" applyFill="1" applyBorder="1" applyAlignment="1" applyProtection="1">
      <alignment horizontal="justify" vertical="center" wrapText="1"/>
    </xf>
    <xf numFmtId="0" fontId="0" fillId="0" borderId="7" xfId="0" applyFont="1" applyFill="1" applyBorder="1" applyAlignment="1" applyProtection="1">
      <alignment horizontal="justify" vertical="center" wrapText="1"/>
    </xf>
    <xf numFmtId="0" fontId="0" fillId="0" borderId="8" xfId="0" applyFont="1" applyFill="1" applyBorder="1" applyAlignment="1" applyProtection="1">
      <alignment horizontal="left" wrapText="1"/>
    </xf>
    <xf numFmtId="0" fontId="0" fillId="0" borderId="1" xfId="0" applyFont="1" applyFill="1" applyBorder="1" applyAlignment="1" applyProtection="1">
      <alignment horizontal="left" wrapText="1"/>
    </xf>
    <xf numFmtId="0" fontId="0" fillId="0" borderId="7" xfId="0" applyFont="1" applyFill="1" applyBorder="1" applyAlignment="1" applyProtection="1">
      <alignment horizontal="left" wrapText="1"/>
    </xf>
    <xf numFmtId="0" fontId="0" fillId="0" borderId="1" xfId="0" applyBorder="1" applyAlignment="1" applyProtection="1">
      <alignment horizontal="left" wrapText="1"/>
    </xf>
    <xf numFmtId="0" fontId="0" fillId="0" borderId="7" xfId="0" applyBorder="1" applyAlignment="1" applyProtection="1">
      <alignment horizontal="left" wrapText="1"/>
    </xf>
    <xf numFmtId="0" fontId="0" fillId="0" borderId="8" xfId="0" applyFont="1" applyFill="1" applyBorder="1" applyAlignment="1" applyProtection="1">
      <alignment horizontal="left" vertical="top" wrapText="1"/>
    </xf>
    <xf numFmtId="0" fontId="0" fillId="0" borderId="1" xfId="0" applyFont="1" applyFill="1" applyBorder="1" applyAlignment="1" applyProtection="1">
      <alignment horizontal="left" vertical="top" wrapText="1"/>
    </xf>
    <xf numFmtId="0" fontId="0" fillId="0" borderId="7" xfId="0" applyFont="1" applyFill="1" applyBorder="1" applyAlignment="1" applyProtection="1">
      <alignment horizontal="left" vertical="top" wrapText="1"/>
    </xf>
    <xf numFmtId="0" fontId="0" fillId="0" borderId="21" xfId="0" applyFont="1" applyBorder="1" applyAlignment="1" applyProtection="1">
      <alignment horizontal="left" vertical="top" wrapText="1"/>
    </xf>
    <xf numFmtId="0" fontId="0" fillId="0" borderId="19" xfId="0" applyFont="1" applyBorder="1" applyAlignment="1" applyProtection="1">
      <alignment horizontal="left" vertical="top" wrapText="1"/>
    </xf>
    <xf numFmtId="0" fontId="0" fillId="0" borderId="20" xfId="0" applyFont="1" applyBorder="1" applyAlignment="1" applyProtection="1">
      <alignment horizontal="left" vertical="top" wrapText="1"/>
    </xf>
    <xf numFmtId="0" fontId="0" fillId="0" borderId="8" xfId="0" applyFont="1" applyFill="1" applyBorder="1" applyAlignment="1" applyProtection="1">
      <alignment horizontal="left"/>
    </xf>
    <xf numFmtId="0" fontId="0" fillId="0" borderId="1" xfId="0" applyFont="1" applyFill="1" applyBorder="1" applyAlignment="1" applyProtection="1">
      <alignment horizontal="left"/>
    </xf>
    <xf numFmtId="0" fontId="0" fillId="0" borderId="7" xfId="0" applyFont="1" applyFill="1" applyBorder="1" applyAlignment="1" applyProtection="1">
      <alignment horizontal="left"/>
    </xf>
    <xf numFmtId="0" fontId="0" fillId="9" borderId="21" xfId="0" applyFill="1" applyBorder="1" applyAlignment="1" applyProtection="1">
      <alignment horizontal="left" wrapText="1"/>
    </xf>
    <xf numFmtId="0" fontId="0" fillId="9" borderId="19" xfId="0" applyFill="1" applyBorder="1" applyAlignment="1" applyProtection="1">
      <alignment horizontal="left" wrapText="1"/>
    </xf>
    <xf numFmtId="0" fontId="0" fillId="9" borderId="20" xfId="0" applyFill="1" applyBorder="1" applyAlignment="1" applyProtection="1">
      <alignment horizontal="left" wrapText="1"/>
    </xf>
    <xf numFmtId="0" fontId="0" fillId="0" borderId="21" xfId="0" applyFill="1" applyBorder="1" applyAlignment="1" applyProtection="1">
      <alignment horizontal="left" wrapText="1"/>
    </xf>
    <xf numFmtId="0" fontId="0" fillId="0" borderId="19" xfId="0" applyFill="1" applyBorder="1" applyAlignment="1" applyProtection="1">
      <alignment horizontal="left" wrapText="1"/>
    </xf>
    <xf numFmtId="0" fontId="0" fillId="0" borderId="20" xfId="0" applyFill="1" applyBorder="1" applyAlignment="1" applyProtection="1">
      <alignment horizontal="left" wrapText="1"/>
    </xf>
    <xf numFmtId="0" fontId="17" fillId="0" borderId="8" xfId="0" applyFont="1" applyFill="1" applyBorder="1" applyAlignment="1" applyProtection="1">
      <alignment horizontal="left"/>
    </xf>
    <xf numFmtId="0" fontId="0" fillId="0" borderId="22" xfId="0" applyBorder="1" applyAlignment="1" applyProtection="1">
      <alignment horizontal="left" wrapText="1"/>
    </xf>
    <xf numFmtId="0" fontId="0" fillId="0" borderId="16" xfId="0" applyBorder="1" applyAlignment="1" applyProtection="1">
      <alignment horizontal="left" wrapText="1"/>
    </xf>
    <xf numFmtId="0" fontId="0" fillId="0" borderId="34" xfId="0" applyBorder="1" applyAlignment="1" applyProtection="1">
      <alignment horizontal="left" wrapText="1"/>
    </xf>
    <xf numFmtId="0" fontId="0" fillId="0" borderId="33" xfId="0" applyBorder="1" applyAlignment="1" applyProtection="1">
      <alignment horizontal="left" wrapText="1"/>
    </xf>
    <xf numFmtId="0" fontId="0" fillId="0" borderId="27" xfId="0" applyBorder="1" applyAlignment="1" applyProtection="1">
      <alignment horizontal="left" wrapText="1"/>
    </xf>
    <xf numFmtId="0" fontId="0" fillId="0" borderId="28" xfId="0" applyBorder="1" applyAlignment="1" applyProtection="1">
      <alignment horizontal="left" wrapText="1"/>
    </xf>
    <xf numFmtId="0" fontId="0" fillId="0" borderId="29" xfId="0" applyBorder="1" applyAlignment="1" applyProtection="1">
      <alignment horizontal="left" wrapText="1"/>
    </xf>
    <xf numFmtId="0" fontId="0" fillId="0" borderId="2" xfId="0" applyBorder="1" applyAlignment="1" applyProtection="1">
      <alignment horizontal="left" wrapText="1"/>
    </xf>
    <xf numFmtId="0" fontId="0" fillId="0" borderId="26" xfId="0" applyBorder="1" applyAlignment="1" applyProtection="1">
      <alignment horizontal="left" wrapText="1"/>
    </xf>
    <xf numFmtId="0" fontId="0" fillId="0" borderId="6" xfId="0" applyBorder="1" applyAlignment="1" applyProtection="1">
      <alignment horizontal="left" vertical="top"/>
    </xf>
    <xf numFmtId="0" fontId="0" fillId="0" borderId="43" xfId="0" applyBorder="1" applyAlignment="1" applyProtection="1">
      <alignment horizontal="left" vertical="top"/>
    </xf>
    <xf numFmtId="0" fontId="17" fillId="0" borderId="27" xfId="0" applyFont="1" applyBorder="1" applyAlignment="1" applyProtection="1">
      <alignment horizontal="left" wrapText="1"/>
    </xf>
    <xf numFmtId="0" fontId="17" fillId="0" borderId="28" xfId="0" applyFont="1" applyBorder="1" applyAlignment="1" applyProtection="1">
      <alignment horizontal="left" wrapText="1"/>
    </xf>
    <xf numFmtId="0" fontId="17" fillId="0" borderId="47" xfId="0" applyFont="1" applyBorder="1" applyAlignment="1" applyProtection="1">
      <alignment horizontal="left" wrapText="1"/>
    </xf>
    <xf numFmtId="0" fontId="0" fillId="0" borderId="0" xfId="0" applyBorder="1" applyAlignment="1" applyProtection="1">
      <alignment horizontal="left"/>
    </xf>
    <xf numFmtId="0" fontId="0" fillId="0" borderId="26" xfId="0" applyBorder="1" applyAlignment="1" applyProtection="1">
      <alignment horizontal="left"/>
    </xf>
    <xf numFmtId="0" fontId="23" fillId="0" borderId="0" xfId="0" applyFont="1" applyFill="1" applyBorder="1" applyAlignment="1" applyProtection="1">
      <alignment horizontal="justify" vertical="center" wrapText="1"/>
    </xf>
    <xf numFmtId="0" fontId="23" fillId="0" borderId="4" xfId="0" applyFont="1" applyFill="1" applyBorder="1" applyAlignment="1" applyProtection="1">
      <alignment horizontal="justify" vertical="center" wrapText="1"/>
    </xf>
    <xf numFmtId="0" fontId="40" fillId="12" borderId="36" xfId="0" applyFont="1" applyFill="1" applyBorder="1" applyAlignment="1" applyProtection="1">
      <alignment horizontal="center"/>
    </xf>
    <xf numFmtId="0" fontId="40" fillId="12" borderId="3" xfId="0" applyFont="1" applyFill="1" applyBorder="1" applyAlignment="1" applyProtection="1">
      <alignment horizontal="center"/>
    </xf>
    <xf numFmtId="0" fontId="0" fillId="0" borderId="21" xfId="0" applyBorder="1" applyAlignment="1" applyProtection="1">
      <alignment horizontal="left" vertical="top" wrapText="1"/>
    </xf>
    <xf numFmtId="0" fontId="0" fillId="0" borderId="19" xfId="0" applyBorder="1" applyAlignment="1" applyProtection="1">
      <alignment horizontal="left" vertical="top" wrapText="1"/>
    </xf>
    <xf numFmtId="0" fontId="0" fillId="0" borderId="20" xfId="0" applyBorder="1" applyAlignment="1" applyProtection="1">
      <alignment horizontal="left" vertical="top" wrapText="1"/>
    </xf>
    <xf numFmtId="0" fontId="0" fillId="0" borderId="37" xfId="0" applyBorder="1" applyAlignment="1" applyProtection="1">
      <alignment horizontal="left" wrapText="1"/>
    </xf>
    <xf numFmtId="0" fontId="0" fillId="0" borderId="14" xfId="0" applyBorder="1" applyAlignment="1" applyProtection="1">
      <alignment horizontal="left" wrapText="1"/>
    </xf>
    <xf numFmtId="0" fontId="0" fillId="0" borderId="23" xfId="0" applyBorder="1" applyAlignment="1" applyProtection="1">
      <alignment horizontal="left" wrapText="1"/>
    </xf>
    <xf numFmtId="0" fontId="0" fillId="0" borderId="33" xfId="0" applyBorder="1" applyAlignment="1" applyProtection="1">
      <alignment horizontal="left" vertical="top" wrapText="1"/>
    </xf>
    <xf numFmtId="0" fontId="45" fillId="0" borderId="0" xfId="0" applyFont="1" applyFill="1" applyBorder="1" applyAlignment="1" applyProtection="1">
      <alignment horizontal="justify" vertical="center" wrapText="1"/>
    </xf>
    <xf numFmtId="0" fontId="45" fillId="0" borderId="4" xfId="0" applyFont="1" applyFill="1" applyBorder="1" applyAlignment="1" applyProtection="1">
      <alignment horizontal="justify" vertical="center" wrapText="1"/>
    </xf>
    <xf numFmtId="0" fontId="34" fillId="0" borderId="14" xfId="0" applyFont="1" applyBorder="1" applyAlignment="1">
      <alignment vertical="top" wrapText="1"/>
    </xf>
    <xf numFmtId="0" fontId="34" fillId="0" borderId="0" xfId="0" applyFont="1" applyBorder="1" applyAlignment="1">
      <alignment vertical="top" wrapText="1"/>
    </xf>
    <xf numFmtId="0" fontId="36" fillId="12" borderId="0" xfId="0" applyFont="1" applyFill="1" applyBorder="1" applyAlignment="1" applyProtection="1">
      <alignment horizontal="center" vertical="center" wrapText="1"/>
    </xf>
    <xf numFmtId="0" fontId="36" fillId="12" borderId="4" xfId="0" applyFont="1" applyFill="1" applyBorder="1" applyAlignment="1" applyProtection="1">
      <alignment horizontal="center" vertical="center" wrapText="1"/>
    </xf>
    <xf numFmtId="49" fontId="14" fillId="10" borderId="8" xfId="0" applyNumberFormat="1" applyFont="1" applyFill="1" applyBorder="1" applyAlignment="1" applyProtection="1">
      <alignment horizontal="justify" vertical="top" wrapText="1"/>
      <protection locked="0"/>
    </xf>
    <xf numFmtId="49" fontId="14" fillId="10" borderId="1" xfId="0" applyNumberFormat="1" applyFont="1" applyFill="1" applyBorder="1" applyAlignment="1" applyProtection="1">
      <alignment horizontal="justify" vertical="top" wrapText="1"/>
      <protection locked="0"/>
    </xf>
    <xf numFmtId="49" fontId="14" fillId="10" borderId="7" xfId="0" applyNumberFormat="1" applyFont="1" applyFill="1" applyBorder="1" applyAlignment="1" applyProtection="1">
      <alignment horizontal="justify" vertical="top" wrapText="1"/>
      <protection locked="0"/>
    </xf>
    <xf numFmtId="49" fontId="14" fillId="10" borderId="8" xfId="0" applyNumberFormat="1" applyFont="1" applyFill="1" applyBorder="1" applyAlignment="1" applyProtection="1">
      <alignment horizontal="justify" vertical="top" wrapText="1"/>
    </xf>
    <xf numFmtId="49" fontId="14" fillId="10" borderId="1" xfId="0" applyNumberFormat="1" applyFont="1" applyFill="1" applyBorder="1" applyAlignment="1" applyProtection="1">
      <alignment horizontal="justify" vertical="top" wrapText="1"/>
    </xf>
    <xf numFmtId="49" fontId="14" fillId="10" borderId="7" xfId="0" applyNumberFormat="1" applyFont="1" applyFill="1" applyBorder="1" applyAlignment="1" applyProtection="1">
      <alignment horizontal="justify" vertical="top" wrapText="1"/>
    </xf>
    <xf numFmtId="0" fontId="16" fillId="0" borderId="0" xfId="0" applyFont="1" applyBorder="1" applyAlignment="1" applyProtection="1">
      <alignment horizontal="justify" vertical="top" wrapText="1"/>
    </xf>
    <xf numFmtId="0" fontId="0" fillId="0" borderId="47" xfId="0" applyBorder="1" applyAlignment="1" applyProtection="1">
      <alignment horizontal="left" wrapText="1"/>
    </xf>
    <xf numFmtId="0" fontId="0" fillId="0" borderId="46" xfId="0" applyBorder="1" applyAlignment="1" applyProtection="1">
      <alignment horizontal="left"/>
    </xf>
    <xf numFmtId="0" fontId="0" fillId="0" borderId="15" xfId="0" applyBorder="1" applyAlignment="1" applyProtection="1">
      <alignment horizontal="left"/>
    </xf>
    <xf numFmtId="0" fontId="0" fillId="0" borderId="41" xfId="0" applyBorder="1" applyAlignment="1" applyProtection="1">
      <alignment horizontal="left"/>
    </xf>
    <xf numFmtId="0" fontId="0" fillId="0" borderId="0" xfId="0" applyFont="1" applyAlignment="1" applyProtection="1">
      <alignment horizontal="left"/>
    </xf>
    <xf numFmtId="0" fontId="0" fillId="6" borderId="21" xfId="0" applyFill="1" applyBorder="1" applyAlignment="1" applyProtection="1">
      <alignment horizontal="left" wrapText="1"/>
    </xf>
    <xf numFmtId="0" fontId="0" fillId="6" borderId="19" xfId="0" applyFill="1" applyBorder="1" applyAlignment="1" applyProtection="1">
      <alignment horizontal="left" wrapText="1"/>
    </xf>
    <xf numFmtId="0" fontId="0" fillId="6" borderId="20" xfId="0" applyFill="1" applyBorder="1" applyAlignment="1" applyProtection="1">
      <alignment horizontal="left" wrapText="1"/>
    </xf>
    <xf numFmtId="0" fontId="17" fillId="0" borderId="0" xfId="0" applyFont="1" applyProtection="1"/>
    <xf numFmtId="0" fontId="0" fillId="0" borderId="0" xfId="0" applyBorder="1" applyProtection="1"/>
    <xf numFmtId="0" fontId="23" fillId="6" borderId="0" xfId="0" applyFont="1" applyFill="1" applyAlignment="1" applyProtection="1">
      <alignment horizontal="left"/>
    </xf>
    <xf numFmtId="0" fontId="17" fillId="0" borderId="0" xfId="0" applyFont="1" applyBorder="1" applyAlignment="1" applyProtection="1">
      <alignment horizontal="left"/>
    </xf>
    <xf numFmtId="0" fontId="0" fillId="0" borderId="8" xfId="0" applyFont="1" applyFill="1" applyBorder="1" applyAlignment="1" applyProtection="1">
      <alignment vertical="top" wrapText="1"/>
    </xf>
    <xf numFmtId="0" fontId="0" fillId="0" borderId="1" xfId="0" applyFont="1" applyFill="1" applyBorder="1" applyAlignment="1" applyProtection="1">
      <alignment vertical="top" wrapText="1"/>
    </xf>
    <xf numFmtId="0" fontId="0" fillId="0" borderId="7" xfId="0" applyFont="1" applyFill="1" applyBorder="1" applyAlignment="1" applyProtection="1">
      <alignment vertical="top" wrapText="1"/>
    </xf>
    <xf numFmtId="0" fontId="26" fillId="9" borderId="0" xfId="0" applyFont="1" applyFill="1" applyBorder="1" applyAlignment="1" applyProtection="1">
      <alignment horizontal="left" vertical="center"/>
      <protection locked="0"/>
    </xf>
    <xf numFmtId="0" fontId="17" fillId="0" borderId="0" xfId="0" applyFont="1" applyBorder="1" applyAlignment="1" applyProtection="1">
      <alignment horizontal="center"/>
    </xf>
    <xf numFmtId="0" fontId="41" fillId="0" borderId="0" xfId="0" applyFont="1" applyAlignment="1">
      <alignment horizontal="left" vertical="top" wrapText="1"/>
    </xf>
    <xf numFmtId="0" fontId="23" fillId="0" borderId="0" xfId="0" applyFont="1" applyAlignment="1" applyProtection="1">
      <alignment horizontal="left"/>
    </xf>
    <xf numFmtId="0" fontId="0" fillId="0" borderId="11" xfId="0" applyBorder="1" applyAlignment="1" applyProtection="1">
      <alignment horizontal="left" wrapText="1"/>
    </xf>
    <xf numFmtId="0" fontId="0" fillId="0" borderId="31" xfId="0" applyBorder="1" applyAlignment="1" applyProtection="1">
      <alignment horizontal="left" wrapText="1"/>
    </xf>
    <xf numFmtId="0" fontId="17" fillId="9" borderId="8" xfId="0" applyFont="1" applyFill="1" applyBorder="1" applyAlignment="1" applyProtection="1">
      <alignment horizontal="center" vertical="center"/>
      <protection locked="0"/>
    </xf>
    <xf numFmtId="0" fontId="17" fillId="9" borderId="1" xfId="0" applyFont="1" applyFill="1" applyBorder="1" applyAlignment="1" applyProtection="1">
      <alignment horizontal="center" vertical="center"/>
      <protection locked="0"/>
    </xf>
    <xf numFmtId="0" fontId="17" fillId="9" borderId="44" xfId="0" applyFont="1" applyFill="1" applyBorder="1" applyAlignment="1" applyProtection="1">
      <alignment horizontal="center" vertical="center"/>
      <protection locked="0"/>
    </xf>
    <xf numFmtId="0" fontId="0" fillId="0" borderId="6" xfId="0" applyBorder="1" applyProtection="1"/>
    <xf numFmtId="0" fontId="0" fillId="0" borderId="2" xfId="0" applyBorder="1" applyProtection="1"/>
    <xf numFmtId="0" fontId="0" fillId="0" borderId="46" xfId="0" applyBorder="1" applyAlignment="1" applyProtection="1">
      <alignment horizontal="left" wrapText="1"/>
    </xf>
    <xf numFmtId="0" fontId="0" fillId="0" borderId="15" xfId="0" applyBorder="1" applyAlignment="1" applyProtection="1">
      <alignment horizontal="left" wrapText="1"/>
    </xf>
    <xf numFmtId="0" fontId="0" fillId="0" borderId="41" xfId="0" applyBorder="1" applyAlignment="1" applyProtection="1">
      <alignment horizontal="left" wrapText="1"/>
    </xf>
    <xf numFmtId="0" fontId="0" fillId="0" borderId="39" xfId="0" applyBorder="1" applyAlignment="1" applyProtection="1">
      <alignment horizontal="left" wrapText="1"/>
    </xf>
    <xf numFmtId="0" fontId="0" fillId="0" borderId="6" xfId="0" applyBorder="1" applyAlignment="1" applyProtection="1">
      <alignment horizontal="left" wrapText="1"/>
    </xf>
    <xf numFmtId="0" fontId="0" fillId="0" borderId="43" xfId="0" applyBorder="1" applyAlignment="1" applyProtection="1">
      <alignment horizontal="left" wrapText="1"/>
    </xf>
    <xf numFmtId="0" fontId="0" fillId="0" borderId="0" xfId="0" applyFont="1" applyAlignment="1" applyProtection="1">
      <alignment horizontal="left" wrapText="1"/>
    </xf>
    <xf numFmtId="0" fontId="32" fillId="9" borderId="0" xfId="0" applyFont="1" applyFill="1" applyBorder="1" applyAlignment="1" applyProtection="1">
      <alignment horizontal="left"/>
    </xf>
    <xf numFmtId="0" fontId="32" fillId="0" borderId="0" xfId="0" applyFont="1" applyBorder="1" applyAlignment="1" applyProtection="1">
      <alignment horizontal="left"/>
    </xf>
    <xf numFmtId="0" fontId="0" fillId="0" borderId="8" xfId="0" applyBorder="1" applyAlignment="1" applyProtection="1">
      <alignment horizontal="justify" wrapText="1"/>
    </xf>
    <xf numFmtId="0" fontId="0" fillId="0" borderId="1" xfId="0" applyBorder="1" applyAlignment="1" applyProtection="1">
      <alignment horizontal="justify" wrapText="1"/>
    </xf>
    <xf numFmtId="0" fontId="0" fillId="0" borderId="7" xfId="0" applyBorder="1" applyAlignment="1" applyProtection="1">
      <alignment horizontal="justify" wrapText="1"/>
    </xf>
    <xf numFmtId="0" fontId="0" fillId="9" borderId="0" xfId="0" applyFill="1" applyBorder="1" applyAlignment="1" applyProtection="1">
      <alignment horizontal="left"/>
    </xf>
    <xf numFmtId="0" fontId="0" fillId="9" borderId="2" xfId="0" applyFill="1" applyBorder="1" applyAlignment="1" applyProtection="1">
      <alignment horizontal="left"/>
    </xf>
    <xf numFmtId="0" fontId="0" fillId="0" borderId="2" xfId="0" applyBorder="1" applyAlignment="1" applyProtection="1">
      <alignment vertical="top" wrapText="1"/>
    </xf>
    <xf numFmtId="0" fontId="0" fillId="6" borderId="21" xfId="0" applyFill="1" applyBorder="1" applyAlignment="1" applyProtection="1">
      <alignment horizontal="left"/>
    </xf>
    <xf numFmtId="0" fontId="0" fillId="6" borderId="19" xfId="0" applyFill="1" applyBorder="1" applyAlignment="1" applyProtection="1">
      <alignment horizontal="left"/>
    </xf>
    <xf numFmtId="0" fontId="0" fillId="6" borderId="20" xfId="0" applyFill="1" applyBorder="1" applyAlignment="1" applyProtection="1">
      <alignment horizontal="left"/>
    </xf>
    <xf numFmtId="0" fontId="0" fillId="9" borderId="21" xfId="0" applyFill="1" applyBorder="1" applyAlignment="1" applyProtection="1">
      <alignment horizontal="left" vertical="top" wrapText="1"/>
    </xf>
    <xf numFmtId="0" fontId="0" fillId="9" borderId="19" xfId="0" applyFill="1" applyBorder="1" applyAlignment="1" applyProtection="1">
      <alignment horizontal="left" vertical="top" wrapText="1"/>
    </xf>
    <xf numFmtId="0" fontId="0" fillId="9" borderId="20" xfId="0" applyFill="1" applyBorder="1" applyAlignment="1" applyProtection="1">
      <alignment horizontal="left" vertical="top" wrapText="1"/>
    </xf>
    <xf numFmtId="0" fontId="0" fillId="0" borderId="37" xfId="0" applyBorder="1" applyAlignment="1" applyProtection="1">
      <alignment horizontal="left" vertical="top" wrapText="1"/>
    </xf>
    <xf numFmtId="0" fontId="0" fillId="0" borderId="14" xfId="0" applyBorder="1" applyAlignment="1" applyProtection="1">
      <alignment horizontal="left" vertical="top" wrapText="1"/>
    </xf>
    <xf numFmtId="0" fontId="0" fillId="0" borderId="23" xfId="0" applyBorder="1" applyAlignment="1" applyProtection="1">
      <alignment horizontal="left" vertical="top" wrapText="1"/>
    </xf>
    <xf numFmtId="0" fontId="29" fillId="0" borderId="11" xfId="0" applyFont="1" applyBorder="1" applyAlignment="1" applyProtection="1">
      <alignment horizontal="left" vertical="top" wrapText="1"/>
    </xf>
    <xf numFmtId="0" fontId="29" fillId="0" borderId="2" xfId="0" applyFont="1" applyBorder="1" applyAlignment="1" applyProtection="1">
      <alignment horizontal="left" vertical="top" wrapText="1"/>
    </xf>
    <xf numFmtId="0" fontId="29" fillId="0" borderId="31" xfId="0" applyFont="1" applyBorder="1" applyAlignment="1" applyProtection="1">
      <alignment horizontal="left" vertical="top" wrapText="1"/>
    </xf>
    <xf numFmtId="0" fontId="0" fillId="0" borderId="27" xfId="0" applyBorder="1" applyAlignment="1" applyProtection="1">
      <alignment horizontal="left" vertical="top" wrapText="1"/>
    </xf>
    <xf numFmtId="0" fontId="0" fillId="0" borderId="28" xfId="0" applyBorder="1" applyAlignment="1" applyProtection="1">
      <alignment horizontal="left" vertical="top"/>
    </xf>
    <xf numFmtId="0" fontId="0" fillId="0" borderId="47" xfId="0" applyBorder="1" applyAlignment="1" applyProtection="1">
      <alignment horizontal="left" vertical="top"/>
    </xf>
    <xf numFmtId="0" fontId="0" fillId="0" borderId="21"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8" xfId="0" applyBorder="1" applyAlignment="1" applyProtection="1">
      <alignment horizontal="left" vertical="top" wrapText="1"/>
    </xf>
    <xf numFmtId="0" fontId="0" fillId="0" borderId="29"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16"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21" xfId="0" applyBorder="1" applyAlignment="1" applyProtection="1"/>
    <xf numFmtId="0" fontId="0" fillId="0" borderId="19" xfId="0" applyBorder="1" applyAlignment="1" applyProtection="1"/>
    <xf numFmtId="0" fontId="29" fillId="0" borderId="21" xfId="0" applyFont="1" applyBorder="1" applyAlignment="1" applyProtection="1">
      <alignment horizontal="left" wrapText="1"/>
    </xf>
    <xf numFmtId="0" fontId="29" fillId="0" borderId="19" xfId="0" applyFont="1" applyBorder="1" applyAlignment="1" applyProtection="1">
      <alignment horizontal="left" wrapText="1"/>
    </xf>
    <xf numFmtId="0" fontId="0" fillId="0" borderId="17" xfId="0" applyBorder="1" applyAlignment="1" applyProtection="1">
      <alignment horizontal="left" wrapText="1"/>
    </xf>
    <xf numFmtId="0" fontId="0" fillId="0" borderId="20" xfId="0" applyBorder="1" applyAlignment="1" applyProtection="1"/>
    <xf numFmtId="0" fontId="0" fillId="6" borderId="21" xfId="0" applyFill="1" applyBorder="1" applyAlignment="1" applyProtection="1"/>
    <xf numFmtId="0" fontId="0" fillId="6" borderId="19" xfId="0" applyFill="1" applyBorder="1" applyAlignment="1" applyProtection="1"/>
    <xf numFmtId="0" fontId="0" fillId="6" borderId="20" xfId="0" applyFill="1" applyBorder="1" applyAlignment="1" applyProtection="1"/>
    <xf numFmtId="0" fontId="0" fillId="0" borderId="22" xfId="0" applyBorder="1" applyAlignment="1" applyProtection="1">
      <alignment horizontal="left"/>
    </xf>
    <xf numFmtId="0" fontId="0" fillId="0" borderId="16" xfId="0" applyBorder="1" applyAlignment="1" applyProtection="1">
      <alignment horizontal="left"/>
    </xf>
    <xf numFmtId="0" fontId="0" fillId="0" borderId="17" xfId="0" applyBorder="1" applyAlignment="1" applyProtection="1">
      <alignment horizontal="left"/>
    </xf>
    <xf numFmtId="0" fontId="0" fillId="6" borderId="8" xfId="0" applyFill="1" applyBorder="1" applyAlignment="1" applyProtection="1">
      <alignment horizontal="justify" vertical="center"/>
    </xf>
    <xf numFmtId="0" fontId="0" fillId="6" borderId="1" xfId="0" applyFill="1" applyBorder="1" applyAlignment="1" applyProtection="1">
      <alignment horizontal="justify" vertical="center"/>
    </xf>
    <xf numFmtId="0" fontId="0" fillId="6" borderId="7" xfId="0" applyFill="1" applyBorder="1" applyAlignment="1" applyProtection="1">
      <alignment horizontal="justify" vertical="center"/>
    </xf>
    <xf numFmtId="0" fontId="0" fillId="6" borderId="22" xfId="0" applyFill="1" applyBorder="1" applyAlignment="1" applyProtection="1">
      <alignment horizontal="left"/>
    </xf>
    <xf numFmtId="0" fontId="0" fillId="6" borderId="16" xfId="0" applyFill="1" applyBorder="1" applyAlignment="1" applyProtection="1">
      <alignment horizontal="left"/>
    </xf>
    <xf numFmtId="0" fontId="0" fillId="6" borderId="17" xfId="0" applyFill="1" applyBorder="1" applyAlignment="1" applyProtection="1">
      <alignment horizontal="left"/>
    </xf>
    <xf numFmtId="0" fontId="0" fillId="0" borderId="37" xfId="0" applyFont="1" applyBorder="1" applyAlignment="1" applyProtection="1">
      <alignment horizontal="left"/>
    </xf>
    <xf numFmtId="0" fontId="0" fillId="0" borderId="14" xfId="0" applyFont="1" applyBorder="1" applyAlignment="1" applyProtection="1">
      <alignment horizontal="left"/>
    </xf>
    <xf numFmtId="0" fontId="0" fillId="0" borderId="23" xfId="0" applyFont="1" applyBorder="1" applyAlignment="1" applyProtection="1">
      <alignment horizontal="left"/>
    </xf>
    <xf numFmtId="0" fontId="0" fillId="0" borderId="21" xfId="0" applyFont="1" applyBorder="1" applyAlignment="1" applyProtection="1">
      <alignment horizontal="left" wrapText="1"/>
    </xf>
    <xf numFmtId="0" fontId="0" fillId="0" borderId="49" xfId="0" applyFont="1" applyFill="1" applyBorder="1" applyAlignment="1" applyProtection="1">
      <alignment horizontal="center" wrapText="1"/>
    </xf>
    <xf numFmtId="6" fontId="0" fillId="0" borderId="49" xfId="0" applyNumberFormat="1" applyFont="1" applyFill="1" applyBorder="1" applyAlignment="1" applyProtection="1">
      <alignment horizontal="center" wrapText="1"/>
    </xf>
    <xf numFmtId="0" fontId="0" fillId="0" borderId="0" xfId="0" applyProtection="1"/>
    <xf numFmtId="0" fontId="0" fillId="0" borderId="8" xfId="0" applyFill="1" applyBorder="1" applyAlignment="1" applyProtection="1">
      <alignment horizontal="center"/>
    </xf>
    <xf numFmtId="0" fontId="0" fillId="0" borderId="7" xfId="0" applyFill="1" applyBorder="1" applyAlignment="1" applyProtection="1">
      <alignment horizontal="center"/>
    </xf>
    <xf numFmtId="0" fontId="0" fillId="0" borderId="25" xfId="0" applyFill="1" applyBorder="1" applyAlignment="1" applyProtection="1">
      <alignment horizontal="center"/>
    </xf>
    <xf numFmtId="0" fontId="0" fillId="0" borderId="0" xfId="0" applyFill="1" applyBorder="1" applyAlignment="1" applyProtection="1">
      <alignment horizontal="center"/>
    </xf>
    <xf numFmtId="0" fontId="0" fillId="0" borderId="5" xfId="0" applyFill="1" applyBorder="1" applyAlignment="1" applyProtection="1">
      <alignment horizontal="center" wrapText="1"/>
    </xf>
    <xf numFmtId="6" fontId="0" fillId="0" borderId="8" xfId="0" applyNumberFormat="1" applyFill="1" applyBorder="1" applyAlignment="1" applyProtection="1">
      <alignment horizontal="center" wrapText="1"/>
    </xf>
    <xf numFmtId="6" fontId="0" fillId="0" borderId="7" xfId="0" applyNumberFormat="1" applyFill="1" applyBorder="1" applyAlignment="1" applyProtection="1">
      <alignment horizontal="center" wrapText="1"/>
    </xf>
    <xf numFmtId="6" fontId="0" fillId="0" borderId="5" xfId="0" applyNumberFormat="1" applyFill="1" applyBorder="1" applyAlignment="1" applyProtection="1">
      <alignment horizontal="center" wrapText="1"/>
    </xf>
    <xf numFmtId="10" fontId="0" fillId="0" borderId="5" xfId="0" applyNumberFormat="1" applyFill="1" applyBorder="1" applyAlignment="1" applyProtection="1">
      <alignment horizontal="center" wrapText="1"/>
    </xf>
    <xf numFmtId="0" fontId="0" fillId="0" borderId="25" xfId="0" applyFill="1" applyBorder="1" applyAlignment="1" applyProtection="1">
      <alignment horizontal="center" wrapText="1"/>
    </xf>
    <xf numFmtId="0" fontId="0" fillId="0" borderId="0" xfId="0" applyFill="1" applyBorder="1" applyAlignment="1" applyProtection="1">
      <alignment horizontal="center" wrapText="1"/>
    </xf>
    <xf numFmtId="0" fontId="0" fillId="0" borderId="18" xfId="0" applyBorder="1" applyAlignment="1" applyProtection="1">
      <alignment horizontal="center" wrapText="1"/>
    </xf>
    <xf numFmtId="0" fontId="0" fillId="0" borderId="19" xfId="0" applyBorder="1" applyAlignment="1" applyProtection="1">
      <alignment horizontal="center" wrapText="1"/>
    </xf>
    <xf numFmtId="0" fontId="0" fillId="0" borderId="20" xfId="0" applyBorder="1" applyAlignment="1" applyProtection="1">
      <alignment horizontal="center" wrapText="1"/>
    </xf>
    <xf numFmtId="0" fontId="0" fillId="0" borderId="27" xfId="0" applyFill="1" applyBorder="1" applyAlignment="1" applyProtection="1">
      <alignment horizontal="center" wrapText="1"/>
    </xf>
    <xf numFmtId="0" fontId="0" fillId="0" borderId="28" xfId="0" applyFill="1" applyBorder="1" applyAlignment="1" applyProtection="1">
      <alignment horizontal="center" wrapText="1"/>
    </xf>
    <xf numFmtId="0" fontId="0" fillId="0" borderId="47" xfId="0" applyFill="1" applyBorder="1" applyAlignment="1" applyProtection="1">
      <alignment horizontal="center" wrapText="1"/>
    </xf>
    <xf numFmtId="0" fontId="17" fillId="0" borderId="0" xfId="0" applyFont="1" applyAlignment="1" applyProtection="1">
      <alignment horizontal="left"/>
    </xf>
    <xf numFmtId="0" fontId="17" fillId="9" borderId="39" xfId="0" applyFont="1" applyFill="1" applyBorder="1" applyAlignment="1" applyProtection="1">
      <alignment horizontal="center" vertical="center"/>
      <protection locked="0"/>
    </xf>
    <xf numFmtId="0" fontId="17" fillId="9" borderId="6" xfId="0" applyFont="1" applyFill="1" applyBorder="1" applyAlignment="1" applyProtection="1">
      <alignment horizontal="center" vertical="center"/>
      <protection locked="0"/>
    </xf>
    <xf numFmtId="0" fontId="17" fillId="9" borderId="43" xfId="0" applyFont="1" applyFill="1" applyBorder="1" applyAlignment="1" applyProtection="1">
      <alignment horizontal="center" vertical="center"/>
      <protection locked="0"/>
    </xf>
    <xf numFmtId="0" fontId="17" fillId="0" borderId="18"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7" fillId="0" borderId="20" xfId="0" applyFont="1" applyBorder="1" applyAlignment="1" applyProtection="1">
      <alignment horizontal="center" vertical="center" wrapText="1"/>
    </xf>
    <xf numFmtId="0" fontId="0" fillId="0" borderId="19" xfId="0" applyFont="1" applyBorder="1" applyAlignment="1" applyProtection="1">
      <alignment horizontal="left" wrapText="1"/>
    </xf>
    <xf numFmtId="0" fontId="0" fillId="0" borderId="20" xfId="0" applyFont="1" applyBorder="1" applyAlignment="1" applyProtection="1">
      <alignment horizontal="left" wrapText="1"/>
    </xf>
    <xf numFmtId="0" fontId="0" fillId="0" borderId="1" xfId="0" applyFont="1" applyBorder="1" applyAlignment="1" applyProtection="1">
      <alignment horizontal="justify" wrapText="1"/>
    </xf>
    <xf numFmtId="0" fontId="0" fillId="0" borderId="7" xfId="0" applyFont="1" applyBorder="1" applyAlignment="1" applyProtection="1">
      <alignment horizontal="justify" wrapText="1"/>
    </xf>
    <xf numFmtId="0" fontId="0" fillId="0" borderId="46" xfId="0" applyFill="1" applyBorder="1" applyAlignment="1" applyProtection="1">
      <alignment horizontal="center" wrapText="1"/>
    </xf>
    <xf numFmtId="0" fontId="0" fillId="0" borderId="41" xfId="0" applyFill="1" applyBorder="1" applyAlignment="1" applyProtection="1">
      <alignment horizontal="center" wrapText="1"/>
    </xf>
    <xf numFmtId="0" fontId="29" fillId="0" borderId="15" xfId="0" applyFont="1" applyBorder="1" applyProtection="1"/>
    <xf numFmtId="0" fontId="0" fillId="0" borderId="42" xfId="0" applyFill="1" applyBorder="1" applyAlignment="1" applyProtection="1">
      <alignment horizontal="center"/>
    </xf>
    <xf numFmtId="0" fontId="0" fillId="0" borderId="15" xfId="0" applyFill="1" applyBorder="1" applyAlignment="1" applyProtection="1">
      <alignment horizontal="center"/>
    </xf>
    <xf numFmtId="0" fontId="0" fillId="0" borderId="41" xfId="0" applyFill="1" applyBorder="1" applyAlignment="1" applyProtection="1">
      <alignment horizontal="center"/>
    </xf>
    <xf numFmtId="6" fontId="0" fillId="0" borderId="18" xfId="0" applyNumberFormat="1" applyFill="1" applyBorder="1" applyAlignment="1" applyProtection="1">
      <alignment horizontal="center" vertical="center" wrapText="1"/>
    </xf>
    <xf numFmtId="0" fontId="0" fillId="0" borderId="19" xfId="0"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6" fontId="0" fillId="0" borderId="19" xfId="0" applyNumberFormat="1" applyFill="1" applyBorder="1" applyAlignment="1" applyProtection="1">
      <alignment horizontal="center" vertical="center" wrapText="1"/>
    </xf>
    <xf numFmtId="6" fontId="0" fillId="0" borderId="20" xfId="0" applyNumberFormat="1" applyFill="1" applyBorder="1" applyAlignment="1" applyProtection="1">
      <alignment horizontal="center" vertical="center" wrapText="1"/>
    </xf>
    <xf numFmtId="49" fontId="0" fillId="0" borderId="21" xfId="0" applyNumberFormat="1" applyFill="1" applyBorder="1" applyAlignment="1" applyProtection="1">
      <alignment horizontal="center" wrapText="1"/>
    </xf>
    <xf numFmtId="49" fontId="0" fillId="0" borderId="20" xfId="0" applyNumberFormat="1" applyFill="1" applyBorder="1" applyAlignment="1" applyProtection="1">
      <alignment horizontal="center" wrapText="1"/>
    </xf>
    <xf numFmtId="0" fontId="0" fillId="6" borderId="0" xfId="0" applyFont="1" applyFill="1" applyProtection="1"/>
    <xf numFmtId="49" fontId="0" fillId="0" borderId="27" xfId="0" applyNumberFormat="1" applyFill="1" applyBorder="1" applyAlignment="1" applyProtection="1">
      <alignment horizontal="center" wrapText="1"/>
    </xf>
    <xf numFmtId="49" fontId="0" fillId="0" borderId="47" xfId="0" applyNumberFormat="1" applyFill="1" applyBorder="1" applyAlignment="1" applyProtection="1">
      <alignment horizontal="center" wrapText="1"/>
    </xf>
    <xf numFmtId="6" fontId="0" fillId="0" borderId="45" xfId="0" applyNumberFormat="1" applyFill="1" applyBorder="1" applyAlignment="1" applyProtection="1">
      <alignment horizontal="center" vertical="center" wrapText="1"/>
    </xf>
    <xf numFmtId="6" fontId="0" fillId="0" borderId="14" xfId="0" applyNumberFormat="1" applyFill="1" applyBorder="1" applyAlignment="1" applyProtection="1">
      <alignment horizontal="center" vertical="center" wrapText="1"/>
    </xf>
    <xf numFmtId="6" fontId="0" fillId="0" borderId="23" xfId="0" applyNumberFormat="1" applyFill="1" applyBorder="1" applyAlignment="1" applyProtection="1">
      <alignment horizontal="center" vertical="center" wrapText="1"/>
    </xf>
    <xf numFmtId="0" fontId="0" fillId="0" borderId="22" xfId="0" applyFill="1" applyBorder="1" applyAlignment="1" applyProtection="1">
      <alignment horizontal="left" wrapText="1"/>
    </xf>
    <xf numFmtId="0" fontId="0" fillId="0" borderId="16" xfId="0" applyFill="1" applyBorder="1" applyAlignment="1" applyProtection="1">
      <alignment horizontal="left" wrapText="1"/>
    </xf>
    <xf numFmtId="0" fontId="0" fillId="0" borderId="17" xfId="0" applyFill="1" applyBorder="1" applyAlignment="1" applyProtection="1">
      <alignment horizontal="left" wrapText="1"/>
    </xf>
    <xf numFmtId="0" fontId="0" fillId="0" borderId="18" xfId="0" applyBorder="1" applyAlignment="1" applyProtection="1">
      <alignment horizontal="left" wrapText="1"/>
    </xf>
    <xf numFmtId="0" fontId="29" fillId="0" borderId="21" xfId="0" applyFont="1" applyBorder="1" applyAlignment="1" applyProtection="1">
      <alignment horizontal="left"/>
    </xf>
    <xf numFmtId="0" fontId="29" fillId="0" borderId="21" xfId="0" applyFont="1" applyBorder="1" applyAlignment="1" applyProtection="1">
      <alignment horizontal="left" vertical="top" wrapText="1"/>
    </xf>
    <xf numFmtId="0" fontId="0" fillId="0" borderId="19" xfId="0" applyFont="1" applyBorder="1" applyAlignment="1" applyProtection="1">
      <alignment horizontal="left" vertical="top"/>
    </xf>
    <xf numFmtId="0" fontId="0" fillId="0" borderId="20" xfId="0" applyFont="1" applyBorder="1" applyAlignment="1" applyProtection="1">
      <alignment horizontal="left" vertical="top"/>
    </xf>
    <xf numFmtId="0" fontId="0" fillId="0" borderId="51" xfId="0" applyBorder="1"/>
    <xf numFmtId="0" fontId="0" fillId="0" borderId="51" xfId="0" applyFont="1" applyFill="1" applyBorder="1" applyAlignment="1" applyProtection="1">
      <alignment horizontal="left" wrapText="1"/>
    </xf>
    <xf numFmtId="0" fontId="0" fillId="0" borderId="37" xfId="0" applyFont="1" applyFill="1" applyBorder="1" applyAlignment="1" applyProtection="1">
      <alignment horizontal="left" wrapText="1"/>
    </xf>
    <xf numFmtId="0" fontId="0" fillId="0" borderId="14" xfId="0" applyFont="1" applyFill="1" applyBorder="1" applyAlignment="1" applyProtection="1">
      <alignment horizontal="left" wrapText="1"/>
    </xf>
    <xf numFmtId="0" fontId="0" fillId="0" borderId="1" xfId="0" applyFill="1" applyBorder="1" applyAlignment="1" applyProtection="1">
      <alignment horizontal="center"/>
    </xf>
    <xf numFmtId="0" fontId="0" fillId="9" borderId="5" xfId="0" applyFill="1" applyBorder="1" applyAlignment="1" applyProtection="1">
      <alignment horizontal="center"/>
    </xf>
    <xf numFmtId="10" fontId="0" fillId="9" borderId="5" xfId="0" applyNumberFormat="1" applyFill="1" applyBorder="1" applyAlignment="1" applyProtection="1">
      <alignment horizontal="center" wrapText="1"/>
    </xf>
    <xf numFmtId="0" fontId="0" fillId="9" borderId="5" xfId="0" applyFill="1" applyBorder="1" applyAlignment="1" applyProtection="1">
      <alignment horizontal="center" wrapText="1"/>
    </xf>
    <xf numFmtId="0" fontId="17" fillId="0" borderId="0" xfId="0" applyFont="1" applyBorder="1" applyProtection="1"/>
    <xf numFmtId="0" fontId="0" fillId="0" borderId="8" xfId="0" applyFill="1" applyBorder="1" applyAlignment="1" applyProtection="1">
      <alignment horizontal="center" wrapText="1"/>
    </xf>
    <xf numFmtId="0" fontId="0" fillId="0" borderId="1" xfId="0" applyFill="1" applyBorder="1" applyAlignment="1" applyProtection="1">
      <alignment horizontal="center" wrapText="1"/>
    </xf>
    <xf numFmtId="0" fontId="0" fillId="0" borderId="7" xfId="0" applyFill="1" applyBorder="1" applyAlignment="1" applyProtection="1">
      <alignment horizontal="center" wrapText="1"/>
    </xf>
    <xf numFmtId="0" fontId="0" fillId="0" borderId="11" xfId="0" applyBorder="1" applyAlignment="1" applyProtection="1">
      <alignment vertical="top" wrapText="1"/>
    </xf>
    <xf numFmtId="0" fontId="23" fillId="0" borderId="0" xfId="0" applyFont="1" applyAlignment="1" applyProtection="1">
      <alignment horizontal="left" wrapText="1"/>
    </xf>
    <xf numFmtId="0" fontId="37" fillId="9" borderId="0" xfId="0" applyFont="1" applyFill="1" applyAlignment="1">
      <alignment horizontal="center" vertical="center"/>
    </xf>
    <xf numFmtId="0" fontId="17" fillId="9" borderId="0" xfId="0" applyFont="1" applyFill="1" applyAlignment="1">
      <alignment horizontal="center"/>
    </xf>
    <xf numFmtId="0" fontId="0" fillId="13" borderId="8" xfId="0" applyFill="1" applyBorder="1"/>
    <xf numFmtId="0" fontId="0" fillId="13" borderId="1" xfId="0" applyFill="1" applyBorder="1"/>
    <xf numFmtId="0" fontId="0" fillId="13" borderId="7" xfId="0" applyFill="1" applyBorder="1"/>
    <xf numFmtId="0" fontId="0" fillId="9" borderId="11" xfId="0" applyFill="1" applyBorder="1" applyAlignment="1">
      <alignment vertical="top"/>
    </xf>
    <xf numFmtId="0" fontId="0" fillId="9" borderId="2" xfId="0" applyFill="1" applyBorder="1" applyAlignment="1">
      <alignment vertical="top"/>
    </xf>
    <xf numFmtId="0" fontId="0" fillId="9" borderId="12" xfId="0" applyFill="1" applyBorder="1" applyAlignment="1">
      <alignment vertical="top"/>
    </xf>
    <xf numFmtId="0" fontId="0" fillId="9" borderId="25" xfId="0" applyFill="1" applyBorder="1" applyAlignment="1">
      <alignment vertical="top"/>
    </xf>
    <xf numFmtId="0" fontId="0" fillId="9" borderId="0" xfId="0" applyFill="1" applyBorder="1" applyAlignment="1">
      <alignment vertical="top"/>
    </xf>
    <xf numFmtId="0" fontId="0" fillId="9" borderId="4" xfId="0" applyFill="1" applyBorder="1" applyAlignment="1">
      <alignment vertical="top"/>
    </xf>
    <xf numFmtId="0" fontId="0" fillId="9" borderId="39" xfId="0" applyFill="1" applyBorder="1" applyAlignment="1">
      <alignment vertical="top"/>
    </xf>
    <xf numFmtId="0" fontId="0" fillId="9" borderId="6" xfId="0" applyFill="1" applyBorder="1" applyAlignment="1">
      <alignment vertical="top"/>
    </xf>
    <xf numFmtId="0" fontId="0" fillId="9" borderId="40" xfId="0" applyFill="1" applyBorder="1" applyAlignment="1">
      <alignment vertical="top"/>
    </xf>
    <xf numFmtId="0" fontId="37" fillId="9" borderId="0" xfId="0" applyFont="1" applyFill="1" applyAlignment="1">
      <alignment vertical="center" wrapText="1"/>
    </xf>
    <xf numFmtId="0" fontId="38" fillId="9" borderId="0" xfId="0" applyFont="1" applyFill="1"/>
    <xf numFmtId="0" fontId="37" fillId="0" borderId="0" xfId="0" applyFont="1" applyAlignment="1">
      <alignment horizontal="center" vertical="center"/>
    </xf>
    <xf numFmtId="0" fontId="17" fillId="0" borderId="0" xfId="0" applyFont="1" applyAlignment="1">
      <alignment horizontal="center"/>
    </xf>
    <xf numFmtId="0" fontId="0" fillId="0" borderId="0" xfId="0" applyAlignment="1">
      <alignment vertical="center" wrapText="1"/>
    </xf>
    <xf numFmtId="0" fontId="0" fillId="0" borderId="11" xfId="0" applyBorder="1" applyAlignment="1">
      <alignment vertical="top"/>
    </xf>
    <xf numFmtId="0" fontId="0" fillId="0" borderId="2" xfId="0" applyBorder="1" applyAlignment="1">
      <alignment vertical="top"/>
    </xf>
    <xf numFmtId="0" fontId="0" fillId="0" borderId="12" xfId="0" applyBorder="1" applyAlignment="1">
      <alignment vertical="top"/>
    </xf>
    <xf numFmtId="0" fontId="0" fillId="0" borderId="25" xfId="0" applyBorder="1" applyAlignment="1">
      <alignment vertical="top"/>
    </xf>
    <xf numFmtId="0" fontId="0" fillId="0" borderId="0" xfId="0" applyBorder="1" applyAlignment="1">
      <alignment vertical="top"/>
    </xf>
    <xf numFmtId="0" fontId="0" fillId="0" borderId="4" xfId="0" applyBorder="1" applyAlignment="1">
      <alignment vertical="top"/>
    </xf>
    <xf numFmtId="0" fontId="0" fillId="0" borderId="39" xfId="0" applyBorder="1" applyAlignment="1">
      <alignment vertical="top"/>
    </xf>
    <xf numFmtId="0" fontId="0" fillId="0" borderId="6" xfId="0" applyBorder="1" applyAlignment="1">
      <alignment vertical="top"/>
    </xf>
    <xf numFmtId="0" fontId="0" fillId="0" borderId="40" xfId="0" applyBorder="1" applyAlignment="1">
      <alignment vertical="top"/>
    </xf>
    <xf numFmtId="0" fontId="38" fillId="0" borderId="0" xfId="0" applyFont="1"/>
    <xf numFmtId="0" fontId="37" fillId="0" borderId="0" xfId="0" applyFont="1" applyAlignment="1">
      <alignment vertical="center" wrapText="1"/>
    </xf>
    <xf numFmtId="0" fontId="44" fillId="0" borderId="3" xfId="0" applyFont="1" applyBorder="1" applyAlignment="1" applyProtection="1">
      <alignment horizontal="center"/>
    </xf>
    <xf numFmtId="0" fontId="17" fillId="0" borderId="36" xfId="0" applyFont="1" applyFill="1" applyBorder="1" applyProtection="1"/>
    <xf numFmtId="0" fontId="17" fillId="0" borderId="3" xfId="0" applyFont="1" applyFill="1" applyBorder="1" applyProtection="1"/>
    <xf numFmtId="0" fontId="0" fillId="0" borderId="21"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20" xfId="0" applyFont="1" applyFill="1" applyBorder="1" applyAlignment="1" applyProtection="1">
      <alignment horizontal="left"/>
    </xf>
    <xf numFmtId="0" fontId="0" fillId="0" borderId="21" xfId="0" applyFill="1" applyBorder="1" applyAlignment="1">
      <alignment vertical="top"/>
    </xf>
    <xf numFmtId="0" fontId="0" fillId="0" borderId="19" xfId="0" applyFill="1" applyBorder="1" applyAlignment="1">
      <alignment vertical="top"/>
    </xf>
    <xf numFmtId="0" fontId="0" fillId="0" borderId="20" xfId="0" applyFill="1" applyBorder="1" applyAlignment="1">
      <alignment vertical="top"/>
    </xf>
    <xf numFmtId="0" fontId="0" fillId="0" borderId="21" xfId="0" applyFont="1" applyFill="1" applyBorder="1" applyAlignment="1" applyProtection="1">
      <alignment vertical="top" wrapText="1"/>
    </xf>
    <xf numFmtId="0" fontId="0" fillId="0" borderId="19" xfId="0" applyFont="1" applyFill="1" applyBorder="1" applyAlignment="1" applyProtection="1">
      <alignment vertical="top"/>
    </xf>
    <xf numFmtId="0" fontId="0" fillId="0" borderId="20" xfId="0" applyFont="1" applyFill="1" applyBorder="1" applyAlignment="1" applyProtection="1">
      <alignment vertical="top"/>
    </xf>
    <xf numFmtId="0" fontId="0" fillId="0" borderId="21" xfId="0" applyFont="1" applyFill="1" applyBorder="1" applyAlignment="1" applyProtection="1">
      <alignment horizontal="left" vertical="top" wrapText="1"/>
    </xf>
    <xf numFmtId="0" fontId="0" fillId="0" borderId="19" xfId="0" applyFont="1" applyFill="1" applyBorder="1" applyAlignment="1" applyProtection="1">
      <alignment horizontal="left" vertical="top"/>
    </xf>
    <xf numFmtId="0" fontId="0" fillId="0" borderId="20" xfId="0" applyFont="1" applyFill="1" applyBorder="1" applyAlignment="1" applyProtection="1">
      <alignment horizontal="left" vertical="top"/>
    </xf>
  </cellXfs>
  <cellStyles count="5">
    <cellStyle name="Normal" xfId="0" builtinId="0"/>
    <cellStyle name="Normal 2" xfId="1" xr:uid="{00000000-0005-0000-0000-000001000000}"/>
    <cellStyle name="Normal 2 2" xfId="4" xr:uid="{00000000-0005-0000-0000-000002000000}"/>
    <cellStyle name="Normal 4" xfId="2" xr:uid="{00000000-0005-0000-0000-000003000000}"/>
    <cellStyle name="Normal 5" xfId="3" xr:uid="{00000000-0005-0000-0000-000004000000}"/>
  </cellStyles>
  <dxfs count="38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CC"/>
        </patternFill>
      </fill>
    </dxf>
    <dxf>
      <fill>
        <patternFill>
          <bgColor rgb="FFFFCCCC"/>
        </patternFill>
      </fill>
    </dxf>
    <dxf>
      <fill>
        <patternFill>
          <bgColor rgb="FFFFCCCC"/>
        </patternFill>
      </fill>
    </dxf>
    <dxf>
      <fill>
        <patternFill>
          <bgColor theme="0" tint="-0.34998626667073579"/>
        </patternFill>
      </fill>
    </dxf>
  </dxfs>
  <tableStyles count="0" defaultTableStyle="TableStyleMedium2" defaultPivotStyle="PivotStyleLight16"/>
  <colors>
    <mruColors>
      <color rgb="FFEEE68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6"/>
  <sheetViews>
    <sheetView showGridLines="0" tabSelected="1" view="pageBreakPreview" zoomScaleSheetLayoutView="100" workbookViewId="0">
      <selection activeCell="A2" sqref="A2:M2"/>
    </sheetView>
  </sheetViews>
  <sheetFormatPr defaultColWidth="9.140625" defaultRowHeight="15" x14ac:dyDescent="0.25"/>
  <cols>
    <col min="1" max="1" width="3.42578125" style="37" customWidth="1"/>
    <col min="2" max="16384" width="9.140625" style="37"/>
  </cols>
  <sheetData>
    <row r="1" spans="1:14" ht="18" x14ac:dyDescent="0.25">
      <c r="A1" s="352" t="s">
        <v>92</v>
      </c>
      <c r="B1" s="352"/>
      <c r="C1" s="352"/>
      <c r="D1" s="352"/>
      <c r="E1" s="352"/>
      <c r="F1" s="352"/>
      <c r="G1" s="352"/>
      <c r="H1" s="352"/>
      <c r="I1" s="352"/>
      <c r="J1" s="352"/>
      <c r="K1" s="352"/>
      <c r="L1" s="352"/>
      <c r="M1" s="352"/>
    </row>
    <row r="2" spans="1:14" ht="15.75" x14ac:dyDescent="0.25">
      <c r="A2" s="358" t="s">
        <v>698</v>
      </c>
      <c r="B2" s="358"/>
      <c r="C2" s="358"/>
      <c r="D2" s="358"/>
      <c r="E2" s="358"/>
      <c r="F2" s="358"/>
      <c r="G2" s="358"/>
      <c r="H2" s="358"/>
      <c r="I2" s="358"/>
      <c r="J2" s="358"/>
      <c r="K2" s="358"/>
      <c r="L2" s="358"/>
      <c r="M2" s="358"/>
      <c r="N2" s="38"/>
    </row>
    <row r="4" spans="1:14" ht="18" x14ac:dyDescent="0.25">
      <c r="A4" s="357" t="s">
        <v>83</v>
      </c>
      <c r="B4" s="357"/>
      <c r="C4" s="357"/>
      <c r="D4" s="357"/>
      <c r="E4" s="357"/>
      <c r="F4" s="357"/>
      <c r="G4" s="357"/>
      <c r="H4" s="357"/>
      <c r="I4" s="357"/>
      <c r="J4" s="357"/>
      <c r="K4" s="357"/>
      <c r="L4" s="357"/>
      <c r="M4" s="357"/>
    </row>
    <row r="6" spans="1:14" s="39" customFormat="1" ht="51.75" customHeight="1" x14ac:dyDescent="0.25">
      <c r="B6" s="355" t="s">
        <v>672</v>
      </c>
      <c r="C6" s="355"/>
      <c r="D6" s="355"/>
      <c r="E6" s="355"/>
      <c r="F6" s="355"/>
      <c r="G6" s="355"/>
      <c r="H6" s="355"/>
      <c r="I6" s="355"/>
      <c r="J6" s="355"/>
      <c r="K6" s="355"/>
      <c r="L6" s="355"/>
      <c r="M6" s="355"/>
    </row>
    <row r="7" spans="1:14" s="39" customFormat="1" ht="16.5" x14ac:dyDescent="0.25">
      <c r="B7" s="40"/>
      <c r="C7" s="40"/>
      <c r="D7" s="40"/>
      <c r="E7" s="40"/>
      <c r="F7" s="40"/>
      <c r="G7" s="40"/>
      <c r="H7" s="40"/>
      <c r="I7" s="40"/>
      <c r="J7" s="40"/>
      <c r="K7" s="40"/>
      <c r="L7" s="40"/>
      <c r="M7" s="40"/>
    </row>
    <row r="8" spans="1:14" s="39" customFormat="1" ht="33.6" customHeight="1" x14ac:dyDescent="0.25">
      <c r="B8" s="355" t="s">
        <v>117</v>
      </c>
      <c r="C8" s="355"/>
      <c r="D8" s="355"/>
      <c r="E8" s="355"/>
      <c r="F8" s="355"/>
      <c r="G8" s="355"/>
      <c r="H8" s="355"/>
      <c r="I8" s="355"/>
      <c r="J8" s="355"/>
      <c r="K8" s="355"/>
      <c r="L8" s="355"/>
      <c r="M8" s="355"/>
    </row>
    <row r="9" spans="1:14" s="39" customFormat="1" ht="16.5" customHeight="1" x14ac:dyDescent="0.25">
      <c r="B9" s="41"/>
      <c r="C9" s="41"/>
      <c r="D9" s="41"/>
      <c r="E9" s="41"/>
      <c r="F9" s="41"/>
      <c r="G9" s="41"/>
      <c r="H9" s="41"/>
      <c r="I9" s="41"/>
      <c r="J9" s="41"/>
      <c r="K9" s="41"/>
      <c r="L9" s="41"/>
      <c r="M9" s="41"/>
    </row>
    <row r="10" spans="1:14" s="39" customFormat="1" ht="32.1" customHeight="1" x14ac:dyDescent="0.25">
      <c r="B10" s="355" t="s">
        <v>84</v>
      </c>
      <c r="C10" s="355"/>
      <c r="D10" s="355"/>
      <c r="E10" s="355"/>
      <c r="F10" s="355"/>
      <c r="G10" s="355"/>
      <c r="H10" s="355"/>
      <c r="I10" s="355"/>
      <c r="J10" s="355"/>
      <c r="K10" s="355"/>
      <c r="L10" s="355"/>
      <c r="M10" s="355"/>
    </row>
    <row r="11" spans="1:14" s="39" customFormat="1" ht="16.5" x14ac:dyDescent="0.25">
      <c r="B11" s="40"/>
      <c r="C11" s="40"/>
      <c r="D11" s="40"/>
      <c r="E11" s="40"/>
      <c r="F11" s="40"/>
      <c r="G11" s="40"/>
      <c r="H11" s="40"/>
      <c r="I11" s="40"/>
      <c r="J11" s="40"/>
      <c r="K11" s="40"/>
      <c r="L11" s="40"/>
      <c r="M11" s="40"/>
    </row>
    <row r="12" spans="1:14" s="39" customFormat="1" ht="16.5" x14ac:dyDescent="0.25">
      <c r="A12" s="42">
        <v>1</v>
      </c>
      <c r="B12" s="354" t="s">
        <v>93</v>
      </c>
      <c r="C12" s="354"/>
      <c r="D12" s="354"/>
      <c r="E12" s="354"/>
      <c r="F12" s="354"/>
      <c r="G12" s="354"/>
      <c r="H12" s="354"/>
      <c r="I12" s="354"/>
      <c r="J12" s="354"/>
      <c r="K12" s="354"/>
      <c r="L12" s="354"/>
      <c r="M12" s="354"/>
    </row>
    <row r="13" spans="1:14" s="39" customFormat="1" ht="16.5" customHeight="1" x14ac:dyDescent="0.25">
      <c r="A13" s="42"/>
      <c r="B13" s="43" t="s">
        <v>335</v>
      </c>
      <c r="C13" s="44"/>
      <c r="D13" s="44"/>
      <c r="E13" s="44"/>
      <c r="F13" s="44"/>
      <c r="G13" s="44"/>
      <c r="H13" s="44"/>
      <c r="I13" s="44"/>
      <c r="J13" s="44"/>
      <c r="K13" s="44"/>
      <c r="L13" s="44"/>
      <c r="M13" s="44"/>
    </row>
    <row r="14" spans="1:14" s="39" customFormat="1" ht="8.4499999999999993" customHeight="1" x14ac:dyDescent="0.25">
      <c r="A14" s="42"/>
      <c r="B14" s="43"/>
      <c r="C14" s="44"/>
      <c r="D14" s="44"/>
      <c r="E14" s="44"/>
      <c r="F14" s="44"/>
      <c r="G14" s="44"/>
      <c r="H14" s="44"/>
      <c r="I14" s="44"/>
      <c r="J14" s="44"/>
      <c r="K14" s="44"/>
      <c r="L14" s="44"/>
      <c r="M14" s="44"/>
    </row>
    <row r="15" spans="1:14" s="39" customFormat="1" ht="16.5" x14ac:dyDescent="0.25">
      <c r="B15" s="43" t="s">
        <v>83</v>
      </c>
      <c r="C15" s="43"/>
      <c r="D15" s="43"/>
      <c r="I15" s="43"/>
    </row>
    <row r="16" spans="1:14" s="39" customFormat="1" ht="16.5" hidden="1" x14ac:dyDescent="0.25">
      <c r="B16" s="43" t="s">
        <v>85</v>
      </c>
      <c r="C16" s="43"/>
      <c r="D16" s="43"/>
      <c r="I16" s="43"/>
    </row>
    <row r="17" spans="1:13" s="39" customFormat="1" ht="16.5" x14ac:dyDescent="0.25">
      <c r="B17" s="43" t="s">
        <v>36</v>
      </c>
      <c r="C17" s="43"/>
      <c r="D17" s="43"/>
      <c r="E17" s="43"/>
      <c r="I17" s="43"/>
    </row>
    <row r="18" spans="1:13" s="39" customFormat="1" ht="16.5" x14ac:dyDescent="0.25">
      <c r="B18" s="43" t="s">
        <v>86</v>
      </c>
      <c r="C18" s="43"/>
      <c r="D18" s="43"/>
      <c r="E18" s="43"/>
      <c r="I18" s="43"/>
    </row>
    <row r="19" spans="1:13" s="39" customFormat="1" ht="16.5" x14ac:dyDescent="0.25"/>
    <row r="20" spans="1:13" s="39" customFormat="1" ht="16.5" x14ac:dyDescent="0.25">
      <c r="A20" s="42">
        <v>2</v>
      </c>
      <c r="B20" s="354" t="s">
        <v>99</v>
      </c>
      <c r="C20" s="354"/>
      <c r="D20" s="354"/>
      <c r="E20" s="354"/>
      <c r="F20" s="354"/>
      <c r="G20" s="354"/>
      <c r="H20" s="354"/>
      <c r="I20" s="354"/>
      <c r="J20" s="354"/>
      <c r="K20" s="354"/>
      <c r="L20" s="354"/>
      <c r="M20" s="354"/>
    </row>
    <row r="21" spans="1:13" s="39" customFormat="1" ht="48.6" customHeight="1" x14ac:dyDescent="0.25">
      <c r="B21" s="356" t="s">
        <v>98</v>
      </c>
      <c r="C21" s="356"/>
      <c r="D21" s="356"/>
      <c r="E21" s="356"/>
      <c r="F21" s="356"/>
      <c r="G21" s="356"/>
      <c r="H21" s="356"/>
      <c r="I21" s="356"/>
      <c r="J21" s="356"/>
      <c r="K21" s="356"/>
      <c r="L21" s="356"/>
      <c r="M21" s="356"/>
    </row>
    <row r="22" spans="1:13" s="39" customFormat="1" ht="36.950000000000003" customHeight="1" x14ac:dyDescent="0.25">
      <c r="B22" s="355" t="s">
        <v>84</v>
      </c>
      <c r="C22" s="355"/>
      <c r="D22" s="355"/>
      <c r="E22" s="355"/>
      <c r="F22" s="355"/>
      <c r="G22" s="355"/>
      <c r="H22" s="355"/>
      <c r="I22" s="355"/>
      <c r="J22" s="355"/>
      <c r="K22" s="355"/>
      <c r="L22" s="355"/>
      <c r="M22" s="355"/>
    </row>
    <row r="23" spans="1:13" s="39" customFormat="1" ht="35.1" customHeight="1" x14ac:dyDescent="0.25">
      <c r="B23" s="355" t="s">
        <v>104</v>
      </c>
      <c r="C23" s="355"/>
      <c r="D23" s="355"/>
      <c r="E23" s="355"/>
      <c r="F23" s="355"/>
      <c r="G23" s="355"/>
      <c r="H23" s="355"/>
      <c r="I23" s="355"/>
      <c r="J23" s="355"/>
      <c r="K23" s="355"/>
      <c r="L23" s="355"/>
      <c r="M23" s="355"/>
    </row>
    <row r="24" spans="1:13" s="39" customFormat="1" ht="38.1" customHeight="1" x14ac:dyDescent="0.25">
      <c r="B24" s="355" t="s">
        <v>101</v>
      </c>
      <c r="C24" s="355"/>
      <c r="D24" s="355"/>
      <c r="E24" s="355"/>
      <c r="F24" s="355"/>
      <c r="G24" s="355"/>
      <c r="H24" s="355"/>
      <c r="I24" s="355"/>
      <c r="J24" s="355"/>
      <c r="K24" s="355"/>
      <c r="L24" s="355"/>
      <c r="M24" s="355"/>
    </row>
    <row r="25" spans="1:13" s="39" customFormat="1" ht="16.5" x14ac:dyDescent="0.25"/>
    <row r="26" spans="1:13" s="39" customFormat="1" ht="16.5" x14ac:dyDescent="0.25">
      <c r="A26" s="42">
        <v>3</v>
      </c>
      <c r="B26" s="45" t="s">
        <v>354</v>
      </c>
    </row>
    <row r="27" spans="1:13" s="39" customFormat="1" ht="16.5" x14ac:dyDescent="0.25">
      <c r="A27" s="46"/>
      <c r="B27" s="355" t="s">
        <v>355</v>
      </c>
      <c r="C27" s="355"/>
      <c r="D27" s="355"/>
      <c r="E27" s="355"/>
      <c r="F27" s="355"/>
      <c r="G27" s="355"/>
      <c r="H27" s="355"/>
      <c r="I27" s="355"/>
      <c r="J27" s="355"/>
      <c r="K27" s="355"/>
      <c r="L27" s="355"/>
      <c r="M27" s="355"/>
    </row>
    <row r="28" spans="1:13" s="39" customFormat="1" ht="16.5" x14ac:dyDescent="0.25">
      <c r="A28" s="46"/>
      <c r="B28" s="41"/>
      <c r="C28" s="41"/>
      <c r="D28" s="41"/>
      <c r="E28" s="41"/>
      <c r="F28" s="41"/>
      <c r="G28" s="41"/>
      <c r="H28" s="41"/>
      <c r="I28" s="41"/>
      <c r="J28" s="41"/>
      <c r="K28" s="41"/>
      <c r="L28" s="41"/>
      <c r="M28" s="41"/>
    </row>
    <row r="29" spans="1:13" s="39" customFormat="1" ht="16.5" x14ac:dyDescent="0.25">
      <c r="B29" s="43" t="s">
        <v>85</v>
      </c>
      <c r="C29" s="43"/>
      <c r="D29" s="43"/>
      <c r="E29" s="43"/>
      <c r="I29" s="43"/>
    </row>
    <row r="30" spans="1:13" s="39" customFormat="1" ht="16.5" x14ac:dyDescent="0.25">
      <c r="B30" s="43" t="s">
        <v>36</v>
      </c>
      <c r="C30" s="43"/>
      <c r="D30" s="43"/>
      <c r="E30" s="43"/>
      <c r="I30" s="43"/>
    </row>
    <row r="31" spans="1:13" s="39" customFormat="1" ht="16.5" x14ac:dyDescent="0.25">
      <c r="B31" s="39" t="s">
        <v>86</v>
      </c>
      <c r="C31" s="43"/>
      <c r="D31" s="43"/>
      <c r="E31" s="43"/>
      <c r="I31" s="43"/>
    </row>
    <row r="32" spans="1:13" s="39" customFormat="1" ht="16.5" hidden="1" x14ac:dyDescent="0.25">
      <c r="C32" s="43"/>
      <c r="D32" s="43"/>
      <c r="E32" s="43"/>
      <c r="I32" s="43"/>
    </row>
    <row r="33" spans="1:13" s="39" customFormat="1" ht="16.5" hidden="1" x14ac:dyDescent="0.25">
      <c r="B33" s="47"/>
      <c r="C33" s="43"/>
      <c r="D33" s="43"/>
      <c r="E33" s="43"/>
      <c r="I33" s="43"/>
    </row>
    <row r="34" spans="1:13" s="39" customFormat="1" ht="16.5" x14ac:dyDescent="0.25">
      <c r="A34" s="46"/>
      <c r="B34" s="41"/>
      <c r="C34" s="41"/>
      <c r="D34" s="41"/>
      <c r="E34" s="41"/>
      <c r="F34" s="41"/>
      <c r="G34" s="41"/>
      <c r="H34" s="41"/>
      <c r="I34" s="41"/>
      <c r="J34" s="41"/>
      <c r="K34" s="41"/>
      <c r="L34" s="41"/>
      <c r="M34" s="41"/>
    </row>
    <row r="35" spans="1:13" s="39" customFormat="1" ht="16.5" x14ac:dyDescent="0.25">
      <c r="A35" s="42">
        <v>4</v>
      </c>
      <c r="B35" s="48" t="s">
        <v>87</v>
      </c>
    </row>
    <row r="36" spans="1:13" s="39" customFormat="1" ht="16.5" x14ac:dyDescent="0.25">
      <c r="A36" s="49"/>
      <c r="B36" s="355" t="s">
        <v>88</v>
      </c>
      <c r="C36" s="356"/>
      <c r="D36" s="356"/>
      <c r="E36" s="356"/>
      <c r="F36" s="356"/>
      <c r="G36" s="356"/>
      <c r="H36" s="356"/>
      <c r="I36" s="356"/>
      <c r="J36" s="356"/>
      <c r="K36" s="356"/>
      <c r="L36" s="356"/>
      <c r="M36" s="356"/>
    </row>
    <row r="37" spans="1:13" s="39" customFormat="1" ht="16.5" x14ac:dyDescent="0.25">
      <c r="A37" s="49"/>
      <c r="B37" s="41"/>
      <c r="C37" s="50"/>
      <c r="D37" s="50"/>
      <c r="E37" s="50"/>
      <c r="F37" s="50"/>
      <c r="G37" s="50"/>
      <c r="H37" s="50"/>
      <c r="I37" s="50"/>
      <c r="J37" s="50"/>
      <c r="K37" s="50"/>
      <c r="L37" s="50"/>
      <c r="M37" s="50"/>
    </row>
    <row r="38" spans="1:13" s="39" customFormat="1" ht="16.5" x14ac:dyDescent="0.25">
      <c r="A38" s="49"/>
      <c r="B38" s="51"/>
      <c r="C38" s="39" t="s">
        <v>89</v>
      </c>
      <c r="D38" s="50"/>
      <c r="E38" s="50"/>
      <c r="F38" s="50"/>
      <c r="G38" s="50"/>
      <c r="H38" s="50"/>
      <c r="I38" s="50"/>
      <c r="J38" s="50"/>
      <c r="K38" s="50"/>
      <c r="L38" s="50"/>
      <c r="M38" s="50"/>
    </row>
    <row r="39" spans="1:13" s="39" customFormat="1" ht="16.5" x14ac:dyDescent="0.25">
      <c r="A39" s="49"/>
      <c r="B39" s="52"/>
      <c r="C39" s="39" t="s">
        <v>90</v>
      </c>
      <c r="D39" s="50"/>
      <c r="E39" s="50"/>
      <c r="F39" s="50"/>
      <c r="G39" s="50"/>
      <c r="H39" s="50"/>
      <c r="I39" s="50"/>
      <c r="J39" s="50"/>
      <c r="K39" s="50"/>
      <c r="L39" s="50"/>
      <c r="M39" s="50"/>
    </row>
    <row r="40" spans="1:13" s="39" customFormat="1" ht="16.5" x14ac:dyDescent="0.25">
      <c r="A40" s="49"/>
      <c r="B40" s="102"/>
      <c r="C40" s="39" t="s">
        <v>173</v>
      </c>
      <c r="D40" s="101"/>
      <c r="E40" s="101"/>
      <c r="F40" s="101"/>
      <c r="G40" s="101"/>
      <c r="H40" s="101"/>
      <c r="I40" s="101"/>
      <c r="J40" s="101"/>
      <c r="K40" s="101"/>
      <c r="L40" s="101"/>
      <c r="M40" s="101"/>
    </row>
    <row r="41" spans="1:13" s="39" customFormat="1" ht="16.5" x14ac:dyDescent="0.25">
      <c r="A41" s="53"/>
    </row>
    <row r="42" spans="1:13" s="39" customFormat="1" ht="16.5" x14ac:dyDescent="0.25">
      <c r="A42" s="42">
        <v>5</v>
      </c>
      <c r="B42" s="48" t="s">
        <v>91</v>
      </c>
    </row>
    <row r="43" spans="1:13" s="39" customFormat="1" ht="47.25" customHeight="1" x14ac:dyDescent="0.25">
      <c r="A43" s="49"/>
      <c r="B43" s="355" t="s">
        <v>100</v>
      </c>
      <c r="C43" s="355"/>
      <c r="D43" s="355"/>
      <c r="E43" s="355"/>
      <c r="F43" s="355"/>
      <c r="G43" s="355"/>
      <c r="H43" s="355"/>
      <c r="I43" s="355"/>
      <c r="J43" s="355"/>
      <c r="K43" s="355"/>
      <c r="L43" s="355"/>
      <c r="M43" s="355"/>
    </row>
    <row r="44" spans="1:13" x14ac:dyDescent="0.25">
      <c r="A44" s="54"/>
    </row>
    <row r="45" spans="1:13" ht="16.5" thickBot="1" x14ac:dyDescent="0.3">
      <c r="A45" s="339"/>
      <c r="B45" s="339"/>
      <c r="C45" s="340"/>
      <c r="D45" s="340"/>
      <c r="E45" s="340"/>
      <c r="F45" s="340"/>
      <c r="G45" s="340"/>
      <c r="H45" s="340"/>
      <c r="I45" s="340"/>
      <c r="J45" s="340"/>
      <c r="K45" s="340"/>
      <c r="L45" s="340"/>
      <c r="M45" s="340"/>
    </row>
    <row r="46" spans="1:13" x14ac:dyDescent="0.25">
      <c r="B46" s="353" t="s">
        <v>118</v>
      </c>
      <c r="C46" s="353"/>
      <c r="D46" s="353"/>
      <c r="E46" s="353"/>
      <c r="F46" s="353"/>
      <c r="G46" s="353"/>
      <c r="H46" s="353"/>
      <c r="I46" s="353"/>
      <c r="J46" s="353"/>
      <c r="K46" s="353"/>
      <c r="L46" s="353"/>
      <c r="M46" s="353"/>
    </row>
  </sheetData>
  <sheetProtection algorithmName="SHA-512" hashValue="Lclrc9jYDmha5IE7Pf/H6X6oXL8KDi9WkrO4XbbtAy1ZYoy4U9pcFJM9GA2FAxqGS8RLr1iscqc5a7SJ5u+AkA==" saltValue="FQlnm+X478ISUoMnNLEATg==" spinCount="100000" sheet="1" selectLockedCells="1" selectUnlockedCells="1"/>
  <customSheetViews>
    <customSheetView guid="{BDF7400F-105E-41E2-BEE0-62E3173BA930}" showPageBreaks="1" showGridLines="0" view="pageBreakPreview">
      <selection activeCell="B10" sqref="B10:M10"/>
      <pageMargins left="0.2" right="0.2" top="0.25" bottom="0.25" header="0.3" footer="0.3"/>
      <printOptions horizontalCentered="1"/>
      <pageSetup scale="81" orientation="portrait" r:id="rId1"/>
      <headerFooter>
        <oddFooter>&amp;L&amp;8Version: 3/5/2013&amp;C&amp;8Tab: &amp;A&amp;R&amp;8Print Date: &amp;D</oddFooter>
      </headerFooter>
    </customSheetView>
    <customSheetView guid="{A5E235C2-8176-4855-89E7-2929F4FD1DA8}" showPageBreaks="1" showGridLines="0" view="pageBreakPreview">
      <selection activeCell="B10" sqref="B10:M10"/>
      <pageMargins left="0.2" right="0.2" top="0.25" bottom="0.25" header="0.3" footer="0.3"/>
      <printOptions horizontalCentered="1"/>
      <pageSetup scale="81" orientation="portrait" r:id="rId2"/>
      <headerFooter>
        <oddFooter>&amp;L&amp;8Version: 3/5/2013&amp;C&amp;8Tab: &amp;A&amp;R&amp;8Print Date: &amp;D</oddFooter>
      </headerFooter>
    </customSheetView>
  </customSheetViews>
  <mergeCells count="16">
    <mergeCell ref="A1:M1"/>
    <mergeCell ref="B46:M46"/>
    <mergeCell ref="B20:M20"/>
    <mergeCell ref="B22:M22"/>
    <mergeCell ref="B23:M23"/>
    <mergeCell ref="B24:M24"/>
    <mergeCell ref="B12:M12"/>
    <mergeCell ref="B21:M21"/>
    <mergeCell ref="B27:M27"/>
    <mergeCell ref="B36:M36"/>
    <mergeCell ref="B43:M43"/>
    <mergeCell ref="B10:M10"/>
    <mergeCell ref="B6:M6"/>
    <mergeCell ref="B8:M8"/>
    <mergeCell ref="A4:M4"/>
    <mergeCell ref="A2:M2"/>
  </mergeCells>
  <printOptions horizontalCentered="1"/>
  <pageMargins left="0.2" right="0.2" top="0.25" bottom="0.25" header="0.3" footer="0.3"/>
  <pageSetup scale="78" orientation="portrait" r:id="rId3"/>
  <headerFooter>
    <oddFooter>&amp;C&amp;8Tab: &amp;A&amp;R&amp;8Print Date: &amp;D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N129"/>
  <sheetViews>
    <sheetView showGridLines="0" view="pageBreakPreview" topLeftCell="A6" zoomScaleNormal="130" zoomScaleSheetLayoutView="100" zoomScalePageLayoutView="130" workbookViewId="0">
      <selection activeCell="I20" sqref="I20"/>
    </sheetView>
  </sheetViews>
  <sheetFormatPr defaultColWidth="8.85546875" defaultRowHeight="15.75" x14ac:dyDescent="0.25"/>
  <cols>
    <col min="1" max="1" width="8.85546875" style="1"/>
    <col min="2" max="2" width="4.85546875" style="4" customWidth="1"/>
    <col min="3" max="8" width="12.42578125" style="4" customWidth="1"/>
    <col min="9" max="9" width="12.42578125" style="8" customWidth="1"/>
    <col min="10" max="10" width="1.5703125" style="4" customWidth="1"/>
    <col min="11" max="11" width="12.85546875" style="56" customWidth="1"/>
    <col min="12" max="12" width="5.85546875" style="56" customWidth="1"/>
    <col min="13" max="13" width="12.85546875" style="70" customWidth="1"/>
    <col min="14" max="14" width="18.42578125" style="27" hidden="1" customWidth="1"/>
    <col min="15" max="16384" width="8.85546875" style="1"/>
  </cols>
  <sheetData>
    <row r="2" spans="2:14" x14ac:dyDescent="0.25">
      <c r="B2" s="362" t="s">
        <v>20</v>
      </c>
      <c r="C2" s="362"/>
      <c r="D2" s="362"/>
      <c r="E2" s="362"/>
      <c r="F2" s="362"/>
      <c r="G2" s="362"/>
      <c r="H2" s="362"/>
      <c r="I2" s="362"/>
      <c r="J2" s="362"/>
      <c r="K2" s="362"/>
      <c r="L2" s="104"/>
    </row>
    <row r="3" spans="2:14" ht="16.5" thickBot="1" x14ac:dyDescent="0.3">
      <c r="B3" s="364"/>
      <c r="C3" s="364"/>
      <c r="D3" s="364"/>
      <c r="E3" s="364"/>
      <c r="F3" s="364"/>
      <c r="G3" s="364"/>
      <c r="H3" s="364"/>
      <c r="I3" s="364"/>
      <c r="J3" s="105"/>
      <c r="K3" s="55"/>
      <c r="L3" s="55"/>
      <c r="M3" s="88"/>
    </row>
    <row r="4" spans="2:14" x14ac:dyDescent="0.25">
      <c r="B4" s="8"/>
      <c r="C4" s="8"/>
      <c r="D4" s="8"/>
      <c r="E4" s="8"/>
      <c r="F4" s="8"/>
      <c r="G4" s="8"/>
      <c r="H4" s="8"/>
      <c r="J4" s="8"/>
      <c r="M4" s="88"/>
    </row>
    <row r="5" spans="2:14" x14ac:dyDescent="0.25">
      <c r="B5" s="7"/>
      <c r="D5" s="2" t="s">
        <v>1</v>
      </c>
      <c r="E5" s="78"/>
      <c r="F5" s="9"/>
      <c r="G5" s="9"/>
      <c r="H5" s="9"/>
      <c r="J5" s="9"/>
      <c r="N5" s="26"/>
    </row>
    <row r="6" spans="2:14" x14ac:dyDescent="0.25">
      <c r="B6" s="7"/>
      <c r="D6" s="2" t="s">
        <v>2</v>
      </c>
      <c r="E6" s="365"/>
      <c r="F6" s="366"/>
      <c r="G6" s="366"/>
      <c r="H6" s="366"/>
      <c r="I6" s="367"/>
      <c r="J6" s="3"/>
      <c r="N6" s="22" t="s">
        <v>94</v>
      </c>
    </row>
    <row r="7" spans="2:14" x14ac:dyDescent="0.25">
      <c r="B7" s="7"/>
      <c r="D7" s="2"/>
      <c r="E7" s="10"/>
      <c r="F7" s="11"/>
      <c r="G7" s="9"/>
      <c r="H7" s="9"/>
      <c r="J7" s="9"/>
      <c r="N7" s="22"/>
    </row>
    <row r="8" spans="2:14" x14ac:dyDescent="0.25">
      <c r="B8" s="7"/>
      <c r="D8" s="2" t="s">
        <v>3</v>
      </c>
      <c r="E8" s="368"/>
      <c r="F8" s="369"/>
      <c r="H8" s="99" t="s">
        <v>131</v>
      </c>
      <c r="I8" s="100"/>
      <c r="J8" s="110"/>
      <c r="K8" s="70"/>
      <c r="L8" s="70"/>
      <c r="N8" s="58" t="s">
        <v>132</v>
      </c>
    </row>
    <row r="9" spans="2:14" x14ac:dyDescent="0.25">
      <c r="B9" s="7"/>
      <c r="D9" s="2" t="s">
        <v>17</v>
      </c>
      <c r="E9" s="370"/>
      <c r="F9" s="367"/>
      <c r="G9" s="3"/>
      <c r="H9" s="3"/>
      <c r="I9" s="69"/>
      <c r="J9" s="3"/>
      <c r="K9" s="70"/>
      <c r="L9" s="70"/>
      <c r="N9" s="58" t="s">
        <v>133</v>
      </c>
    </row>
    <row r="10" spans="2:14" x14ac:dyDescent="0.25">
      <c r="D10" s="7"/>
      <c r="E10" s="7"/>
      <c r="F10" s="7"/>
      <c r="G10" s="23"/>
      <c r="H10" s="3"/>
      <c r="I10" s="69"/>
      <c r="J10" s="3"/>
      <c r="K10" s="70"/>
      <c r="L10" s="70"/>
      <c r="N10" s="27" t="s">
        <v>97</v>
      </c>
    </row>
    <row r="11" spans="2:14" ht="16.5" thickBot="1" x14ac:dyDescent="0.3">
      <c r="B11" s="363" t="s">
        <v>21</v>
      </c>
      <c r="C11" s="363"/>
      <c r="D11" s="363"/>
      <c r="E11" s="363"/>
      <c r="F11" s="363"/>
      <c r="G11" s="363"/>
      <c r="H11" s="363"/>
      <c r="I11" s="363"/>
      <c r="J11" s="363"/>
      <c r="K11" s="363"/>
      <c r="L11" s="363"/>
      <c r="M11" s="362"/>
      <c r="N11" s="27" t="s">
        <v>172</v>
      </c>
    </row>
    <row r="12" spans="2:14" x14ac:dyDescent="0.25">
      <c r="M12" s="88"/>
    </row>
    <row r="13" spans="2:14" hidden="1" x14ac:dyDescent="0.25">
      <c r="B13" s="60"/>
      <c r="C13" s="60"/>
      <c r="D13" s="60"/>
      <c r="E13" s="60"/>
      <c r="F13" s="60"/>
      <c r="G13" s="60"/>
      <c r="H13" s="60"/>
      <c r="I13" s="56"/>
      <c r="J13" s="56"/>
      <c r="N13" s="24" t="s">
        <v>18</v>
      </c>
    </row>
    <row r="14" spans="2:14" hidden="1" x14ac:dyDescent="0.25"/>
    <row r="15" spans="2:14" hidden="1" x14ac:dyDescent="0.25">
      <c r="B15" s="7"/>
      <c r="C15" s="7"/>
      <c r="D15" s="7"/>
      <c r="E15" s="7"/>
      <c r="N15" s="27" t="s">
        <v>95</v>
      </c>
    </row>
    <row r="16" spans="2:14" ht="18" x14ac:dyDescent="0.25">
      <c r="F16" s="359" t="str">
        <f>IF(COUNTIF(I20:I113,"Incomplete")&gt;0,"APPLICATION INCOMPLETE","")</f>
        <v/>
      </c>
      <c r="G16" s="359"/>
      <c r="H16" s="359"/>
      <c r="N16" s="27" t="s">
        <v>96</v>
      </c>
    </row>
    <row r="17" spans="1:14" x14ac:dyDescent="0.25">
      <c r="D17" s="14"/>
      <c r="E17" s="14"/>
      <c r="F17" s="14"/>
      <c r="G17" s="14"/>
      <c r="H17" s="14"/>
      <c r="I17" s="31"/>
      <c r="J17" s="14"/>
      <c r="N17" s="27" t="s">
        <v>11</v>
      </c>
    </row>
    <row r="18" spans="1:14" ht="30" customHeight="1" x14ac:dyDescent="0.25">
      <c r="B18" s="6"/>
      <c r="D18" s="14"/>
      <c r="E18" s="14"/>
      <c r="F18" s="14"/>
      <c r="G18" s="14"/>
      <c r="H18" s="14"/>
      <c r="I18" s="59" t="s">
        <v>5</v>
      </c>
      <c r="J18" s="15"/>
      <c r="K18" s="59" t="s">
        <v>103</v>
      </c>
      <c r="L18" s="59"/>
      <c r="M18" s="108"/>
    </row>
    <row r="19" spans="1:14" x14ac:dyDescent="0.25">
      <c r="D19" s="14"/>
      <c r="E19" s="14"/>
      <c r="F19" s="14"/>
      <c r="G19" s="14"/>
      <c r="H19" s="14"/>
    </row>
    <row r="20" spans="1:14" x14ac:dyDescent="0.25">
      <c r="B20" s="6" t="s">
        <v>38</v>
      </c>
      <c r="C20" s="6"/>
      <c r="D20" s="6"/>
      <c r="E20" s="6"/>
      <c r="F20" s="6"/>
      <c r="G20" s="6"/>
      <c r="H20" s="6"/>
      <c r="I20" s="71" t="e">
        <f>IF(COUNTIF(#REF!,"Deficient")&gt;0,"Deficient",IF(COUNTIF(#REF!,"X")=8,"X",IF(COUNTIF(#REF!,"N/A")&gt;0,"N/A","Incomplete")))</f>
        <v>#REF!</v>
      </c>
      <c r="J20" s="72"/>
      <c r="K20" s="71" t="e">
        <f>IF(COUNTIF(#REF!,"Deficient")&gt;0,"Deficient",IF(COUNTIF(#REF!,"X")=8,"X",IF(COUNTIF(#REF!,"N/A")&gt;0,"N/A","Incomplete")))</f>
        <v>#REF!</v>
      </c>
      <c r="L20" s="8"/>
      <c r="N20" s="26"/>
    </row>
    <row r="21" spans="1:14" ht="5.0999999999999996" customHeight="1" x14ac:dyDescent="0.25">
      <c r="B21" s="6"/>
      <c r="D21" s="14"/>
      <c r="E21" s="14"/>
      <c r="F21" s="14"/>
      <c r="G21" s="14"/>
      <c r="H21" s="14"/>
      <c r="I21" s="69"/>
      <c r="J21" s="25"/>
      <c r="K21" s="69"/>
      <c r="L21" s="8"/>
    </row>
    <row r="22" spans="1:14" x14ac:dyDescent="0.25">
      <c r="A22" s="62"/>
      <c r="B22" s="61" t="s">
        <v>107</v>
      </c>
      <c r="C22" s="9"/>
      <c r="D22" s="32"/>
      <c r="E22" s="32"/>
      <c r="F22" s="32"/>
      <c r="G22" s="32"/>
      <c r="H22" s="33"/>
      <c r="I22" s="73" t="e">
        <f>IF(COUNTIF(#REF!,"Deficient")&gt;0,"Deficient",IF(COUNTIF(#REF!,"X")=1,"X",IF(COUNTIF(#REF!,"N/A")&gt;0,"N/A","Incomplete")))</f>
        <v>#REF!</v>
      </c>
      <c r="J22" s="74"/>
      <c r="K22" s="73" t="e">
        <f>IF(COUNTIF(#REF!,"Deficient")&gt;0,"Deficient",IF(COUNTIF(#REF!,"X")=1,"X",IF(COUNTIF(#REF!,"N/A")&gt;0,"N/A","Incomplete")))</f>
        <v>#REF!</v>
      </c>
      <c r="L22" s="31"/>
      <c r="N22" s="26"/>
    </row>
    <row r="23" spans="1:14" ht="5.0999999999999996" customHeight="1" x14ac:dyDescent="0.25">
      <c r="B23" s="6"/>
      <c r="D23" s="14"/>
      <c r="E23" s="14"/>
      <c r="F23" s="14"/>
      <c r="G23" s="14"/>
      <c r="H23" s="14"/>
      <c r="I23" s="75"/>
      <c r="J23" s="19"/>
      <c r="K23" s="75"/>
      <c r="L23" s="31"/>
    </row>
    <row r="24" spans="1:14" x14ac:dyDescent="0.25">
      <c r="A24" s="62"/>
      <c r="B24" s="61" t="s">
        <v>109</v>
      </c>
      <c r="C24" s="6"/>
      <c r="D24" s="6"/>
      <c r="E24" s="6"/>
      <c r="F24" s="6"/>
      <c r="G24" s="6"/>
      <c r="H24" s="34"/>
      <c r="I24" s="73" t="e">
        <f>IF(COUNTIF(#REF!,"Deficient")&gt;0,"Deficient",IF(COUNTIF(#REF!,"X")&gt;=2,"X",IF(COUNTIF(#REF!,"N/A")&gt;1,"N/A","Incomplete")))</f>
        <v>#REF!</v>
      </c>
      <c r="J24" s="72"/>
      <c r="K24" s="73" t="e">
        <f>IF(COUNTIF(#REF!,"Deficient")&gt;0,"Deficient",IF(COUNTIF(#REF!,"X")&gt;=2,"X",IF(COUNTIF(#REF!,"N/A")&gt;1,"N/A","Incomplete")))</f>
        <v>#REF!</v>
      </c>
      <c r="L24" s="31"/>
      <c r="N24" s="26"/>
    </row>
    <row r="25" spans="1:14" ht="5.0999999999999996" customHeight="1" x14ac:dyDescent="0.25">
      <c r="B25" s="6"/>
      <c r="D25" s="14"/>
      <c r="E25" s="14"/>
      <c r="F25" s="14"/>
      <c r="G25" s="14"/>
      <c r="H25" s="14"/>
      <c r="I25" s="69"/>
      <c r="J25" s="25"/>
      <c r="K25" s="69"/>
      <c r="L25" s="8"/>
    </row>
    <row r="26" spans="1:14" x14ac:dyDescent="0.25">
      <c r="B26" s="6" t="s">
        <v>134</v>
      </c>
      <c r="D26" s="14"/>
      <c r="E26" s="14"/>
      <c r="F26" s="14"/>
      <c r="G26" s="14"/>
      <c r="H26" s="14"/>
      <c r="I26" s="69"/>
      <c r="J26" s="25"/>
      <c r="K26" s="69"/>
      <c r="L26" s="8"/>
    </row>
    <row r="27" spans="1:14" x14ac:dyDescent="0.25">
      <c r="B27" s="65" t="s">
        <v>161</v>
      </c>
      <c r="C27" s="5" t="s">
        <v>72</v>
      </c>
      <c r="D27" s="14"/>
      <c r="E27" s="14"/>
      <c r="F27" s="14"/>
      <c r="G27" s="14"/>
      <c r="H27" s="14"/>
      <c r="I27" s="73" t="e">
        <f>IF(COUNTIF(#REF!,"Deficient")&gt;0,"Deficient",IF(COUNTIF(#REF!,"X")=1,"X",IF(COUNTIF(#REF!,"N/A")=1,"N/A","Incomplete")))</f>
        <v>#REF!</v>
      </c>
      <c r="J27" s="25"/>
      <c r="K27" s="71" t="e">
        <f>IF(COUNTIF(#REF!,"Deficient")&gt;0,"Deficient",IF(COUNTIF(#REF!,"X")=1,"X",IF(COUNTIF(#REF!,"N/A")=1,"N/A","Incomplete")))</f>
        <v>#REF!</v>
      </c>
      <c r="L27" s="8"/>
      <c r="N27" s="26"/>
    </row>
    <row r="28" spans="1:14" x14ac:dyDescent="0.25">
      <c r="B28" s="1"/>
      <c r="C28" s="5" t="s">
        <v>163</v>
      </c>
      <c r="D28" s="14"/>
      <c r="E28" s="14"/>
      <c r="F28" s="14"/>
      <c r="G28" s="14"/>
      <c r="H28" s="14"/>
      <c r="I28" s="73" t="e">
        <f>IF(COUNTIF(#REF!,"Deficient")&gt;0,"Deficient",IF(COUNTIF(#REF!,"X")=1,"X",IF(COUNTIF(#REF!,"N/A")=1,"N/A","Incomplete")))</f>
        <v>#REF!</v>
      </c>
      <c r="J28" s="25"/>
      <c r="K28" s="71" t="e">
        <f>IF(COUNTIF(#REF!,"Deficient")&gt;0,"Deficient",IF(COUNTIF(#REF!,"X")=1,"X",IF(COUNTIF(#REF!,"N/A")=1,"N/A","Incomplete")))</f>
        <v>#REF!</v>
      </c>
      <c r="L28" s="8"/>
      <c r="N28" s="26"/>
    </row>
    <row r="29" spans="1:14" x14ac:dyDescent="0.25">
      <c r="B29" s="1"/>
      <c r="C29" s="5" t="s">
        <v>164</v>
      </c>
      <c r="D29" s="14"/>
      <c r="E29" s="14"/>
      <c r="F29" s="14"/>
      <c r="G29" s="14"/>
      <c r="H29" s="14"/>
      <c r="I29" s="73" t="e">
        <f>IF(COUNTIF(#REF!,"Deficient")&gt;0,"Deficient",IF(COUNTIF(#REF!,"X")=1,"X",IF(COUNTIF(#REF!,"N/A")=1,"N/A","Incomplete")))</f>
        <v>#REF!</v>
      </c>
      <c r="J29" s="25"/>
      <c r="K29" s="71" t="e">
        <f>IF(COUNTIF(#REF!,"Deficient")&gt;0,"Deficient",IF(COUNTIF(#REF!,"X")=1,"X",IF(COUNTIF(#REF!,"N/A")=1,"N/A","Incomplete")))</f>
        <v>#REF!</v>
      </c>
      <c r="L29" s="8"/>
      <c r="N29" s="26"/>
    </row>
    <row r="30" spans="1:14" x14ac:dyDescent="0.25">
      <c r="B30" s="65" t="s">
        <v>162</v>
      </c>
      <c r="C30" s="5" t="s">
        <v>22</v>
      </c>
      <c r="D30" s="14"/>
      <c r="E30" s="14"/>
      <c r="F30" s="14"/>
      <c r="G30" s="14"/>
      <c r="H30" s="14"/>
      <c r="I30" s="73" t="e">
        <f>IF(COUNTIF(#REF!,"Deficient")&gt;0,"Deficient",IF(COUNTIF(#REF!,"X")=1,"X",IF(COUNTIF(#REF!,"N/A")=1,"N/A","Incomplete")))</f>
        <v>#REF!</v>
      </c>
      <c r="J30" s="25"/>
      <c r="K30" s="71" t="e">
        <f>IF(COUNTIF(#REF!,"Deficient")&gt;0,"Deficient",IF(COUNTIF(#REF!,"X")=1,"X",IF(COUNTIF(#REF!,"N/A")=1,"N/A","Incomplete")))</f>
        <v>#REF!</v>
      </c>
      <c r="L30" s="8"/>
      <c r="N30" s="26"/>
    </row>
    <row r="31" spans="1:14" x14ac:dyDescent="0.25">
      <c r="B31" s="1"/>
      <c r="C31" s="5" t="s">
        <v>23</v>
      </c>
      <c r="D31" s="14"/>
      <c r="E31" s="14"/>
      <c r="F31" s="14"/>
      <c r="G31" s="14"/>
      <c r="H31" s="14"/>
      <c r="I31" s="73" t="e">
        <f>IF(COUNTIF(#REF!,"Deficient")&gt;0,"Deficient",IF(COUNTIF(#REF!,"X")=1,"X",IF(COUNTIF(#REF!,"N/A")=1,"N/A","Incomplete")))</f>
        <v>#REF!</v>
      </c>
      <c r="J31" s="25"/>
      <c r="K31" s="71" t="e">
        <f>IF(COUNTIF(#REF!,"Deficient")&gt;0,"Deficient",IF(COUNTIF(#REF!,"X")=1,"X",IF(COUNTIF(#REF!,"N/A")=1,"N/A","Incomplete")))</f>
        <v>#REF!</v>
      </c>
      <c r="L31" s="8"/>
      <c r="N31" s="26"/>
    </row>
    <row r="32" spans="1:14" ht="5.0999999999999996" customHeight="1" x14ac:dyDescent="0.25">
      <c r="B32" s="1"/>
      <c r="D32" s="14"/>
      <c r="E32" s="14"/>
      <c r="F32" s="14"/>
      <c r="G32" s="14"/>
      <c r="H32" s="14"/>
      <c r="I32" s="69"/>
      <c r="J32" s="25"/>
      <c r="K32" s="69"/>
      <c r="L32" s="8"/>
      <c r="N32" s="26"/>
    </row>
    <row r="33" spans="2:14" x14ac:dyDescent="0.25">
      <c r="B33" s="6" t="s">
        <v>135</v>
      </c>
      <c r="D33" s="14"/>
      <c r="E33" s="14"/>
      <c r="F33" s="14"/>
      <c r="G33" s="14"/>
      <c r="H33" s="14"/>
      <c r="I33" s="69"/>
      <c r="J33" s="25"/>
      <c r="K33" s="69"/>
      <c r="L33" s="8"/>
    </row>
    <row r="34" spans="2:14" x14ac:dyDescent="0.25">
      <c r="B34" s="5" t="s">
        <v>49</v>
      </c>
      <c r="D34" s="14"/>
      <c r="E34" s="14"/>
      <c r="F34" s="14"/>
      <c r="G34" s="14"/>
      <c r="H34" s="14"/>
      <c r="I34" s="73" t="e">
        <f>IF(COUNTIF(#REF!,"Deficient")&gt;0,"Deficient",IF(COUNTIF(#REF!,"X")=3,"X",IF(COUNTIF(#REF!,"N/A")=1,"N/A","Incomplete")))</f>
        <v>#REF!</v>
      </c>
      <c r="J34" s="25"/>
      <c r="K34" s="71" t="e">
        <f>IF(COUNTIF(#REF!,"Deficient")&gt;0,"Deficient",IF(COUNTIF(#REF!,"X")=3,"X",IF(COUNTIF(#REF!,"N/A")=1,"N/A","Incomplete")))</f>
        <v>#REF!</v>
      </c>
      <c r="L34" s="8"/>
      <c r="N34" s="26"/>
    </row>
    <row r="35" spans="2:14" x14ac:dyDescent="0.25">
      <c r="B35" s="5" t="s">
        <v>24</v>
      </c>
      <c r="D35" s="14"/>
      <c r="E35" s="14"/>
      <c r="F35" s="14"/>
      <c r="G35" s="14"/>
      <c r="H35" s="14"/>
      <c r="I35" s="73" t="e">
        <f>IF(COUNTIF(#REF!,"Deficient")&gt;0,"Deficient",IF(AND(COUNTIF(#REF!,"X")=1,COUNTIF(#REF!,"N/A")=4),"X",IF(COUNTIF(#REF!,"N/A")=5,"N/A","Incomplete")))</f>
        <v>#REF!</v>
      </c>
      <c r="J35" s="25"/>
      <c r="K35" s="71" t="e">
        <f>IF(COUNTIF(#REF!,"Deficient")&gt;0,"Deficient",IF(AND(COUNTIF(#REF!,"X")=1,COUNTIF(#REF!,"N/A")=4),"X",IF(COUNTIF(#REF!,"N/A")=5,"N/A","Incomplete")))</f>
        <v>#REF!</v>
      </c>
      <c r="L35" s="8"/>
      <c r="N35" s="26"/>
    </row>
    <row r="36" spans="2:14" x14ac:dyDescent="0.25">
      <c r="B36" s="5" t="s">
        <v>25</v>
      </c>
      <c r="D36" s="14"/>
      <c r="E36" s="14"/>
      <c r="F36" s="14"/>
      <c r="G36" s="14"/>
      <c r="H36" s="14"/>
      <c r="I36" s="73" t="e">
        <f>IF(COUNTIF(#REF!,"Deficient")&gt;0,"Deficient",IF(AND(COUNTIF(#REF!,"X")=1,COUNTIF(#REF!,"N/A")=1),"X",IF(COUNTIF(#REF!,"N/A")=2,"N/A","Incomplete")))</f>
        <v>#REF!</v>
      </c>
      <c r="J36" s="25"/>
      <c r="K36" s="71" t="e">
        <f>IF(COUNTIF(#REF!,"Deficient")&gt;0,"Deficient",IF(AND(COUNTIF(#REF!,"X")=1,COUNTIF(#REF!,"N/A")=1),"X",IF(COUNTIF(#REF!,"N/A")=2,"N/A","Incomplete")))</f>
        <v>#REF!</v>
      </c>
      <c r="L36" s="8"/>
      <c r="N36" s="26"/>
    </row>
    <row r="37" spans="2:14" ht="5.0999999999999996" customHeight="1" x14ac:dyDescent="0.25">
      <c r="B37" s="5"/>
      <c r="D37" s="14"/>
      <c r="E37" s="14"/>
      <c r="F37" s="14"/>
      <c r="G37" s="14"/>
      <c r="H37" s="14"/>
      <c r="I37" s="69"/>
      <c r="J37" s="25"/>
      <c r="K37" s="69"/>
      <c r="L37" s="8"/>
    </row>
    <row r="38" spans="2:14" x14ac:dyDescent="0.25">
      <c r="B38" s="6" t="s">
        <v>136</v>
      </c>
      <c r="D38" s="14"/>
      <c r="E38" s="14"/>
      <c r="F38" s="14"/>
      <c r="G38" s="14"/>
      <c r="H38" s="14"/>
      <c r="I38" s="69"/>
      <c r="J38" s="25"/>
      <c r="K38" s="69"/>
      <c r="L38" s="8"/>
    </row>
    <row r="39" spans="2:14" x14ac:dyDescent="0.25">
      <c r="B39" s="5" t="s">
        <v>26</v>
      </c>
      <c r="D39" s="14"/>
      <c r="E39" s="14"/>
      <c r="F39" s="14"/>
      <c r="G39" s="14"/>
      <c r="H39" s="14"/>
      <c r="I39" s="73" t="e">
        <f>IF(COUNTIF(#REF!,"Deficient")&gt;0,"Deficient",IF(AND(COUNTIF(#REF!,"X")=1,COUNTIF(#REF!,"N/A")=1),"X",IF(COUNTIF(#REF!,"N/A")=2,"N/A","Incomplete")))</f>
        <v>#REF!</v>
      </c>
      <c r="J39" s="25"/>
      <c r="K39" s="71" t="e">
        <f>IF(COUNTIF(#REF!,"Deficient")&gt;0,"Deficient",IF(AND(COUNTIF(#REF!,"X")=1,COUNTIF(#REF!,"N/A")=1),"X",IF(COUNTIF(#REF!,"N/A")=2,"N/A","Incomplete")))</f>
        <v>#REF!</v>
      </c>
      <c r="L39" s="8"/>
      <c r="N39" s="26"/>
    </row>
    <row r="40" spans="2:14" x14ac:dyDescent="0.25">
      <c r="B40" s="5" t="s">
        <v>6</v>
      </c>
      <c r="D40" s="14"/>
      <c r="E40" s="14"/>
      <c r="F40" s="14"/>
      <c r="G40" s="14"/>
      <c r="H40" s="14"/>
      <c r="I40" s="73" t="e">
        <f>IF(COUNTIF(#REF!,"Deficient")&gt;0,"Deficient",IF(COUNTIF(#REF!,"X")=1,"X",IF(COUNTIF(#REF!,"N/A")=1,"N/A","Incomplete")))</f>
        <v>#REF!</v>
      </c>
      <c r="J40" s="25"/>
      <c r="K40" s="71" t="e">
        <f>IF(COUNTIF(#REF!,"Deficient")&gt;0,"Deficient",IF(COUNTIF(#REF!,"X")=1,"X",IF(COUNTIF(#REF!,"N/A")=1,"N/A","Incomplete")))</f>
        <v>#REF!</v>
      </c>
      <c r="L40" s="8"/>
      <c r="N40" s="26"/>
    </row>
    <row r="41" spans="2:14" ht="5.0999999999999996" customHeight="1" x14ac:dyDescent="0.25">
      <c r="B41" s="5"/>
      <c r="D41" s="14"/>
      <c r="E41" s="14"/>
      <c r="F41" s="14"/>
      <c r="G41" s="14"/>
      <c r="H41" s="14"/>
      <c r="I41" s="69"/>
      <c r="J41" s="25"/>
      <c r="K41" s="69"/>
      <c r="L41" s="8"/>
    </row>
    <row r="42" spans="2:14" x14ac:dyDescent="0.25">
      <c r="B42" s="6" t="s">
        <v>137</v>
      </c>
      <c r="D42" s="14"/>
      <c r="E42" s="14"/>
      <c r="F42" s="14"/>
      <c r="G42" s="14"/>
      <c r="H42" s="14"/>
      <c r="I42" s="69"/>
      <c r="J42" s="25"/>
      <c r="K42" s="69"/>
      <c r="L42" s="8"/>
    </row>
    <row r="43" spans="2:14" ht="5.0999999999999996" customHeight="1" x14ac:dyDescent="0.25">
      <c r="B43" s="6"/>
      <c r="D43" s="14"/>
      <c r="E43" s="14"/>
      <c r="F43" s="14"/>
      <c r="G43" s="14"/>
      <c r="H43" s="14"/>
      <c r="I43" s="69"/>
      <c r="J43" s="25"/>
      <c r="K43" s="69"/>
      <c r="L43" s="8"/>
    </row>
    <row r="44" spans="2:14" x14ac:dyDescent="0.25">
      <c r="B44" s="5" t="s">
        <v>174</v>
      </c>
      <c r="D44" s="16"/>
      <c r="I44" s="73" t="e">
        <f>IF(COUNTIF(#REF!,"Deficient")&gt;0,"Deficient",IF(COUNTIF(#REF!,"X")=1,"X",IF(COUNTIF(#REF!,"N/A")=1,"N/A","Incomplete")))</f>
        <v>#REF!</v>
      </c>
      <c r="J44" s="25"/>
      <c r="K44" s="71" t="e">
        <f>IF(COUNTIF(#REF!,"Deficient")&gt;0,"Deficient",IF(COUNTIF(#REF!,"X")=1,"X",IF(COUNTIF(#REF!,"N/A")=1,"N/A","Incomplete")))</f>
        <v>#REF!</v>
      </c>
      <c r="L44" s="8"/>
      <c r="N44" s="26"/>
    </row>
    <row r="45" spans="2:14" x14ac:dyDescent="0.25">
      <c r="B45" s="5"/>
      <c r="C45" s="4" t="s">
        <v>73</v>
      </c>
      <c r="D45" s="16"/>
      <c r="I45" s="73" t="e">
        <f>IF(COUNTIF(#REF!,"Deficient")&gt;0,"Deficient",IF(COUNTIF(#REF!,"X")=1,"X",IF(COUNTIF(#REF!,"N/A")=1,"N/A","Incomplete")))</f>
        <v>#REF!</v>
      </c>
      <c r="J45" s="25"/>
      <c r="K45" s="71" t="e">
        <f>IF(COUNTIF(#REF!,"Deficient")&gt;0,"Deficient",IF(COUNTIF(#REF!,"X")=1,"X",IF(COUNTIF(#REF!,"N/A")=1,"N/A","Incomplete")))</f>
        <v>#REF!</v>
      </c>
      <c r="L45" s="8"/>
      <c r="N45" s="26"/>
    </row>
    <row r="46" spans="2:14" x14ac:dyDescent="0.25">
      <c r="B46" s="5"/>
      <c r="C46" s="4" t="s">
        <v>74</v>
      </c>
      <c r="D46" s="16"/>
      <c r="I46" s="73" t="e">
        <f>IF(COUNTIF(#REF!,"Deficient")&gt;0,"Deficient",IF(COUNTIF(#REF!,"X")=1,"X",IF(COUNTIF(#REF!,"N/A")=1,"N/A","Incomplete")))</f>
        <v>#REF!</v>
      </c>
      <c r="J46" s="25"/>
      <c r="K46" s="71" t="e">
        <f>IF(COUNTIF(#REF!,"Deficient")&gt;0,"Deficient",IF(COUNTIF(#REF!,"X")=1,"X",IF(COUNTIF(#REF!,"N/A")=1,"N/A","Incomplete")))</f>
        <v>#REF!</v>
      </c>
      <c r="L46" s="8"/>
      <c r="N46" s="26"/>
    </row>
    <row r="47" spans="2:14" ht="5.0999999999999996" customHeight="1" x14ac:dyDescent="0.25">
      <c r="B47" s="5"/>
      <c r="D47" s="16"/>
      <c r="I47" s="76"/>
      <c r="J47" s="25"/>
      <c r="K47" s="76"/>
      <c r="L47" s="8"/>
    </row>
    <row r="48" spans="2:14" x14ac:dyDescent="0.25">
      <c r="B48" s="5" t="s">
        <v>175</v>
      </c>
      <c r="D48" s="16"/>
      <c r="I48" s="73" t="e">
        <f>IF(COUNTIF(#REF!,"Deficient")&gt;0,"Deficient",IF(COUNTIF(#REF!,"X")=1,"X",IF(COUNTIF(#REF!,"N/A")=1,"N/A","Incomplete")))</f>
        <v>#REF!</v>
      </c>
      <c r="J48" s="25"/>
      <c r="K48" s="71" t="e">
        <f>IF(COUNTIF(#REF!,"Deficient")&gt;0,"Deficient",IF(COUNTIF(#REF!,"X")=1,"X",IF(COUNTIF(#REF!,"N/A")=1,"N/A","Incomplete")))</f>
        <v>#REF!</v>
      </c>
      <c r="L48" s="8"/>
      <c r="N48" s="26"/>
    </row>
    <row r="49" spans="2:14" x14ac:dyDescent="0.25">
      <c r="B49" s="5"/>
      <c r="C49" s="4" t="s">
        <v>75</v>
      </c>
      <c r="D49" s="16"/>
      <c r="I49" s="73" t="e">
        <f>IF(COUNTIF(#REF!,"Deficient")&gt;0,"Deficient",IF(COUNTIF(#REF!,"X")=1,"X",IF(COUNTIF(#REF!,"N/A")=2,"N/A","Incomplete")))</f>
        <v>#REF!</v>
      </c>
      <c r="J49" s="25"/>
      <c r="K49" s="73" t="e">
        <f>IF(COUNTIF(#REF!,"Deficient")&gt;0,"Deficient",IF(COUNTIF(#REF!,"X")=1,"X",IF(COUNTIF(#REF!,"N/A")=2,"N/A","Incomplete")))</f>
        <v>#REF!</v>
      </c>
      <c r="L49" s="8"/>
      <c r="N49" s="26"/>
    </row>
    <row r="50" spans="2:14" ht="5.0999999999999996" customHeight="1" x14ac:dyDescent="0.25">
      <c r="B50" s="5"/>
      <c r="D50" s="16"/>
      <c r="I50" s="76"/>
      <c r="J50" s="25"/>
      <c r="K50" s="76"/>
      <c r="L50" s="8"/>
    </row>
    <row r="51" spans="2:14" x14ac:dyDescent="0.25">
      <c r="B51" s="5" t="s">
        <v>176</v>
      </c>
      <c r="D51" s="16"/>
      <c r="I51" s="73" t="e">
        <f>IF(COUNTIF(#REF!,"Deficient")&gt;0,"Deficient",IF(COUNTIF(#REF!,"X")=1,"X",IF(COUNTIF(#REF!,"N/A")=1,"N/A","Incomplete")))</f>
        <v>#REF!</v>
      </c>
      <c r="J51" s="25"/>
      <c r="K51" s="71" t="e">
        <f>IF(COUNTIF(#REF!,"Deficient")&gt;0,"Deficient",IF(COUNTIF(#REF!,"X")=1,"X",IF(COUNTIF(#REF!,"N/A")=1,"N/A","Incomplete")))</f>
        <v>#REF!</v>
      </c>
      <c r="L51" s="8"/>
      <c r="N51" s="26"/>
    </row>
    <row r="52" spans="2:14" x14ac:dyDescent="0.25">
      <c r="B52" s="5"/>
      <c r="C52" s="4" t="s">
        <v>76</v>
      </c>
      <c r="D52" s="16"/>
      <c r="I52" s="73" t="e">
        <f>IF(COUNTIF(#REF!,"Deficient")&gt;0,"Deficient",IF(COUNTIF(#REF!,"X")=4,"X",IF(COUNTIF(#REF!,"N/A")=4,"N/A","Incomplete")))</f>
        <v>#REF!</v>
      </c>
      <c r="J52" s="25"/>
      <c r="K52" s="71" t="e">
        <f>IF(COUNTIF(#REF!,"Deficient")&gt;0,"Deficient",IF(COUNTIF(#REF!,"X")=4,"X",IF(COUNTIF(#REF!,"N/A")=4,"N/A","Incomplete")))</f>
        <v>#REF!</v>
      </c>
      <c r="L52" s="8"/>
      <c r="N52" s="26"/>
    </row>
    <row r="53" spans="2:14" ht="5.0999999999999996" customHeight="1" x14ac:dyDescent="0.25">
      <c r="B53" s="5"/>
      <c r="D53" s="16"/>
      <c r="I53" s="69"/>
      <c r="J53" s="25"/>
      <c r="K53" s="69"/>
      <c r="L53" s="8"/>
    </row>
    <row r="54" spans="2:14" x14ac:dyDescent="0.25">
      <c r="B54" s="65" t="s">
        <v>138</v>
      </c>
      <c r="C54" s="25"/>
      <c r="D54" s="17"/>
      <c r="E54" s="25"/>
      <c r="I54" s="73" t="e">
        <f>IF(COUNTIF(#REF!,"Deficient")&gt;0,"Deficient",IF(COUNTIF(#REF!,"X")=1,"X",IF(COUNTIF(#REF!,"N/A")=1,"N/A","Incomplete")))</f>
        <v>#REF!</v>
      </c>
      <c r="J54" s="25"/>
      <c r="K54" s="71" t="e">
        <f>IF(COUNTIF(#REF!,"Deficient")&gt;0,"Deficient",IF(COUNTIF(#REF!,"X")=1,"X",IF(COUNTIF(#REF!,"N/A")=1,"N/A","Incomplete")))</f>
        <v>#REF!</v>
      </c>
      <c r="L54" s="8"/>
      <c r="N54" s="26"/>
    </row>
    <row r="55" spans="2:14" ht="5.0999999999999996" customHeight="1" x14ac:dyDescent="0.25">
      <c r="B55" s="6"/>
      <c r="D55" s="16"/>
      <c r="I55" s="69"/>
      <c r="J55" s="25"/>
      <c r="K55" s="69"/>
      <c r="L55" s="8"/>
    </row>
    <row r="56" spans="2:14" x14ac:dyDescent="0.25">
      <c r="B56" s="6" t="s">
        <v>139</v>
      </c>
      <c r="D56" s="16"/>
      <c r="I56" s="73" t="e">
        <f>IF(COUNTIF(#REF!,"Deficient")&gt;0,"Deficient",IF(COUNTIF(#REF!,"X")=1,"X",IF(COUNTIF(#REF!,"N/A")=1,"N/A","Incomplete")))</f>
        <v>#REF!</v>
      </c>
      <c r="J56" s="25"/>
      <c r="K56" s="71" t="e">
        <f>IF(COUNTIF(#REF!,"Deficient")&gt;0,"Deficient",IF(COUNTIF(#REF!,"X")=1,"X",IF(COUNTIF(#REF!,"N/A")=1,"N/A","Incomplete")))</f>
        <v>#REF!</v>
      </c>
      <c r="L56" s="8"/>
      <c r="N56" s="26"/>
    </row>
    <row r="57" spans="2:14" ht="5.0999999999999996" customHeight="1" x14ac:dyDescent="0.25">
      <c r="B57" s="6"/>
      <c r="D57" s="16"/>
      <c r="I57" s="69"/>
      <c r="J57" s="25"/>
      <c r="K57" s="69"/>
      <c r="L57" s="8"/>
    </row>
    <row r="58" spans="2:14" x14ac:dyDescent="0.25">
      <c r="B58" s="6" t="s">
        <v>140</v>
      </c>
      <c r="D58" s="16"/>
      <c r="I58" s="69"/>
      <c r="J58" s="25"/>
      <c r="K58" s="69"/>
      <c r="L58" s="8"/>
      <c r="N58" s="30"/>
    </row>
    <row r="59" spans="2:14" x14ac:dyDescent="0.25">
      <c r="B59" s="5" t="s">
        <v>8</v>
      </c>
      <c r="D59" s="16"/>
      <c r="I59" s="73" t="e">
        <f>IF(COUNTIF(#REF!,"Deficient")&gt;0,"Deficient",IF(COUNTIF(#REF!,"X")=2,"X",IF(COUNTIF(#REF!,"N/A")=2,"N/A","Incomplete")))</f>
        <v>#REF!</v>
      </c>
      <c r="J59" s="25"/>
      <c r="K59" s="71" t="e">
        <f>IF(COUNTIF(#REF!,"Deficient")&gt;0,"Deficient",IF(COUNTIF(#REF!,"X")=2,"X",IF(COUNTIF(#REF!,"N/A")=2,"N/A","Incomplete")))</f>
        <v>#REF!</v>
      </c>
      <c r="L59" s="8"/>
      <c r="N59" s="26"/>
    </row>
    <row r="60" spans="2:14" x14ac:dyDescent="0.25">
      <c r="B60" s="5" t="s">
        <v>165</v>
      </c>
      <c r="D60" s="16"/>
      <c r="I60" s="73" t="e">
        <f>IF(COUNTIF(#REF!,"Deficient")&gt;0,"Deficient",IF(COUNTIF(#REF!,"X")=1,"X",IF(COUNTIF(#REF!,"N/A")=1,"N/A","Incomplete")))</f>
        <v>#REF!</v>
      </c>
      <c r="J60" s="25"/>
      <c r="K60" s="71" t="e">
        <f>IF(COUNTIF(#REF!,"Deficient")&gt;0,"Deficient",IF(COUNTIF(#REF!,"X")=1,"X",IF(COUNTIF(#REF!,"N/A")=1,"N/A","Incomplete")))</f>
        <v>#REF!</v>
      </c>
      <c r="L60" s="8"/>
      <c r="N60" s="26"/>
    </row>
    <row r="61" spans="2:14" x14ac:dyDescent="0.25">
      <c r="B61" s="5" t="s">
        <v>166</v>
      </c>
      <c r="D61" s="16"/>
      <c r="I61" s="73" t="e">
        <f>IF(COUNTIF(#REF!,"Deficient")&gt;0,"Deficient",IF(COUNTIF(#REF!,"X")=1,"X",IF(COUNTIF(#REF!,"N/A")=1,"N/A","Incomplete")))</f>
        <v>#REF!</v>
      </c>
      <c r="J61" s="25"/>
      <c r="K61" s="71" t="e">
        <f>IF(COUNTIF(#REF!,"Deficient")&gt;0,"Deficient",IF(COUNTIF(#REF!,"X")=1,"X",IF(COUNTIF(#REF!,"N/A")=1,"N/A","Incomplete")))</f>
        <v>#REF!</v>
      </c>
      <c r="L61" s="8"/>
      <c r="N61" s="26"/>
    </row>
    <row r="62" spans="2:14" x14ac:dyDescent="0.25">
      <c r="B62" s="5" t="s">
        <v>167</v>
      </c>
      <c r="D62" s="16"/>
      <c r="I62" s="73" t="e">
        <f>IF(COUNTIF(#REF!,"Deficient")&gt;0,"Deficient",IF(COUNTIF(#REF!,"X")=1,"X",IF(COUNTIF(#REF!,"N/A")=1,"N/A","Incomplete")))</f>
        <v>#REF!</v>
      </c>
      <c r="J62" s="25"/>
      <c r="K62" s="71" t="e">
        <f>IF(COUNTIF(#REF!,"Deficient")&gt;0,"Deficient",IF(COUNTIF(#REF!,"X")=1,"X",IF(COUNTIF(#REF!,"N/A")=1,"N/A","Incomplete")))</f>
        <v>#REF!</v>
      </c>
      <c r="L62" s="8"/>
      <c r="N62" s="26"/>
    </row>
    <row r="63" spans="2:14" ht="5.0999999999999996" customHeight="1" x14ac:dyDescent="0.25">
      <c r="B63" s="5"/>
      <c r="D63" s="16"/>
      <c r="I63" s="69"/>
      <c r="J63" s="25"/>
      <c r="K63" s="69"/>
      <c r="L63" s="8"/>
      <c r="N63" s="30"/>
    </row>
    <row r="64" spans="2:14" x14ac:dyDescent="0.25">
      <c r="B64" s="6" t="s">
        <v>144</v>
      </c>
      <c r="D64" s="16"/>
      <c r="I64" s="73" t="e">
        <f>IF(COUNTIF(#REF!,"Deficient")&gt;0,"Deficient",IF(COUNTIF(#REF!,"X")=1,"X",IF(COUNTIF(#REF!,"N/A")=1,"N/A","Incomplete")))</f>
        <v>#REF!</v>
      </c>
      <c r="J64" s="25"/>
      <c r="K64" s="71" t="e">
        <f>IF(COUNTIF(#REF!,"Deficient")&gt;0,"Deficient",IF(COUNTIF(#REF!,"X")=1,"X",IF(COUNTIF(#REF!,"N/A")=1,"N/A","Incomplete")))</f>
        <v>#REF!</v>
      </c>
      <c r="L64" s="8"/>
      <c r="N64" s="26"/>
    </row>
    <row r="65" spans="2:14" ht="5.0999999999999996" customHeight="1" x14ac:dyDescent="0.25">
      <c r="B65" s="6"/>
      <c r="D65" s="16"/>
      <c r="I65" s="69"/>
      <c r="J65" s="25"/>
      <c r="K65" s="69"/>
      <c r="L65" s="8"/>
    </row>
    <row r="66" spans="2:14" x14ac:dyDescent="0.25">
      <c r="B66" s="6" t="s">
        <v>145</v>
      </c>
      <c r="D66" s="16"/>
      <c r="I66" s="69"/>
      <c r="J66" s="25"/>
      <c r="K66" s="69"/>
      <c r="L66" s="8"/>
    </row>
    <row r="67" spans="2:14" x14ac:dyDescent="0.25">
      <c r="B67" s="5" t="s">
        <v>27</v>
      </c>
      <c r="D67" s="16"/>
      <c r="I67" s="73" t="e">
        <f>IF(COUNTIF(#REF!,"Deficient")&gt;0,"Deficient",IF(COUNTIF(#REF!,"X")=1,"X",IF(COUNTIF(#REF!,"N/A")=1,"N/A","Incomplete")))</f>
        <v>#REF!</v>
      </c>
      <c r="J67" s="25"/>
      <c r="K67" s="71" t="e">
        <f>IF(COUNTIF(#REF!,"Deficient")&gt;0,"Deficient",IF(COUNTIF(#REF!,"X")=1,"X",IF(COUNTIF(#REF!,"N/A")=1,"N/A","Incomplete")))</f>
        <v>#REF!</v>
      </c>
      <c r="L67" s="8"/>
      <c r="N67" s="26"/>
    </row>
    <row r="68" spans="2:14" x14ac:dyDescent="0.25">
      <c r="B68" s="5" t="s">
        <v>77</v>
      </c>
      <c r="D68" s="16"/>
      <c r="I68" s="73" t="e">
        <f>IF(COUNTIF(#REF!,"Deficient")&gt;0,"Deficient",IF(COUNTIF(#REF!,"X")=1,"X",IF(COUNTIF(#REF!,"N/A")=1,"N/A","Incomplete")))</f>
        <v>#REF!</v>
      </c>
      <c r="J68" s="25"/>
      <c r="K68" s="71" t="e">
        <f>IF(COUNTIF(#REF!,"Deficient")&gt;0,"Deficient",IF(COUNTIF(#REF!,"X")=1,"X",IF(COUNTIF(#REF!,"N/A")=1,"N/A","Incomplete")))</f>
        <v>#REF!</v>
      </c>
      <c r="L68" s="8"/>
      <c r="N68" s="26"/>
    </row>
    <row r="69" spans="2:14" ht="5.0999999999999996" customHeight="1" x14ac:dyDescent="0.25">
      <c r="B69" s="5"/>
      <c r="D69" s="16"/>
      <c r="I69" s="69"/>
      <c r="J69" s="25"/>
      <c r="K69" s="69"/>
      <c r="L69" s="8"/>
    </row>
    <row r="70" spans="2:14" x14ac:dyDescent="0.25">
      <c r="B70" s="6" t="s">
        <v>146</v>
      </c>
      <c r="D70" s="16"/>
      <c r="I70" s="73" t="e">
        <f>IF(COUNTIF(#REF!,"Deficient")&gt;0,"Deficient",IF(COUNTIF(#REF!,"X")=4,"X",IF(COUNTIF(#REF!,"N/A")=4,"N/A","Incomplete")))</f>
        <v>#REF!</v>
      </c>
      <c r="J70" s="25"/>
      <c r="K70" s="71" t="e">
        <f>IF(COUNTIF(#REF!,"Deficient")&gt;0,"Deficient",IF(COUNTIF(#REF!,"X")=4,"X",IF(COUNTIF(#REF!,"N/A")=4,"N/A","Incomplete")))</f>
        <v>#REF!</v>
      </c>
      <c r="L70" s="8"/>
      <c r="N70" s="26"/>
    </row>
    <row r="71" spans="2:14" ht="5.0999999999999996" customHeight="1" x14ac:dyDescent="0.25">
      <c r="B71" s="6"/>
      <c r="D71" s="16"/>
      <c r="I71" s="69"/>
      <c r="J71" s="25"/>
      <c r="K71" s="69"/>
      <c r="L71" s="8"/>
    </row>
    <row r="72" spans="2:14" x14ac:dyDescent="0.25">
      <c r="B72" s="6" t="s">
        <v>147</v>
      </c>
      <c r="D72" s="16"/>
      <c r="I72" s="73" t="e">
        <f>IF(COUNTIF(#REF!,"Deficient")&gt;0,"Deficient",IF(COUNTIF(#REF!,"X")=5,"X",IF(COUNTIF(#REF!,"N/A")=4,"N/A","Incomplete")))</f>
        <v>#REF!</v>
      </c>
      <c r="J72" s="25"/>
      <c r="K72" s="71" t="e">
        <f>IF(COUNTIF(#REF!,"Deficient")&gt;0,"Deficient",IF(COUNTIF(#REF!,"X")=5,"X",IF(COUNTIF(#REF!,"N/A")=4,"N/A","Incomplete")))</f>
        <v>#REF!</v>
      </c>
      <c r="L72" s="8"/>
      <c r="N72" s="26"/>
    </row>
    <row r="73" spans="2:14" ht="5.0999999999999996" customHeight="1" x14ac:dyDescent="0.25">
      <c r="B73" s="6"/>
      <c r="D73" s="16"/>
      <c r="I73" s="69"/>
      <c r="J73" s="25"/>
      <c r="K73" s="69"/>
      <c r="L73" s="8"/>
    </row>
    <row r="74" spans="2:14" x14ac:dyDescent="0.25">
      <c r="B74" s="6" t="s">
        <v>148</v>
      </c>
      <c r="D74" s="16"/>
      <c r="I74" s="69"/>
      <c r="J74" s="25"/>
      <c r="K74" s="69"/>
      <c r="L74" s="8"/>
    </row>
    <row r="75" spans="2:14" x14ac:dyDescent="0.25">
      <c r="B75" s="5" t="s">
        <v>126</v>
      </c>
      <c r="D75" s="16"/>
      <c r="I75" s="73" t="e">
        <f>IF(COUNTIF(#REF!,"Deficient")&gt;0,"Deficient",IF(COUNTIF(#REF!,"X")=2,"X",IF(COUNTIF(#REF!,"N/A")=2,"N/A","Incomplete")))</f>
        <v>#REF!</v>
      </c>
      <c r="J75" s="25"/>
      <c r="K75" s="71" t="e">
        <f>IF(COUNTIF(#REF!,"Deficient")&gt;0,"Deficient",IF(COUNTIF(#REF!,"X")=2,"X",IF(COUNTIF(#REF!,"N/A")=2,"N/A","Incomplete")))</f>
        <v>#REF!</v>
      </c>
      <c r="L75" s="8"/>
      <c r="N75" s="26"/>
    </row>
    <row r="76" spans="2:14" x14ac:dyDescent="0.25">
      <c r="B76" s="5" t="s">
        <v>127</v>
      </c>
      <c r="D76" s="16"/>
      <c r="I76" s="73" t="e">
        <f>IF(COUNTIF(#REF!,"Deficient")&gt;0,"Deficient",IF(COUNTIF(#REF!,"X")=2,"X",IF(COUNTIF(#REF!,"N/A")=2,"N/A","Incomplete")))</f>
        <v>#REF!</v>
      </c>
      <c r="J76" s="25"/>
      <c r="K76" s="71" t="e">
        <f>IF(COUNTIF(#REF!,"Deficient")&gt;0,"Deficient",IF(COUNTIF(#REF!,"X")=2,"X",IF(COUNTIF(#REF!,"N/A")=2,"N/A","Incomplete")))</f>
        <v>#REF!</v>
      </c>
      <c r="L76" s="8"/>
      <c r="N76" s="26"/>
    </row>
    <row r="77" spans="2:14" x14ac:dyDescent="0.25">
      <c r="B77" s="5" t="s">
        <v>128</v>
      </c>
      <c r="D77" s="16"/>
      <c r="I77" s="73" t="e">
        <f>IF(COUNTIF(#REF!,"Deficient")&gt;0,"Deficient",IF(COUNTIF(#REF!,"X")=2,"X",IF(COUNTIF(#REF!,"N/A")=2,"N/A","Incomplete")))</f>
        <v>#REF!</v>
      </c>
      <c r="J77" s="25"/>
      <c r="K77" s="71" t="e">
        <f>IF(COUNTIF(#REF!,"Deficient")&gt;0,"Deficient",IF(COUNTIF(#REF!,"X")=2,"X",IF(COUNTIF(#REF!,"N/A")=2,"N/A","Incomplete")))</f>
        <v>#REF!</v>
      </c>
      <c r="L77" s="8"/>
      <c r="N77" s="26"/>
    </row>
    <row r="78" spans="2:14" x14ac:dyDescent="0.25">
      <c r="B78" s="5" t="s">
        <v>129</v>
      </c>
      <c r="D78" s="16"/>
      <c r="I78" s="73" t="e">
        <f>IF(COUNTIF(#REF!,"Deficient")&gt;0,"Deficient",IF(COUNTIF(#REF!,"X")=2,"X",IF(COUNTIF(#REF!,"N/A")=2,"N/A","Incomplete")))</f>
        <v>#REF!</v>
      </c>
      <c r="J78" s="25"/>
      <c r="K78" s="71" t="e">
        <f>IF(COUNTIF(#REF!,"Deficient")&gt;0,"Deficient",IF(COUNTIF(#REF!,"X")=2,"X",IF(COUNTIF(#REF!,"N/A")=2,"N/A","Incomplete")))</f>
        <v>#REF!</v>
      </c>
      <c r="L78" s="8"/>
      <c r="N78" s="26"/>
    </row>
    <row r="79" spans="2:14" ht="5.0999999999999996" customHeight="1" x14ac:dyDescent="0.25">
      <c r="B79" s="5"/>
      <c r="D79" s="16"/>
      <c r="I79" s="69"/>
      <c r="J79" s="25"/>
      <c r="K79" s="69"/>
      <c r="L79" s="8"/>
    </row>
    <row r="80" spans="2:14" x14ac:dyDescent="0.25">
      <c r="B80" s="6" t="s">
        <v>149</v>
      </c>
      <c r="D80" s="16"/>
      <c r="I80" s="69"/>
      <c r="J80" s="25"/>
      <c r="K80" s="69"/>
      <c r="L80" s="8"/>
    </row>
    <row r="81" spans="2:14" ht="5.0999999999999996" customHeight="1" x14ac:dyDescent="0.25">
      <c r="B81" s="6"/>
      <c r="D81" s="16"/>
      <c r="I81" s="69"/>
      <c r="J81" s="25"/>
      <c r="K81" s="69"/>
      <c r="L81" s="8"/>
    </row>
    <row r="82" spans="2:14" x14ac:dyDescent="0.25">
      <c r="B82" s="5" t="s">
        <v>10</v>
      </c>
      <c r="D82" s="16"/>
      <c r="I82" s="77"/>
      <c r="J82" s="25"/>
      <c r="K82" s="77"/>
      <c r="L82" s="8"/>
    </row>
    <row r="83" spans="2:14" x14ac:dyDescent="0.25">
      <c r="B83" s="20" t="s">
        <v>28</v>
      </c>
      <c r="D83" s="16"/>
      <c r="I83" s="73" t="e">
        <f>IF(COUNTIF(#REF!,"Deficient")&gt;0,"Deficient",IF(COUNTIF(#REF!,"X")=1,"X",IF(COUNTIF(#REF!,"N/A")=1,"N/A","Incomplete")))</f>
        <v>#REF!</v>
      </c>
      <c r="J83" s="25"/>
      <c r="K83" s="71" t="e">
        <f>IF(COUNTIF(#REF!,"Deficient")&gt;0,"Deficient",IF(COUNTIF(#REF!,"X")=1,"X",IF(COUNTIF(#REF!,"N/A")=1,"N/A","Incomplete")))</f>
        <v>#REF!</v>
      </c>
      <c r="L83" s="8"/>
      <c r="N83" s="26"/>
    </row>
    <row r="84" spans="2:14" x14ac:dyDescent="0.25">
      <c r="B84" s="20" t="s">
        <v>78</v>
      </c>
      <c r="D84" s="16"/>
      <c r="I84" s="73" t="e">
        <f>IF(COUNTIF(#REF!,"Deficient")&gt;0,"Deficient",IF(COUNTIF(#REF!,"X")=1,"X",IF(COUNTIF(#REF!,"N/A")=1,"N/A","Incomplete")))</f>
        <v>#REF!</v>
      </c>
      <c r="J84" s="25"/>
      <c r="K84" s="71" t="e">
        <f>IF(COUNTIF(#REF!,"Deficient")&gt;0,"Deficient",IF(COUNTIF(#REF!,"X")=1,"X",IF(COUNTIF(#REF!,"N/A")=1,"N/A","Incomplete")))</f>
        <v>#REF!</v>
      </c>
      <c r="L84" s="8"/>
      <c r="N84" s="26"/>
    </row>
    <row r="85" spans="2:14" x14ac:dyDescent="0.25">
      <c r="B85" s="20" t="s">
        <v>79</v>
      </c>
      <c r="D85" s="16"/>
      <c r="I85" s="73" t="e">
        <f>IF(COUNTIF(#REF!,"Deficient")&gt;0,"Deficient",IF(COUNTIF(#REF!,"X")=1,"X",IF(COUNTIF(#REF!,"N/A")=1,"N/A","Incomplete")))</f>
        <v>#REF!</v>
      </c>
      <c r="J85" s="25"/>
      <c r="K85" s="71" t="e">
        <f>IF(COUNTIF(#REF!,"Deficient")&gt;0,"Deficient",IF(COUNTIF(#REF!,"X")=1,"X",IF(COUNTIF(#REF!,"N/A")=1,"N/A","Incomplete")))</f>
        <v>#REF!</v>
      </c>
      <c r="L85" s="8"/>
      <c r="N85" s="26"/>
    </row>
    <row r="86" spans="2:14" x14ac:dyDescent="0.25">
      <c r="B86" s="20" t="s">
        <v>80</v>
      </c>
      <c r="D86" s="16"/>
      <c r="I86" s="73" t="e">
        <f>IF(COUNTIF(#REF!,"Deficient")&gt;0,"Deficient",IF(COUNTIF(#REF!,"X")=1,"X",IF(COUNTIF(#REF!,"N/A")=1,"N/A","Incomplete")))</f>
        <v>#REF!</v>
      </c>
      <c r="J86" s="25"/>
      <c r="K86" s="71" t="e">
        <f>IF(COUNTIF(#REF!,"Deficient")&gt;0,"Deficient",IF(COUNTIF(#REF!,"X")=1,"X",IF(COUNTIF(#REF!,"N/A")=1,"N/A","Incomplete")))</f>
        <v>#REF!</v>
      </c>
      <c r="L86" s="8"/>
      <c r="N86" s="26"/>
    </row>
    <row r="87" spans="2:14" x14ac:dyDescent="0.25">
      <c r="B87" s="20" t="s">
        <v>81</v>
      </c>
      <c r="D87" s="16"/>
      <c r="I87" s="73" t="e">
        <f>IF(COUNTIF(#REF!,"Deficient")&gt;0,"Deficient",IF(COUNTIF(#REF!,"X")=1,"X",IF(COUNTIF(#REF!,"N/A")=1,"N/A","Incomplete")))</f>
        <v>#REF!</v>
      </c>
      <c r="J87" s="25"/>
      <c r="K87" s="71" t="e">
        <f>IF(COUNTIF(#REF!,"Deficient")&gt;0,"Deficient",IF(COUNTIF(#REF!,"X")=1,"X",IF(COUNTIF(#REF!,"N/A")=1,"N/A","Incomplete")))</f>
        <v>#REF!</v>
      </c>
      <c r="L87" s="8"/>
      <c r="N87" s="26"/>
    </row>
    <row r="88" spans="2:14" x14ac:dyDescent="0.25">
      <c r="B88" s="20" t="s">
        <v>82</v>
      </c>
      <c r="D88" s="16"/>
      <c r="I88" s="73" t="e">
        <f>IF(COUNTIF(#REF!,"Deficient")&gt;0,"Deficient",IF(COUNTIF(#REF!,"X")=1,"X",IF(COUNTIF(#REF!,"N/A")=1,"N/A","Incomplete")))</f>
        <v>#REF!</v>
      </c>
      <c r="J88" s="25"/>
      <c r="K88" s="71" t="e">
        <f>IF(COUNTIF(#REF!,"Deficient")&gt;0,"Deficient",IF(COUNTIF(#REF!,"X")=1,"X",IF(COUNTIF(#REF!,"N/A")=1,"N/A","Incomplete")))</f>
        <v>#REF!</v>
      </c>
      <c r="L88" s="8"/>
      <c r="N88" s="26"/>
    </row>
    <row r="89" spans="2:14" x14ac:dyDescent="0.25">
      <c r="B89" s="20" t="s">
        <v>168</v>
      </c>
      <c r="D89" s="16"/>
      <c r="I89" s="73" t="e">
        <f>IF(COUNTIF(#REF!,"Deficient")&gt;0,"Deficient",IF(COUNTIF(#REF!,"X")=1,"X",IF(COUNTIF(#REF!,"N/A")=1,"N/A","Incomplete")))</f>
        <v>#REF!</v>
      </c>
      <c r="J89" s="25"/>
      <c r="K89" s="71" t="e">
        <f>IF(COUNTIF(#REF!,"Deficient")&gt;0,"Deficient",IF(COUNTIF(#REF!,"X")=1,"X",IF(COUNTIF(#REF!,"N/A")=1,"N/A","Incomplete")))</f>
        <v>#REF!</v>
      </c>
      <c r="L89" s="8"/>
      <c r="N89" s="26"/>
    </row>
    <row r="90" spans="2:14" ht="5.0999999999999996" customHeight="1" x14ac:dyDescent="0.25">
      <c r="B90" s="20"/>
      <c r="D90" s="16"/>
      <c r="I90" s="69"/>
      <c r="J90" s="25"/>
      <c r="K90" s="69"/>
      <c r="L90" s="8"/>
    </row>
    <row r="91" spans="2:14" x14ac:dyDescent="0.25">
      <c r="B91" s="5" t="s">
        <v>12</v>
      </c>
      <c r="D91" s="16"/>
      <c r="I91" s="69"/>
      <c r="J91" s="25"/>
      <c r="K91" s="69"/>
      <c r="L91" s="8"/>
    </row>
    <row r="92" spans="2:14" x14ac:dyDescent="0.25">
      <c r="B92" s="20" t="s">
        <v>28</v>
      </c>
      <c r="D92" s="16"/>
      <c r="I92" s="73" t="e">
        <f>IF(COUNTIF(#REF!,"Deficient")&gt;0,"Deficient",IF(COUNTIF(#REF!,"X")=1,"X",IF(COUNTIF(#REF!,"N/A")=1,"N/A","Incomplete")))</f>
        <v>#REF!</v>
      </c>
      <c r="J92" s="25"/>
      <c r="K92" s="71" t="e">
        <f>IF(COUNTIF(#REF!,"Deficient")&gt;0,"Deficient",IF(COUNTIF(#REF!,"X")=1,"X",IF(COUNTIF(#REF!,"N/A")=1,"N/A","Incomplete")))</f>
        <v>#REF!</v>
      </c>
      <c r="L92" s="8"/>
      <c r="N92" s="26"/>
    </row>
    <row r="93" spans="2:14" ht="5.0999999999999996" customHeight="1" x14ac:dyDescent="0.25">
      <c r="B93" s="20"/>
      <c r="D93" s="16"/>
      <c r="I93" s="69"/>
      <c r="J93" s="25"/>
      <c r="K93" s="69"/>
      <c r="L93" s="8"/>
    </row>
    <row r="94" spans="2:14" x14ac:dyDescent="0.25">
      <c r="B94" s="5" t="s">
        <v>13</v>
      </c>
      <c r="D94" s="16"/>
      <c r="I94" s="69"/>
      <c r="J94" s="25"/>
      <c r="K94" s="69"/>
      <c r="L94" s="8"/>
    </row>
    <row r="95" spans="2:14" x14ac:dyDescent="0.25">
      <c r="B95" s="20" t="s">
        <v>28</v>
      </c>
      <c r="D95" s="16"/>
      <c r="I95" s="73" t="e">
        <f>IF(COUNTIF(#REF!,"Deficient")&gt;0,"Deficient",IF(COUNTIF(#REF!,"X")=1,"X",IF(COUNTIF(#REF!,"N/A")=1,"N/A","Incomplete")))</f>
        <v>#REF!</v>
      </c>
      <c r="J95" s="25"/>
      <c r="K95" s="71" t="e">
        <f>IF(COUNTIF(#REF!,"Deficient")&gt;0,"Deficient",IF(COUNTIF(#REF!,"X")=1,"X",IF(COUNTIF(#REF!,"N/A")=1,"N/A","Incomplete")))</f>
        <v>#REF!</v>
      </c>
      <c r="L95" s="8"/>
      <c r="N95" s="26"/>
    </row>
    <row r="96" spans="2:14" x14ac:dyDescent="0.25">
      <c r="B96" s="20" t="s">
        <v>177</v>
      </c>
      <c r="D96" s="16"/>
      <c r="I96" s="73" t="e">
        <f>IF(COUNTIF(#REF!,"Deficient")&gt;0,"Deficient",IF(COUNTIF(#REF!,"X")=2,"X",IF(COUNTIF(#REF!,"N/A")=2,"N/A","Incomplete")))</f>
        <v>#REF!</v>
      </c>
      <c r="J96" s="25"/>
      <c r="K96" s="71" t="e">
        <f>IF(COUNTIF(#REF!,"Deficient")&gt;0,"Deficient",IF(COUNTIF(#REF!,"X")=2,"X",IF(COUNTIF(#REF!,"N/A")=2,"N/A","Incomplete")))</f>
        <v>#REF!</v>
      </c>
      <c r="L96" s="8"/>
      <c r="N96" s="26"/>
    </row>
    <row r="97" spans="2:14" x14ac:dyDescent="0.25">
      <c r="B97" s="20" t="s">
        <v>29</v>
      </c>
      <c r="D97" s="16"/>
      <c r="I97" s="73" t="e">
        <f>IF(COUNTIF(#REF!,"Deficient")&gt;0,"Deficient",IF(COUNTIF(#REF!,"X")=1,"X",IF(COUNTIF(#REF!,"N/A")=1,"N/A","Incomplete")))</f>
        <v>#REF!</v>
      </c>
      <c r="J97" s="25"/>
      <c r="K97" s="71" t="e">
        <f>IF(COUNTIF(#REF!,"Deficient")&gt;0,"Deficient",IF(COUNTIF(#REF!,"X")=1,"X",IF(COUNTIF(#REF!,"N/A")=1,"N/A","Incomplete")))</f>
        <v>#REF!</v>
      </c>
      <c r="L97" s="8"/>
      <c r="N97" s="26"/>
    </row>
    <row r="98" spans="2:14" x14ac:dyDescent="0.25">
      <c r="B98" s="20" t="s">
        <v>30</v>
      </c>
      <c r="D98" s="16"/>
      <c r="I98" s="73" t="e">
        <f>IF(COUNTIF(#REF!,"Deficient")&gt;0,"Deficient",IF(COUNTIF(#REF!,"X")=1,"X",IF(COUNTIF(#REF!,"N/A")=1,"N/A","Incomplete")))</f>
        <v>#REF!</v>
      </c>
      <c r="J98" s="25"/>
      <c r="K98" s="71" t="e">
        <f>IF(COUNTIF(#REF!,"Deficient")&gt;0,"Deficient",IF(COUNTIF(#REF!,"X")=1,"X",IF(COUNTIF(#REF!,"N/A")=1,"N/A","Incomplete")))</f>
        <v>#REF!</v>
      </c>
      <c r="L98" s="8"/>
      <c r="N98" s="26"/>
    </row>
    <row r="99" spans="2:14" ht="5.0999999999999996" customHeight="1" x14ac:dyDescent="0.25">
      <c r="B99" s="20"/>
      <c r="D99" s="16"/>
      <c r="I99" s="69"/>
      <c r="J99" s="25"/>
      <c r="K99" s="69"/>
      <c r="L99" s="8"/>
    </row>
    <row r="100" spans="2:14" x14ac:dyDescent="0.25">
      <c r="B100" s="63" t="s">
        <v>14</v>
      </c>
      <c r="C100" s="25"/>
      <c r="D100" s="17"/>
      <c r="I100" s="69"/>
      <c r="J100" s="25"/>
      <c r="K100" s="69"/>
      <c r="L100" s="8"/>
    </row>
    <row r="101" spans="2:14" x14ac:dyDescent="0.25">
      <c r="B101" s="64" t="s">
        <v>28</v>
      </c>
      <c r="C101" s="25"/>
      <c r="D101" s="17"/>
      <c r="I101" s="73" t="e">
        <f>IF(COUNTIF(#REF!,"Deficient")&gt;0,"Deficient",IF(COUNTIF(#REF!,"X")=1,"X",IF(COUNTIF(#REF!,"N/A")=1,"N/A","Incomplete")))</f>
        <v>#REF!</v>
      </c>
      <c r="J101" s="25"/>
      <c r="K101" s="71" t="e">
        <f>IF(COUNTIF(#REF!,"Deficient")&gt;0,"Deficient",IF(COUNTIF(#REF!,"X")=1,"X",IF(COUNTIF(#REF!,"N/A")=1,"N/A","Incomplete")))</f>
        <v>#REF!</v>
      </c>
      <c r="L101" s="8"/>
      <c r="N101" s="26"/>
    </row>
    <row r="102" spans="2:14" x14ac:dyDescent="0.25">
      <c r="B102" s="64" t="s">
        <v>169</v>
      </c>
      <c r="C102" s="25"/>
      <c r="D102" s="17"/>
      <c r="I102" s="73" t="e">
        <f>IF(COUNTIF(#REF!,"Deficient")&gt;0,"Deficient",IF(COUNTIF(#REF!,"X")=1,"X",IF(COUNTIF(#REF!,"N/A")=1,"N/A","Incomplete")))</f>
        <v>#REF!</v>
      </c>
      <c r="J102" s="25"/>
      <c r="K102" s="71" t="e">
        <f>IF(COUNTIF(#REF!,"Deficient")&gt;0,"Deficient",IF(COUNTIF(#REF!,"X")=1,"X",IF(COUNTIF(#REF!,"N/A")=1,"N/A","Incomplete")))</f>
        <v>#REF!</v>
      </c>
      <c r="L102" s="8"/>
      <c r="N102" s="26"/>
    </row>
    <row r="103" spans="2:14" ht="5.0999999999999996" customHeight="1" x14ac:dyDescent="0.25">
      <c r="B103" s="20"/>
      <c r="D103" s="16"/>
      <c r="I103" s="69"/>
      <c r="J103" s="25"/>
      <c r="K103" s="69"/>
      <c r="L103" s="8"/>
    </row>
    <row r="104" spans="2:14" x14ac:dyDescent="0.25">
      <c r="B104" s="5" t="s">
        <v>15</v>
      </c>
      <c r="D104" s="16"/>
      <c r="I104" s="69"/>
      <c r="J104" s="25"/>
      <c r="K104" s="69"/>
      <c r="L104" s="8"/>
    </row>
    <row r="105" spans="2:14" x14ac:dyDescent="0.25">
      <c r="B105" s="20" t="s">
        <v>180</v>
      </c>
      <c r="D105" s="16"/>
      <c r="I105" s="73" t="e">
        <f>IF(COUNTIF(#REF!,"Deficient")&gt;0,"Deficient",IF(COUNTIF(#REF!,"X")=2,"X",IF(COUNTIF(#REF!,"N/A")=2,"N/A","Incomplete")))</f>
        <v>#REF!</v>
      </c>
      <c r="J105" s="25"/>
      <c r="K105" s="71" t="e">
        <f>IF(COUNTIF(#REF!,"Deficient")&gt;0,"Deficient",IF(COUNTIF(#REF!,"X")=2,"X",IF(COUNTIF(#REF!,"N/A")=2,"N/A","Incomplete")))</f>
        <v>#REF!</v>
      </c>
      <c r="L105" s="8"/>
      <c r="N105" s="26"/>
    </row>
    <row r="106" spans="2:14" x14ac:dyDescent="0.25">
      <c r="B106" s="20" t="s">
        <v>178</v>
      </c>
      <c r="D106" s="16"/>
      <c r="I106" s="73" t="e">
        <f>IF(COUNTIF(#REF!,"Deficient")&gt;0,"Deficient",IF(COUNTIF(#REF!,"X")=1,"X",IF(COUNTIF(#REF!,"N/A")=1,"N/A","Incomplete")))</f>
        <v>#REF!</v>
      </c>
      <c r="J106" s="25"/>
      <c r="K106" s="71" t="e">
        <f>IF(COUNTIF(#REF!,"Deficient")&gt;0,"Deficient",IF(COUNTIF(#REF!,"X")=1,"X",IF(COUNTIF(#REF!,"N/A")=1,"N/A","Incomplete")))</f>
        <v>#REF!</v>
      </c>
      <c r="L106" s="8"/>
      <c r="N106" s="26"/>
    </row>
    <row r="107" spans="2:14" x14ac:dyDescent="0.25">
      <c r="B107" s="20" t="s">
        <v>179</v>
      </c>
      <c r="D107" s="16"/>
      <c r="I107" s="73" t="e">
        <f>IF(COUNTIF(#REF!,"Deficient")&gt;0,"Deficient",IF(COUNTIF(#REF!,"X")=1,"X",IF(COUNTIF(#REF!,"N/A")=1,"N/A","Incomplete")))</f>
        <v>#REF!</v>
      </c>
      <c r="J107" s="25"/>
      <c r="K107" s="71" t="e">
        <f>IF(COUNTIF(#REF!,"Deficient")&gt;0,"Deficient",IF(COUNTIF(#REF!,"X")=1,"X",IF(COUNTIF(#REF!,"N/A")=1,"N/A","Incomplete")))</f>
        <v>#REF!</v>
      </c>
      <c r="L107" s="8"/>
      <c r="N107" s="26"/>
    </row>
    <row r="108" spans="2:14" ht="5.0999999999999996" customHeight="1" x14ac:dyDescent="0.25">
      <c r="B108" s="20"/>
      <c r="D108" s="16"/>
      <c r="I108" s="69"/>
      <c r="J108" s="25"/>
      <c r="K108" s="69"/>
      <c r="L108" s="8"/>
    </row>
    <row r="109" spans="2:14" x14ac:dyDescent="0.25">
      <c r="B109" s="5" t="s">
        <v>16</v>
      </c>
      <c r="D109" s="16"/>
      <c r="I109" s="69"/>
      <c r="J109" s="25"/>
      <c r="K109" s="69"/>
      <c r="L109" s="8"/>
    </row>
    <row r="110" spans="2:14" x14ac:dyDescent="0.25">
      <c r="B110" s="20" t="s">
        <v>31</v>
      </c>
      <c r="D110" s="16"/>
      <c r="I110" s="73" t="e">
        <f>IF(COUNTIF(#REF!,"Deficient")&gt;0,"Deficient",IF(COUNTIF(#REF!,"X")=1,"X",IF(COUNTIF(#REF!,"N/A")=1,"N/A","Incomplete")))</f>
        <v>#REF!</v>
      </c>
      <c r="J110" s="25"/>
      <c r="K110" s="71" t="e">
        <f>IF(COUNTIF(#REF!,"Deficient")&gt;0,"Deficient",IF(COUNTIF(#REF!,"X")=1,"X",IF(COUNTIF(#REF!,"N/A")=1,"N/A","Incomplete")))</f>
        <v>#REF!</v>
      </c>
      <c r="L110" s="8"/>
      <c r="N110" s="26"/>
    </row>
    <row r="111" spans="2:14" x14ac:dyDescent="0.25">
      <c r="B111" s="20" t="s">
        <v>32</v>
      </c>
      <c r="D111" s="16"/>
      <c r="I111" s="73" t="e">
        <f>IF(COUNTIF(#REF!,"Deficient")&gt;0,"Deficient",IF(COUNTIF(#REF!,"X")=1,"X",IF(COUNTIF(#REF!,"N/A")=1,"N/A","Incomplete")))</f>
        <v>#REF!</v>
      </c>
      <c r="J111" s="25"/>
      <c r="K111" s="71" t="e">
        <f>IF(COUNTIF(#REF!,"Deficient")&gt;0,"Deficient",IF(COUNTIF(#REF!,"X")=1,"X",IF(COUNTIF(#REF!,"N/A")=1,"N/A","Incomplete")))</f>
        <v>#REF!</v>
      </c>
      <c r="L111" s="8"/>
      <c r="N111" s="26"/>
    </row>
    <row r="112" spans="2:14" x14ac:dyDescent="0.25">
      <c r="B112" s="64"/>
      <c r="C112" s="25"/>
      <c r="D112" s="17"/>
      <c r="E112" s="25"/>
      <c r="I112" s="69"/>
      <c r="J112" s="25"/>
      <c r="K112" s="69"/>
      <c r="L112" s="8"/>
    </row>
    <row r="113" spans="2:14" x14ac:dyDescent="0.25">
      <c r="B113" s="65" t="s">
        <v>105</v>
      </c>
      <c r="C113" s="65"/>
      <c r="D113" s="65"/>
      <c r="E113" s="65"/>
      <c r="F113" s="6"/>
      <c r="G113" s="6"/>
      <c r="H113" s="6"/>
      <c r="I113" s="73" t="e">
        <f>IF(COUNTIF(#REF!,"Deficient")&gt;0,"Deficient",IF(COUNTIF(#REF!,"X")=4,"X",IF(COUNTIF(#REF!,"N/A")=4,"N/A","Incomplete")))</f>
        <v>#REF!</v>
      </c>
      <c r="J113" s="72"/>
      <c r="K113" s="71" t="e">
        <f>IF(COUNTIF(#REF!,"Deficient")&gt;0,"Deficient",IF(COUNTIF(#REF!,"X")=4,"X",IF(COUNTIF(#REF!,"N/A")=4,"N/A","Incomplete")))</f>
        <v>#REF!</v>
      </c>
      <c r="L113" s="8"/>
      <c r="N113" s="26"/>
    </row>
    <row r="114" spans="2:14" ht="16.5" thickBot="1" x14ac:dyDescent="0.3">
      <c r="B114" s="68"/>
      <c r="C114" s="68"/>
      <c r="D114" s="68"/>
      <c r="E114" s="68"/>
      <c r="F114" s="18"/>
      <c r="G114" s="18"/>
      <c r="H114" s="18"/>
      <c r="I114" s="35"/>
      <c r="J114" s="18"/>
      <c r="K114" s="55"/>
      <c r="L114" s="55"/>
      <c r="M114" s="88"/>
    </row>
    <row r="115" spans="2:14" ht="42" customHeight="1" x14ac:dyDescent="0.25">
      <c r="B115" s="360" t="s">
        <v>102</v>
      </c>
      <c r="C115" s="360"/>
      <c r="D115" s="360"/>
      <c r="E115" s="360"/>
      <c r="F115" s="360"/>
      <c r="G115" s="360"/>
      <c r="H115" s="360"/>
      <c r="I115" s="360"/>
      <c r="J115" s="360"/>
      <c r="K115" s="360"/>
      <c r="L115" s="360"/>
      <c r="M115" s="109"/>
    </row>
    <row r="116" spans="2:14" ht="61.5" customHeight="1" thickBot="1" x14ac:dyDescent="0.3">
      <c r="B116" s="361" t="s">
        <v>19</v>
      </c>
      <c r="C116" s="361"/>
      <c r="D116" s="361"/>
      <c r="E116" s="361"/>
      <c r="F116" s="361"/>
      <c r="G116" s="361"/>
      <c r="H116" s="361"/>
      <c r="I116" s="361"/>
      <c r="J116" s="361"/>
      <c r="K116" s="361"/>
      <c r="L116" s="361"/>
      <c r="M116" s="109"/>
    </row>
    <row r="117" spans="2:14" x14ac:dyDescent="0.25">
      <c r="B117" s="16"/>
      <c r="C117" s="16"/>
      <c r="D117" s="16"/>
      <c r="E117" s="16"/>
      <c r="F117" s="16"/>
      <c r="G117" s="16"/>
      <c r="H117" s="16"/>
      <c r="I117" s="36"/>
      <c r="J117" s="16"/>
      <c r="M117" s="88"/>
    </row>
    <row r="118" spans="2:14" x14ac:dyDescent="0.25">
      <c r="B118" s="16"/>
      <c r="C118" s="16"/>
      <c r="D118" s="16"/>
      <c r="E118" s="16"/>
      <c r="F118" s="16"/>
      <c r="G118" s="16"/>
      <c r="H118" s="16"/>
      <c r="I118" s="36"/>
      <c r="J118" s="16"/>
    </row>
    <row r="119" spans="2:14" x14ac:dyDescent="0.25">
      <c r="B119" s="16"/>
      <c r="C119" s="16"/>
      <c r="D119" s="16"/>
      <c r="E119" s="16"/>
      <c r="F119" s="16"/>
      <c r="G119" s="16"/>
      <c r="H119" s="16"/>
      <c r="I119" s="36"/>
      <c r="J119" s="16"/>
    </row>
    <row r="121" spans="2:14" x14ac:dyDescent="0.25">
      <c r="C121" s="6"/>
      <c r="D121" s="19"/>
    </row>
    <row r="122" spans="2:14" x14ac:dyDescent="0.25">
      <c r="C122" s="6"/>
      <c r="D122" s="19"/>
    </row>
    <row r="129" spans="2:10" x14ac:dyDescent="0.25">
      <c r="B129" s="7"/>
      <c r="C129" s="7"/>
      <c r="E129" s="7"/>
      <c r="F129" s="7"/>
      <c r="G129" s="7"/>
      <c r="H129" s="7"/>
      <c r="J129" s="7"/>
    </row>
  </sheetData>
  <sheetProtection selectLockedCells="1"/>
  <customSheetViews>
    <customSheetView guid="{BDF7400F-105E-41E2-BEE0-62E3173BA930}" showPageBreaks="1" showGridLines="0" printArea="1" hiddenRows="1" hiddenColumns="1" view="pageBreakPreview">
      <selection activeCell="E5" sqref="E5"/>
      <rowBreaks count="1" manualBreakCount="1">
        <brk id="65" min="1" max="11" man="1"/>
      </rowBreaks>
      <pageMargins left="0.2" right="0.2" top="0.25" bottom="0.25" header="0.3" footer="0.3"/>
      <printOptions horizontalCentered="1"/>
      <pageSetup scale="84" orientation="portrait" r:id="rId1"/>
      <headerFooter>
        <oddFooter>&amp;L&amp;8Version: 3/5/2013&amp;C&amp;8Tab: &amp;A&amp;R&amp;8Print Date: &amp;D</oddFooter>
      </headerFooter>
    </customSheetView>
    <customSheetView guid="{A5E235C2-8176-4855-89E7-2929F4FD1DA8}" showPageBreaks="1" showGridLines="0" printArea="1" hiddenRows="1" hiddenColumns="1" view="pageBreakPreview">
      <selection activeCell="E5" sqref="E5"/>
      <rowBreaks count="1" manualBreakCount="1">
        <brk id="65" min="1" max="11" man="1"/>
      </rowBreaks>
      <pageMargins left="0.2" right="0.2" top="0.25" bottom="0.25" header="0.3" footer="0.3"/>
      <printOptions horizontalCentered="1"/>
      <pageSetup scale="84" orientation="portrait" r:id="rId2"/>
      <headerFooter>
        <oddFooter>&amp;L&amp;8Version: 3/5/2013&amp;C&amp;8Tab: &amp;A&amp;R&amp;8Print Date: &amp;D</oddFooter>
      </headerFooter>
    </customSheetView>
  </customSheetViews>
  <mergeCells count="9">
    <mergeCell ref="F16:H16"/>
    <mergeCell ref="B115:L115"/>
    <mergeCell ref="B116:L116"/>
    <mergeCell ref="B2:K2"/>
    <mergeCell ref="B11:M11"/>
    <mergeCell ref="B3:I3"/>
    <mergeCell ref="E6:I6"/>
    <mergeCell ref="E8:F8"/>
    <mergeCell ref="E9:F9"/>
  </mergeCells>
  <phoneticPr fontId="9" type="noConversion"/>
  <conditionalFormatting sqref="I20:I113">
    <cfRule type="containsText" dxfId="385" priority="1" operator="containsText" text="N/A">
      <formula>NOT(ISERROR(SEARCH("N/A",I20)))</formula>
    </cfRule>
    <cfRule type="cellIs" dxfId="384" priority="4" operator="equal">
      <formula>"""Incomplete"""</formula>
    </cfRule>
  </conditionalFormatting>
  <conditionalFormatting sqref="K20">
    <cfRule type="cellIs" dxfId="383" priority="3" operator="equal">
      <formula>"""Incomplete"""</formula>
    </cfRule>
  </conditionalFormatting>
  <conditionalFormatting sqref="K49">
    <cfRule type="cellIs" dxfId="382" priority="2" operator="equal">
      <formula>"""Incomplete"""</formula>
    </cfRule>
  </conditionalFormatting>
  <dataValidations count="1">
    <dataValidation type="list" showInputMessage="1" showErrorMessage="1" sqref="E8:F8" xr:uid="{00000000-0002-0000-0100-000000000000}">
      <formula1>$N$7:$N$11</formula1>
    </dataValidation>
  </dataValidations>
  <printOptions horizontalCentered="1"/>
  <pageMargins left="0.2" right="0.2" top="0.25" bottom="0.25" header="0.3" footer="0.3"/>
  <pageSetup scale="84" orientation="portrait" r:id="rId3"/>
  <headerFooter>
    <oddFooter>&amp;L&amp;8Version: 3/5/2013&amp;C&amp;8Tab: &amp;A&amp;R&amp;8Print Date: &amp;D</oddFooter>
  </headerFooter>
  <rowBreaks count="1" manualBreakCount="1">
    <brk id="65" min="1" max="11" man="1"/>
  </rowBreaks>
  <ignoredErrors>
    <ignoredError sqref="I77" formula="1"/>
  </ignoredErrors>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49"/>
  <sheetViews>
    <sheetView showGridLines="0" view="pageBreakPreview" zoomScale="170" zoomScaleNormal="115" zoomScaleSheetLayoutView="170" zoomScalePageLayoutView="115" workbookViewId="0">
      <selection activeCell="G379" sqref="G379"/>
    </sheetView>
  </sheetViews>
  <sheetFormatPr defaultColWidth="33.42578125" defaultRowHeight="15" x14ac:dyDescent="0.25"/>
  <cols>
    <col min="1" max="1" width="6.5703125" style="79" customWidth="1"/>
    <col min="2" max="2" width="8.42578125" style="57" hidden="1" customWidth="1"/>
    <col min="3" max="3" width="7.140625" style="278" hidden="1" customWidth="1"/>
    <col min="4" max="4" width="7.42578125" style="278" customWidth="1"/>
    <col min="5" max="5" width="4" style="278" customWidth="1"/>
    <col min="6" max="6" width="4.5703125" style="56" customWidth="1"/>
    <col min="7" max="7" width="5.5703125" style="278" customWidth="1"/>
    <col min="8" max="8" width="6.42578125" style="278" customWidth="1"/>
    <col min="9" max="10" width="9" style="278" customWidth="1"/>
    <col min="11" max="11" width="9.140625" style="278" customWidth="1"/>
    <col min="12" max="12" width="8.85546875" style="278" customWidth="1"/>
    <col min="13" max="13" width="12.42578125" style="278" customWidth="1"/>
    <col min="14" max="15" width="9" style="278" customWidth="1"/>
    <col min="16" max="16" width="13.28515625" style="278" customWidth="1"/>
    <col min="17" max="17" width="20.42578125" style="278" customWidth="1"/>
    <col min="18" max="20" width="0" style="278" hidden="1" customWidth="1"/>
    <col min="21" max="16384" width="33.42578125" style="278"/>
  </cols>
  <sheetData>
    <row r="1" spans="1:18" ht="15" customHeight="1" x14ac:dyDescent="0.25"/>
    <row r="2" spans="1:18" ht="15" customHeight="1" x14ac:dyDescent="0.25">
      <c r="B2" s="67"/>
      <c r="D2" s="374" t="s">
        <v>400</v>
      </c>
      <c r="E2" s="374"/>
      <c r="F2" s="374"/>
      <c r="G2" s="374"/>
      <c r="H2" s="374"/>
      <c r="I2" s="374"/>
      <c r="J2" s="374"/>
      <c r="K2" s="374"/>
      <c r="L2" s="374"/>
      <c r="M2" s="374"/>
      <c r="N2" s="374"/>
      <c r="O2" s="374"/>
      <c r="P2" s="374"/>
      <c r="Q2" s="374"/>
      <c r="R2" s="80"/>
    </row>
    <row r="3" spans="1:18" ht="15" customHeight="1" thickBot="1" x14ac:dyDescent="0.3">
      <c r="B3" s="67"/>
      <c r="D3" s="375" t="s">
        <v>0</v>
      </c>
      <c r="E3" s="375"/>
      <c r="F3" s="375"/>
      <c r="G3" s="375"/>
      <c r="H3" s="375"/>
      <c r="I3" s="375"/>
      <c r="J3" s="375"/>
      <c r="K3" s="375"/>
      <c r="L3" s="375"/>
      <c r="M3" s="375"/>
      <c r="N3" s="375"/>
      <c r="O3" s="375"/>
      <c r="P3" s="375"/>
      <c r="Q3" s="375"/>
      <c r="R3" s="80"/>
    </row>
    <row r="4" spans="1:18" ht="8.25" customHeight="1" x14ac:dyDescent="0.25">
      <c r="B4" s="66"/>
      <c r="D4" s="81" t="str">
        <f>IF(Summary!E6="","",Summary!E6)</f>
        <v/>
      </c>
      <c r="E4" s="81"/>
      <c r="F4" s="70"/>
      <c r="G4" s="81"/>
      <c r="H4" s="81"/>
      <c r="I4" s="81"/>
      <c r="J4" s="81"/>
      <c r="K4" s="81"/>
      <c r="L4" s="81"/>
      <c r="M4" s="81"/>
      <c r="N4" s="81"/>
      <c r="O4" s="81"/>
      <c r="P4" s="81"/>
      <c r="Q4" s="82" t="str">
        <f>IF(Summary!E8="","",Summary!E8)</f>
        <v/>
      </c>
      <c r="R4" s="80"/>
    </row>
    <row r="5" spans="1:18" ht="6" customHeight="1" x14ac:dyDescent="0.25">
      <c r="B5" s="66"/>
      <c r="Q5" s="83"/>
      <c r="R5" s="80"/>
    </row>
    <row r="6" spans="1:18" ht="37.5" customHeight="1" x14ac:dyDescent="0.25">
      <c r="B6" s="67"/>
      <c r="D6" s="377" t="s">
        <v>656</v>
      </c>
      <c r="E6" s="377"/>
      <c r="F6" s="377"/>
      <c r="G6" s="377"/>
      <c r="H6" s="377"/>
      <c r="I6" s="377"/>
      <c r="J6" s="377"/>
      <c r="K6" s="377"/>
      <c r="L6" s="377"/>
      <c r="M6" s="377"/>
      <c r="N6" s="377"/>
      <c r="O6" s="377"/>
      <c r="P6" s="377"/>
      <c r="Q6" s="377"/>
      <c r="R6" s="80"/>
    </row>
    <row r="7" spans="1:18" s="331" customFormat="1" ht="12.75" customHeight="1" x14ac:dyDescent="0.25">
      <c r="A7" s="79"/>
      <c r="B7" s="67"/>
      <c r="D7" s="338"/>
      <c r="E7" s="338"/>
      <c r="F7" s="338"/>
      <c r="G7" s="338"/>
      <c r="H7" s="338"/>
      <c r="I7" s="338"/>
      <c r="J7" s="338"/>
      <c r="K7" s="338"/>
      <c r="L7" s="338"/>
      <c r="M7" s="338"/>
      <c r="N7" s="338"/>
      <c r="O7" s="338"/>
      <c r="P7" s="338"/>
      <c r="Q7" s="338"/>
      <c r="R7" s="80"/>
    </row>
    <row r="8" spans="1:18" s="331" customFormat="1" ht="114" customHeight="1" x14ac:dyDescent="0.25">
      <c r="A8" s="79"/>
      <c r="B8" s="67"/>
      <c r="D8" s="377" t="s">
        <v>676</v>
      </c>
      <c r="E8" s="377"/>
      <c r="F8" s="377"/>
      <c r="G8" s="377"/>
      <c r="H8" s="377"/>
      <c r="I8" s="377"/>
      <c r="J8" s="377"/>
      <c r="K8" s="377"/>
      <c r="L8" s="377"/>
      <c r="M8" s="377"/>
      <c r="N8" s="377"/>
      <c r="O8" s="377"/>
      <c r="P8" s="377"/>
      <c r="Q8" s="377"/>
      <c r="R8" s="80"/>
    </row>
    <row r="9" spans="1:18" ht="15" customHeight="1" thickBot="1" x14ac:dyDescent="0.3">
      <c r="B9" s="107"/>
      <c r="D9" s="327" t="s">
        <v>38</v>
      </c>
      <c r="E9" s="272"/>
      <c r="F9" s="270"/>
      <c r="G9" s="171"/>
      <c r="H9" s="171"/>
      <c r="I9" s="171"/>
      <c r="J9" s="171"/>
      <c r="K9" s="171"/>
      <c r="L9" s="176"/>
      <c r="M9" s="176" t="str">
        <f>IF(SUM(B12:B499)&gt;104,"","ERROR: ALL OPTIONS MUST BE CHECKED; SELECT 'N/A' WHERE NOT APPLICABLE")</f>
        <v>ERROR: ALL OPTIONS MUST BE CHECKED; SELECT 'N/A' WHERE NOT APPLICABLE</v>
      </c>
      <c r="N9" s="171"/>
      <c r="O9" s="171"/>
      <c r="P9" s="171"/>
      <c r="Q9" s="171"/>
      <c r="R9" s="84" t="s">
        <v>4</v>
      </c>
    </row>
    <row r="10" spans="1:18" ht="15" customHeight="1" x14ac:dyDescent="0.25">
      <c r="B10" s="107"/>
      <c r="D10" s="143"/>
      <c r="E10" s="277"/>
      <c r="F10" s="116"/>
      <c r="G10" s="117"/>
      <c r="H10" s="117"/>
      <c r="I10" s="117"/>
      <c r="J10" s="117"/>
      <c r="K10" s="117"/>
      <c r="L10" s="264"/>
      <c r="M10" s="264"/>
      <c r="N10" s="117"/>
      <c r="O10" s="117"/>
      <c r="P10" s="117"/>
      <c r="Q10" s="117"/>
      <c r="R10" s="84"/>
    </row>
    <row r="11" spans="1:18" ht="11.25" customHeight="1" x14ac:dyDescent="0.25">
      <c r="B11" s="67"/>
      <c r="D11" s="140"/>
      <c r="E11" s="277"/>
      <c r="F11" s="277" t="s">
        <v>183</v>
      </c>
      <c r="G11" s="274"/>
      <c r="H11" s="274"/>
      <c r="I11" s="274"/>
      <c r="J11" s="274"/>
      <c r="K11" s="274"/>
      <c r="L11" s="274"/>
      <c r="M11" s="274"/>
      <c r="N11" s="274"/>
      <c r="O11" s="274"/>
      <c r="P11" s="274"/>
      <c r="Q11" s="274"/>
      <c r="R11" s="84"/>
    </row>
    <row r="12" spans="1:18" ht="15" customHeight="1" x14ac:dyDescent="0.25">
      <c r="B12" s="106">
        <f>IF(OR(F12="X", F12="N/A"),1,0)</f>
        <v>0</v>
      </c>
      <c r="C12" s="106">
        <f>IF(OR(G12="X", G12="N/A"),1,0)</f>
        <v>0</v>
      </c>
      <c r="D12" s="141"/>
      <c r="E12" s="274"/>
      <c r="F12" s="103"/>
      <c r="G12" s="371" t="s">
        <v>337</v>
      </c>
      <c r="H12" s="371"/>
      <c r="I12" s="371"/>
      <c r="J12" s="371"/>
      <c r="K12" s="371"/>
      <c r="L12" s="371"/>
      <c r="M12" s="371"/>
      <c r="N12" s="371"/>
      <c r="O12" s="371"/>
      <c r="P12" s="371"/>
      <c r="Q12" s="371"/>
      <c r="R12" s="80"/>
    </row>
    <row r="13" spans="1:18" ht="15" customHeight="1" x14ac:dyDescent="0.25">
      <c r="B13" s="106">
        <f>IF(OR(F13="X", F13="N/A"),1,0)</f>
        <v>0</v>
      </c>
      <c r="C13" s="106">
        <f>IF(OR(G13="X", G13="N/A"),1,0)</f>
        <v>0</v>
      </c>
      <c r="D13" s="141"/>
      <c r="E13" s="274"/>
      <c r="F13" s="103"/>
      <c r="G13" s="371" t="s">
        <v>338</v>
      </c>
      <c r="H13" s="371"/>
      <c r="I13" s="371"/>
      <c r="J13" s="371"/>
      <c r="K13" s="371"/>
      <c r="L13" s="371"/>
      <c r="M13" s="371"/>
      <c r="N13" s="371"/>
      <c r="O13" s="371"/>
      <c r="P13" s="371"/>
      <c r="Q13" s="371"/>
      <c r="R13" s="85" t="s">
        <v>4</v>
      </c>
    </row>
    <row r="14" spans="1:18" ht="15" customHeight="1" x14ac:dyDescent="0.25">
      <c r="B14" s="106">
        <f t="shared" ref="B14:C80" si="0">IF(OR(F14="X", F14="N/A"),1,0)</f>
        <v>0</v>
      </c>
      <c r="C14" s="106">
        <f t="shared" si="0"/>
        <v>0</v>
      </c>
      <c r="D14" s="141"/>
      <c r="E14" s="274"/>
      <c r="F14" s="57"/>
      <c r="G14" s="103"/>
      <c r="H14" s="111" t="s">
        <v>675</v>
      </c>
      <c r="I14" s="112"/>
      <c r="J14" s="112"/>
      <c r="K14" s="112"/>
      <c r="L14" s="112"/>
      <c r="M14" s="112"/>
      <c r="N14" s="112"/>
      <c r="O14" s="112"/>
      <c r="P14" s="112"/>
      <c r="Q14" s="113"/>
      <c r="R14" s="80" t="s">
        <v>11</v>
      </c>
    </row>
    <row r="15" spans="1:18" ht="16.5" customHeight="1" x14ac:dyDescent="0.25">
      <c r="B15" s="106">
        <f t="shared" si="0"/>
        <v>0</v>
      </c>
      <c r="C15" s="106">
        <f t="shared" si="0"/>
        <v>0</v>
      </c>
      <c r="D15" s="141"/>
      <c r="E15" s="274"/>
      <c r="F15" s="57"/>
      <c r="G15" s="103"/>
      <c r="H15" s="111" t="s">
        <v>182</v>
      </c>
      <c r="I15" s="112"/>
      <c r="J15" s="112"/>
      <c r="K15" s="112"/>
      <c r="L15" s="112"/>
      <c r="M15" s="112"/>
      <c r="N15" s="112"/>
      <c r="O15" s="112"/>
      <c r="P15" s="112"/>
      <c r="Q15" s="113"/>
      <c r="R15" s="80"/>
    </row>
    <row r="16" spans="1:18" ht="6.75" customHeight="1" x14ac:dyDescent="0.25">
      <c r="B16" s="106">
        <f t="shared" si="0"/>
        <v>0</v>
      </c>
      <c r="C16" s="106">
        <f t="shared" si="0"/>
        <v>0</v>
      </c>
      <c r="D16" s="141"/>
      <c r="E16" s="274"/>
      <c r="F16" s="57"/>
      <c r="G16" s="330"/>
      <c r="H16" s="274"/>
      <c r="I16" s="274"/>
      <c r="J16" s="274"/>
      <c r="K16" s="274"/>
      <c r="L16" s="274"/>
      <c r="M16" s="274"/>
      <c r="N16" s="274"/>
      <c r="O16" s="274"/>
      <c r="P16" s="274"/>
      <c r="Q16" s="274"/>
      <c r="R16" s="80"/>
    </row>
    <row r="17" spans="1:18" s="331" customFormat="1" ht="14.25" customHeight="1" x14ac:dyDescent="0.25">
      <c r="A17" s="79"/>
      <c r="B17" s="106"/>
      <c r="C17" s="106"/>
      <c r="D17" s="141"/>
      <c r="E17" s="328"/>
      <c r="F17" s="379" t="s">
        <v>657</v>
      </c>
      <c r="G17" s="379"/>
      <c r="H17" s="379"/>
      <c r="I17" s="379"/>
      <c r="J17" s="379"/>
      <c r="K17" s="379"/>
      <c r="L17" s="379"/>
      <c r="M17" s="379"/>
      <c r="N17" s="379"/>
      <c r="O17" s="379"/>
      <c r="P17" s="379"/>
      <c r="Q17" s="379"/>
      <c r="R17" s="80"/>
    </row>
    <row r="18" spans="1:18" s="331" customFormat="1" ht="6" customHeight="1" x14ac:dyDescent="0.25">
      <c r="A18" s="79"/>
      <c r="B18" s="106"/>
      <c r="C18" s="106"/>
      <c r="D18" s="141"/>
      <c r="E18" s="328"/>
      <c r="F18" s="329"/>
      <c r="G18" s="329"/>
      <c r="H18" s="329"/>
      <c r="I18" s="329"/>
      <c r="J18" s="329"/>
      <c r="K18" s="329"/>
      <c r="L18" s="329"/>
      <c r="M18" s="329"/>
      <c r="N18" s="329"/>
      <c r="O18" s="329"/>
      <c r="P18" s="329"/>
      <c r="Q18" s="329"/>
      <c r="R18" s="80"/>
    </row>
    <row r="19" spans="1:18" s="331" customFormat="1" ht="16.5" customHeight="1" x14ac:dyDescent="0.25">
      <c r="A19" s="79"/>
      <c r="B19" s="106">
        <f t="shared" si="0"/>
        <v>0</v>
      </c>
      <c r="C19" s="106"/>
      <c r="D19" s="141"/>
      <c r="E19" s="328"/>
      <c r="F19" s="103"/>
      <c r="G19" s="378" t="s">
        <v>658</v>
      </c>
      <c r="H19" s="378"/>
      <c r="I19" s="378"/>
      <c r="J19" s="378"/>
      <c r="K19" s="378"/>
      <c r="L19" s="378"/>
      <c r="M19" s="378"/>
      <c r="N19" s="378"/>
      <c r="O19" s="378"/>
      <c r="P19" s="378"/>
      <c r="Q19" s="378"/>
      <c r="R19" s="80"/>
    </row>
    <row r="20" spans="1:18" s="331" customFormat="1" ht="16.5" customHeight="1" x14ac:dyDescent="0.25">
      <c r="A20" s="79"/>
      <c r="B20" s="106">
        <f t="shared" si="0"/>
        <v>0</v>
      </c>
      <c r="C20" s="106"/>
      <c r="D20" s="141"/>
      <c r="E20" s="328"/>
      <c r="F20" s="103"/>
      <c r="G20" s="378" t="s">
        <v>659</v>
      </c>
      <c r="H20" s="378"/>
      <c r="I20" s="378"/>
      <c r="J20" s="378"/>
      <c r="K20" s="378"/>
      <c r="L20" s="378"/>
      <c r="M20" s="378"/>
      <c r="N20" s="378"/>
      <c r="O20" s="378"/>
      <c r="P20" s="378"/>
      <c r="Q20" s="378"/>
      <c r="R20" s="80"/>
    </row>
    <row r="21" spans="1:18" ht="12" customHeight="1" x14ac:dyDescent="0.25">
      <c r="B21" s="106">
        <f t="shared" si="0"/>
        <v>0</v>
      </c>
      <c r="C21" s="106">
        <f t="shared" si="0"/>
        <v>0</v>
      </c>
      <c r="D21" s="141"/>
      <c r="E21" s="274"/>
      <c r="F21" s="57"/>
      <c r="G21" s="86"/>
      <c r="H21" s="86"/>
      <c r="I21" s="86"/>
      <c r="J21" s="86"/>
      <c r="K21" s="86"/>
      <c r="L21" s="86"/>
      <c r="M21" s="86"/>
      <c r="N21" s="86"/>
      <c r="O21" s="86"/>
      <c r="P21" s="86"/>
      <c r="Q21" s="86"/>
      <c r="R21" s="80"/>
    </row>
    <row r="22" spans="1:18" ht="15" customHeight="1" thickBot="1" x14ac:dyDescent="0.3">
      <c r="B22" s="106">
        <f t="shared" si="0"/>
        <v>0</v>
      </c>
      <c r="C22" s="106">
        <f t="shared" si="0"/>
        <v>0</v>
      </c>
      <c r="D22" s="164" t="s">
        <v>569</v>
      </c>
      <c r="E22" s="272"/>
      <c r="F22" s="272"/>
      <c r="G22" s="272"/>
      <c r="H22" s="272"/>
      <c r="I22" s="272"/>
      <c r="J22" s="272"/>
      <c r="K22" s="272"/>
      <c r="L22" s="272"/>
      <c r="M22" s="272"/>
      <c r="N22" s="272"/>
      <c r="O22" s="272"/>
      <c r="P22" s="272"/>
      <c r="Q22" s="272"/>
      <c r="R22" s="80"/>
    </row>
    <row r="23" spans="1:18" ht="15" customHeight="1" x14ac:dyDescent="0.25">
      <c r="B23" s="106">
        <f t="shared" si="0"/>
        <v>0</v>
      </c>
      <c r="C23" s="106">
        <f t="shared" si="0"/>
        <v>0</v>
      </c>
      <c r="D23" s="143"/>
      <c r="E23" s="277"/>
      <c r="F23" s="277"/>
      <c r="G23" s="277"/>
      <c r="H23" s="277"/>
      <c r="I23" s="277"/>
      <c r="J23" s="277"/>
      <c r="K23" s="277"/>
      <c r="L23" s="277"/>
      <c r="M23" s="277"/>
      <c r="N23" s="277"/>
      <c r="O23" s="277"/>
      <c r="P23" s="277"/>
      <c r="Q23" s="277"/>
      <c r="R23" s="80"/>
    </row>
    <row r="24" spans="1:18" ht="16.5" customHeight="1" x14ac:dyDescent="0.25">
      <c r="B24" s="106">
        <f t="shared" si="0"/>
        <v>0</v>
      </c>
      <c r="C24" s="106">
        <f t="shared" si="0"/>
        <v>0</v>
      </c>
      <c r="D24" s="141"/>
      <c r="E24" s="274"/>
      <c r="F24" s="376" t="s">
        <v>254</v>
      </c>
      <c r="G24" s="376"/>
      <c r="H24" s="376"/>
      <c r="I24" s="376"/>
      <c r="J24" s="376"/>
      <c r="K24" s="86"/>
      <c r="L24" s="86"/>
      <c r="M24" s="86"/>
      <c r="N24" s="86"/>
      <c r="O24" s="86"/>
      <c r="P24" s="86"/>
      <c r="Q24" s="86"/>
      <c r="R24" s="80"/>
    </row>
    <row r="25" spans="1:18" ht="15" customHeight="1" x14ac:dyDescent="0.25">
      <c r="B25" s="106">
        <f t="shared" si="0"/>
        <v>0</v>
      </c>
      <c r="C25" s="106">
        <f t="shared" si="0"/>
        <v>0</v>
      </c>
      <c r="D25" s="141"/>
      <c r="E25" s="274"/>
      <c r="F25" s="103"/>
      <c r="G25" s="371" t="s">
        <v>279</v>
      </c>
      <c r="H25" s="371"/>
      <c r="I25" s="371"/>
      <c r="J25" s="371"/>
      <c r="K25" s="371"/>
      <c r="L25" s="371"/>
      <c r="M25" s="371"/>
      <c r="N25" s="371"/>
      <c r="O25" s="371"/>
      <c r="P25" s="371"/>
      <c r="Q25" s="371"/>
      <c r="R25" s="80"/>
    </row>
    <row r="26" spans="1:18" ht="15" customHeight="1" x14ac:dyDescent="0.25">
      <c r="B26" s="106">
        <f t="shared" si="0"/>
        <v>0</v>
      </c>
      <c r="C26" s="106">
        <f t="shared" si="0"/>
        <v>0</v>
      </c>
      <c r="D26" s="141"/>
      <c r="E26" s="274"/>
      <c r="F26" s="103"/>
      <c r="G26" s="371" t="s">
        <v>280</v>
      </c>
      <c r="H26" s="371"/>
      <c r="I26" s="371"/>
      <c r="J26" s="371"/>
      <c r="K26" s="371"/>
      <c r="L26" s="371"/>
      <c r="M26" s="371"/>
      <c r="N26" s="371"/>
      <c r="O26" s="371"/>
      <c r="P26" s="371"/>
      <c r="Q26" s="371"/>
      <c r="R26" s="80"/>
    </row>
    <row r="27" spans="1:18" ht="11.25" customHeight="1" x14ac:dyDescent="0.25">
      <c r="B27" s="106">
        <f t="shared" si="0"/>
        <v>0</v>
      </c>
      <c r="C27" s="106">
        <f t="shared" si="0"/>
        <v>0</v>
      </c>
      <c r="D27" s="141"/>
      <c r="E27" s="274"/>
      <c r="F27" s="57"/>
      <c r="G27" s="177"/>
      <c r="H27" s="119"/>
      <c r="I27" s="119"/>
      <c r="J27" s="119"/>
      <c r="K27" s="119"/>
      <c r="L27" s="119"/>
      <c r="M27" s="119"/>
      <c r="N27" s="119"/>
      <c r="O27" s="119"/>
      <c r="P27" s="119"/>
      <c r="Q27" s="119"/>
      <c r="R27" s="80"/>
    </row>
    <row r="28" spans="1:18" ht="15" customHeight="1" x14ac:dyDescent="0.25">
      <c r="B28" s="106">
        <f t="shared" si="0"/>
        <v>0</v>
      </c>
      <c r="C28" s="106">
        <f t="shared" si="0"/>
        <v>0</v>
      </c>
      <c r="D28" s="141"/>
      <c r="E28" s="274"/>
      <c r="F28" s="277" t="s">
        <v>673</v>
      </c>
      <c r="G28" s="178"/>
      <c r="H28" s="273"/>
      <c r="I28" s="273"/>
      <c r="J28" s="273"/>
      <c r="K28" s="273"/>
      <c r="L28" s="273"/>
      <c r="M28" s="273"/>
      <c r="N28" s="273"/>
      <c r="O28" s="273"/>
      <c r="P28" s="273"/>
      <c r="Q28" s="273"/>
      <c r="R28" s="80"/>
    </row>
    <row r="29" spans="1:18" ht="21.75" customHeight="1" x14ac:dyDescent="0.25">
      <c r="B29" s="106">
        <f t="shared" si="0"/>
        <v>0</v>
      </c>
      <c r="C29" s="106">
        <f t="shared" si="0"/>
        <v>0</v>
      </c>
      <c r="D29" s="141"/>
      <c r="E29" s="274"/>
      <c r="F29" s="103"/>
      <c r="G29" s="372" t="s">
        <v>339</v>
      </c>
      <c r="H29" s="372"/>
      <c r="I29" s="372"/>
      <c r="J29" s="372"/>
      <c r="K29" s="372"/>
      <c r="L29" s="372"/>
      <c r="M29" s="372"/>
      <c r="N29" s="372"/>
      <c r="O29" s="372"/>
      <c r="P29" s="372"/>
      <c r="Q29" s="372"/>
      <c r="R29" s="80"/>
    </row>
    <row r="30" spans="1:18" s="114" customFormat="1" ht="12" customHeight="1" x14ac:dyDescent="0.25">
      <c r="B30" s="106">
        <f t="shared" si="0"/>
        <v>0</v>
      </c>
      <c r="C30" s="106">
        <f t="shared" si="0"/>
        <v>0</v>
      </c>
      <c r="D30" s="144"/>
      <c r="E30" s="142"/>
      <c r="F30" s="332"/>
      <c r="G30" s="332"/>
      <c r="H30" s="332"/>
      <c r="I30" s="332"/>
      <c r="J30" s="332"/>
      <c r="K30" s="332"/>
      <c r="L30" s="332"/>
      <c r="M30" s="332"/>
      <c r="N30" s="332"/>
      <c r="O30" s="332"/>
      <c r="P30" s="332"/>
      <c r="Q30" s="332"/>
      <c r="R30" s="120"/>
    </row>
    <row r="31" spans="1:18" ht="19.5" customHeight="1" x14ac:dyDescent="0.25">
      <c r="B31" s="106">
        <f t="shared" si="0"/>
        <v>0</v>
      </c>
      <c r="C31" s="106">
        <f t="shared" si="0"/>
        <v>0</v>
      </c>
      <c r="D31" s="141"/>
      <c r="E31" s="274"/>
      <c r="F31" s="373" t="s">
        <v>674</v>
      </c>
      <c r="G31" s="373"/>
      <c r="H31" s="373"/>
      <c r="I31" s="373"/>
      <c r="J31" s="373"/>
      <c r="K31" s="274"/>
      <c r="L31" s="274"/>
      <c r="M31" s="274"/>
      <c r="N31" s="274"/>
      <c r="O31" s="274"/>
      <c r="P31" s="274"/>
      <c r="Q31" s="274"/>
      <c r="R31" s="80"/>
    </row>
    <row r="32" spans="1:18" ht="24" customHeight="1" x14ac:dyDescent="0.25">
      <c r="B32" s="106">
        <f t="shared" si="0"/>
        <v>0</v>
      </c>
      <c r="C32" s="106">
        <f t="shared" si="0"/>
        <v>0</v>
      </c>
      <c r="D32" s="141"/>
      <c r="E32" s="274"/>
      <c r="F32" s="103"/>
      <c r="G32" s="372" t="s">
        <v>339</v>
      </c>
      <c r="H32" s="372"/>
      <c r="I32" s="372"/>
      <c r="J32" s="372"/>
      <c r="K32" s="372"/>
      <c r="L32" s="372"/>
      <c r="M32" s="372"/>
      <c r="N32" s="372"/>
      <c r="O32" s="372"/>
      <c r="P32" s="372"/>
      <c r="Q32" s="372"/>
      <c r="R32" s="80"/>
    </row>
    <row r="33" spans="2:19" ht="10.5" customHeight="1" x14ac:dyDescent="0.25">
      <c r="B33" s="106">
        <f t="shared" si="0"/>
        <v>0</v>
      </c>
      <c r="C33" s="106">
        <f t="shared" si="0"/>
        <v>0</v>
      </c>
      <c r="D33" s="141"/>
      <c r="E33" s="274"/>
      <c r="F33" s="179"/>
      <c r="G33" s="333"/>
      <c r="H33" s="260"/>
      <c r="I33" s="260"/>
      <c r="J33" s="260"/>
      <c r="K33" s="260"/>
      <c r="L33" s="260"/>
      <c r="M33" s="260"/>
      <c r="N33" s="260"/>
      <c r="O33" s="260"/>
      <c r="P33" s="260"/>
      <c r="Q33" s="260"/>
      <c r="R33" s="80"/>
    </row>
    <row r="34" spans="2:19" ht="12.6" customHeight="1" x14ac:dyDescent="0.25">
      <c r="B34" s="106">
        <f t="shared" si="0"/>
        <v>0</v>
      </c>
      <c r="C34" s="106">
        <f t="shared" si="0"/>
        <v>0</v>
      </c>
      <c r="D34" s="141"/>
      <c r="E34" s="274"/>
      <c r="F34" s="118"/>
      <c r="G34" s="260"/>
      <c r="H34" s="260"/>
      <c r="I34" s="260"/>
      <c r="J34" s="260"/>
      <c r="K34" s="260"/>
      <c r="L34" s="260"/>
      <c r="M34" s="260"/>
      <c r="N34" s="260"/>
      <c r="O34" s="260"/>
      <c r="P34" s="260"/>
      <c r="Q34" s="260"/>
      <c r="R34" s="80"/>
    </row>
    <row r="35" spans="2:19" ht="15" customHeight="1" thickBot="1" x14ac:dyDescent="0.3">
      <c r="B35" s="106">
        <f t="shared" si="0"/>
        <v>0</v>
      </c>
      <c r="C35" s="106">
        <f t="shared" si="0"/>
        <v>0</v>
      </c>
      <c r="D35" s="164" t="s">
        <v>108</v>
      </c>
      <c r="E35" s="272"/>
      <c r="F35" s="270"/>
      <c r="G35" s="171"/>
      <c r="H35" s="171"/>
      <c r="I35" s="171"/>
      <c r="J35" s="171"/>
      <c r="K35" s="171"/>
      <c r="L35" s="171"/>
      <c r="M35" s="171"/>
      <c r="N35" s="171"/>
      <c r="O35" s="171"/>
      <c r="P35" s="171"/>
      <c r="Q35" s="171"/>
      <c r="R35" s="80"/>
    </row>
    <row r="36" spans="2:19" ht="10.5" customHeight="1" x14ac:dyDescent="0.25">
      <c r="B36" s="106"/>
      <c r="C36" s="106"/>
      <c r="D36" s="143"/>
      <c r="E36" s="277"/>
      <c r="F36" s="116"/>
      <c r="G36" s="117"/>
      <c r="H36" s="117"/>
      <c r="I36" s="117"/>
      <c r="J36" s="117"/>
      <c r="K36" s="117"/>
      <c r="L36" s="117"/>
      <c r="M36" s="117"/>
      <c r="N36" s="117"/>
      <c r="O36" s="117"/>
      <c r="P36" s="117"/>
      <c r="Q36" s="117"/>
      <c r="R36" s="80"/>
    </row>
    <row r="37" spans="2:19" ht="15" customHeight="1" x14ac:dyDescent="0.25">
      <c r="B37" s="106">
        <f t="shared" si="0"/>
        <v>0</v>
      </c>
      <c r="C37" s="106">
        <f t="shared" si="0"/>
        <v>0</v>
      </c>
      <c r="D37" s="141"/>
      <c r="E37" s="274"/>
      <c r="F37" s="103"/>
      <c r="G37" s="383" t="s">
        <v>666</v>
      </c>
      <c r="H37" s="384"/>
      <c r="I37" s="384"/>
      <c r="J37" s="384"/>
      <c r="K37" s="384"/>
      <c r="L37" s="384"/>
      <c r="M37" s="384"/>
      <c r="N37" s="384"/>
      <c r="O37" s="384"/>
      <c r="P37" s="384"/>
      <c r="Q37" s="385"/>
      <c r="R37" s="80"/>
    </row>
    <row r="38" spans="2:19" ht="9.75" customHeight="1" x14ac:dyDescent="0.25">
      <c r="B38" s="106">
        <f t="shared" si="0"/>
        <v>0</v>
      </c>
      <c r="C38" s="106">
        <f t="shared" si="0"/>
        <v>0</v>
      </c>
      <c r="D38" s="141"/>
      <c r="E38" s="274"/>
      <c r="F38" s="182"/>
      <c r="G38" s="260"/>
      <c r="H38" s="260"/>
      <c r="I38" s="260"/>
      <c r="J38" s="260"/>
      <c r="K38" s="260"/>
      <c r="L38" s="260"/>
      <c r="M38" s="260"/>
      <c r="N38" s="260"/>
      <c r="O38" s="260"/>
      <c r="P38" s="260"/>
      <c r="Q38" s="260"/>
      <c r="R38" s="80"/>
    </row>
    <row r="39" spans="2:19" ht="15" customHeight="1" x14ac:dyDescent="0.25">
      <c r="B39" s="106">
        <f t="shared" si="0"/>
        <v>0</v>
      </c>
      <c r="C39" s="106">
        <f t="shared" si="0"/>
        <v>0</v>
      </c>
      <c r="D39" s="141"/>
      <c r="E39" s="274"/>
      <c r="F39" s="103"/>
      <c r="G39" s="380" t="s">
        <v>319</v>
      </c>
      <c r="H39" s="381"/>
      <c r="I39" s="381"/>
      <c r="J39" s="381"/>
      <c r="K39" s="381"/>
      <c r="L39" s="381"/>
      <c r="M39" s="381"/>
      <c r="N39" s="381"/>
      <c r="O39" s="381"/>
      <c r="P39" s="381"/>
      <c r="Q39" s="382"/>
      <c r="R39" s="80"/>
    </row>
    <row r="40" spans="2:19" ht="15" customHeight="1" x14ac:dyDescent="0.25">
      <c r="B40" s="106">
        <f t="shared" si="0"/>
        <v>0</v>
      </c>
      <c r="C40" s="106">
        <f t="shared" si="0"/>
        <v>0</v>
      </c>
      <c r="D40" s="141"/>
      <c r="E40" s="274"/>
      <c r="F40" s="180"/>
      <c r="G40" s="103"/>
      <c r="H40" s="380" t="s">
        <v>410</v>
      </c>
      <c r="I40" s="381"/>
      <c r="J40" s="381"/>
      <c r="K40" s="381"/>
      <c r="L40" s="381"/>
      <c r="M40" s="381"/>
      <c r="N40" s="381"/>
      <c r="O40" s="381"/>
      <c r="P40" s="381"/>
      <c r="Q40" s="381"/>
      <c r="R40" s="382"/>
      <c r="S40" s="80"/>
    </row>
    <row r="41" spans="2:19" ht="17.25" customHeight="1" x14ac:dyDescent="0.25">
      <c r="B41" s="106">
        <f t="shared" si="0"/>
        <v>0</v>
      </c>
      <c r="C41" s="106">
        <f t="shared" si="0"/>
        <v>0</v>
      </c>
      <c r="D41" s="141"/>
      <c r="E41" s="274"/>
      <c r="F41" s="181"/>
      <c r="G41" s="103"/>
      <c r="H41" s="380" t="s">
        <v>411</v>
      </c>
      <c r="I41" s="381"/>
      <c r="J41" s="381"/>
      <c r="K41" s="381"/>
      <c r="L41" s="381"/>
      <c r="M41" s="381"/>
      <c r="N41" s="381"/>
      <c r="O41" s="381"/>
      <c r="P41" s="381"/>
      <c r="Q41" s="381"/>
      <c r="R41" s="382"/>
      <c r="S41" s="80"/>
    </row>
    <row r="42" spans="2:19" ht="17.25" customHeight="1" x14ac:dyDescent="0.25">
      <c r="B42" s="106"/>
      <c r="C42" s="106"/>
      <c r="D42" s="141"/>
      <c r="E42" s="274"/>
      <c r="F42" s="182"/>
      <c r="G42" s="103"/>
      <c r="H42" s="380" t="s">
        <v>542</v>
      </c>
      <c r="I42" s="381"/>
      <c r="J42" s="381"/>
      <c r="K42" s="381"/>
      <c r="L42" s="381"/>
      <c r="M42" s="381"/>
      <c r="N42" s="381"/>
      <c r="O42" s="381"/>
      <c r="P42" s="381"/>
      <c r="Q42" s="381"/>
      <c r="R42" s="382"/>
      <c r="S42" s="80"/>
    </row>
    <row r="43" spans="2:19" ht="17.25" customHeight="1" x14ac:dyDescent="0.25">
      <c r="B43" s="106"/>
      <c r="C43" s="106"/>
      <c r="D43" s="141"/>
      <c r="E43" s="274"/>
      <c r="F43" s="182"/>
      <c r="G43" s="103"/>
      <c r="H43" s="383" t="s">
        <v>682</v>
      </c>
      <c r="I43" s="384"/>
      <c r="J43" s="384"/>
      <c r="K43" s="384"/>
      <c r="L43" s="384"/>
      <c r="M43" s="384"/>
      <c r="N43" s="384"/>
      <c r="O43" s="384"/>
      <c r="P43" s="384"/>
      <c r="Q43" s="384"/>
      <c r="R43" s="260"/>
      <c r="S43" s="80"/>
    </row>
    <row r="44" spans="2:19" ht="17.25" customHeight="1" x14ac:dyDescent="0.25">
      <c r="B44" s="106"/>
      <c r="C44" s="106"/>
      <c r="D44" s="141"/>
      <c r="E44" s="274"/>
      <c r="F44" s="182"/>
      <c r="G44" s="180"/>
      <c r="H44" s="103"/>
      <c r="I44" s="380" t="s">
        <v>660</v>
      </c>
      <c r="J44" s="381"/>
      <c r="K44" s="381"/>
      <c r="L44" s="381"/>
      <c r="M44" s="381"/>
      <c r="N44" s="381"/>
      <c r="O44" s="381"/>
      <c r="P44" s="381"/>
      <c r="Q44" s="381"/>
      <c r="R44" s="381"/>
      <c r="S44" s="382"/>
    </row>
    <row r="45" spans="2:19" ht="17.25" customHeight="1" x14ac:dyDescent="0.25">
      <c r="B45" s="106"/>
      <c r="C45" s="106"/>
      <c r="D45" s="141"/>
      <c r="E45" s="274"/>
      <c r="F45" s="182"/>
      <c r="G45" s="103"/>
      <c r="H45" s="380" t="s">
        <v>661</v>
      </c>
      <c r="I45" s="381"/>
      <c r="J45" s="381"/>
      <c r="K45" s="381"/>
      <c r="L45" s="381"/>
      <c r="M45" s="381"/>
      <c r="N45" s="381"/>
      <c r="O45" s="381"/>
      <c r="P45" s="381"/>
      <c r="Q45" s="381"/>
      <c r="R45" s="382"/>
      <c r="S45" s="80"/>
    </row>
    <row r="46" spans="2:19" ht="8.25" customHeight="1" x14ac:dyDescent="0.25">
      <c r="B46" s="106">
        <f t="shared" si="0"/>
        <v>0</v>
      </c>
      <c r="C46" s="106">
        <f t="shared" si="0"/>
        <v>0</v>
      </c>
      <c r="D46" s="141"/>
      <c r="E46" s="274"/>
      <c r="F46" s="182"/>
      <c r="G46" s="122"/>
      <c r="H46" s="122"/>
      <c r="I46" s="122"/>
      <c r="J46" s="122"/>
      <c r="K46" s="122"/>
      <c r="L46" s="122"/>
      <c r="M46" s="122"/>
      <c r="N46" s="122"/>
      <c r="O46" s="122"/>
      <c r="P46" s="122"/>
      <c r="Q46" s="122"/>
      <c r="R46" s="80"/>
    </row>
    <row r="47" spans="2:19" ht="15" customHeight="1" x14ac:dyDescent="0.25">
      <c r="B47" s="106">
        <f t="shared" si="0"/>
        <v>0</v>
      </c>
      <c r="C47" s="106">
        <f t="shared" si="0"/>
        <v>0</v>
      </c>
      <c r="D47" s="141"/>
      <c r="E47" s="274"/>
      <c r="F47" s="277" t="s">
        <v>184</v>
      </c>
      <c r="G47" s="121"/>
      <c r="H47" s="121"/>
      <c r="I47" s="121"/>
      <c r="J47" s="121"/>
      <c r="K47" s="121"/>
      <c r="L47" s="121"/>
      <c r="M47" s="121"/>
      <c r="N47" s="121"/>
      <c r="O47" s="121"/>
      <c r="P47" s="121"/>
      <c r="Q47" s="121"/>
      <c r="R47" s="80"/>
    </row>
    <row r="48" spans="2:19" ht="15" customHeight="1" x14ac:dyDescent="0.25">
      <c r="B48" s="106">
        <f t="shared" si="0"/>
        <v>0</v>
      </c>
      <c r="C48" s="106"/>
      <c r="D48" s="141"/>
      <c r="E48" s="274"/>
      <c r="F48" s="103"/>
      <c r="G48" s="381" t="s">
        <v>413</v>
      </c>
      <c r="H48" s="381"/>
      <c r="I48" s="381"/>
      <c r="J48" s="381"/>
      <c r="K48" s="381"/>
      <c r="L48" s="381"/>
      <c r="M48" s="381"/>
      <c r="N48" s="381"/>
      <c r="O48" s="381"/>
      <c r="P48" s="381"/>
      <c r="Q48" s="381"/>
      <c r="R48" s="80"/>
    </row>
    <row r="49" spans="1:19" ht="15" customHeight="1" x14ac:dyDescent="0.25">
      <c r="B49" s="106">
        <f t="shared" si="0"/>
        <v>0</v>
      </c>
      <c r="C49" s="106">
        <f t="shared" si="0"/>
        <v>0</v>
      </c>
      <c r="D49" s="141"/>
      <c r="E49" s="274"/>
      <c r="F49" s="103"/>
      <c r="G49" s="380" t="s">
        <v>255</v>
      </c>
      <c r="H49" s="381"/>
      <c r="I49" s="381"/>
      <c r="J49" s="381"/>
      <c r="K49" s="381"/>
      <c r="L49" s="381"/>
      <c r="M49" s="381"/>
      <c r="N49" s="381"/>
      <c r="O49" s="381"/>
      <c r="P49" s="381"/>
      <c r="Q49" s="382"/>
      <c r="R49" s="80"/>
    </row>
    <row r="50" spans="1:19" ht="15" customHeight="1" x14ac:dyDescent="0.25">
      <c r="B50" s="106">
        <f t="shared" si="0"/>
        <v>0</v>
      </c>
      <c r="C50" s="106">
        <f t="shared" si="0"/>
        <v>0</v>
      </c>
      <c r="D50" s="141"/>
      <c r="E50" s="274"/>
      <c r="F50" s="180"/>
      <c r="G50" s="103"/>
      <c r="H50" s="380" t="s">
        <v>324</v>
      </c>
      <c r="I50" s="381"/>
      <c r="J50" s="381"/>
      <c r="K50" s="381"/>
      <c r="L50" s="381"/>
      <c r="M50" s="381"/>
      <c r="N50" s="381"/>
      <c r="O50" s="381"/>
      <c r="P50" s="381"/>
      <c r="Q50" s="382"/>
      <c r="R50" s="80"/>
    </row>
    <row r="51" spans="1:19" ht="15" customHeight="1" x14ac:dyDescent="0.25">
      <c r="B51" s="106">
        <f t="shared" si="0"/>
        <v>0</v>
      </c>
      <c r="C51" s="106">
        <f t="shared" si="0"/>
        <v>0</v>
      </c>
      <c r="D51" s="141"/>
      <c r="E51" s="274"/>
      <c r="F51" s="182"/>
      <c r="G51" s="117"/>
      <c r="H51" s="117"/>
      <c r="I51" s="117"/>
      <c r="J51" s="117"/>
      <c r="K51" s="117"/>
      <c r="L51" s="117"/>
      <c r="M51" s="117"/>
      <c r="N51" s="117"/>
      <c r="O51" s="117"/>
      <c r="P51" s="117"/>
      <c r="Q51" s="117"/>
      <c r="R51" s="80"/>
    </row>
    <row r="52" spans="1:19" ht="15" customHeight="1" x14ac:dyDescent="0.25">
      <c r="B52" s="106">
        <f t="shared" si="0"/>
        <v>0</v>
      </c>
      <c r="C52" s="106">
        <f t="shared" si="0"/>
        <v>0</v>
      </c>
      <c r="D52" s="141"/>
      <c r="E52" s="274"/>
      <c r="F52" s="182"/>
      <c r="G52" s="117"/>
      <c r="H52" s="117"/>
      <c r="I52" s="117"/>
      <c r="J52" s="117"/>
      <c r="K52" s="117"/>
      <c r="L52" s="117"/>
      <c r="M52" s="117"/>
      <c r="N52" s="117"/>
      <c r="O52" s="117"/>
      <c r="P52" s="117"/>
      <c r="Q52" s="117"/>
      <c r="R52" s="80"/>
    </row>
    <row r="53" spans="1:19" ht="6.75" customHeight="1" x14ac:dyDescent="0.25">
      <c r="B53" s="106"/>
      <c r="C53" s="106"/>
      <c r="D53" s="141"/>
      <c r="E53" s="274"/>
      <c r="F53" s="182"/>
      <c r="G53" s="182"/>
      <c r="H53" s="182"/>
      <c r="I53" s="260"/>
      <c r="J53" s="260"/>
      <c r="K53" s="260"/>
      <c r="L53" s="260"/>
      <c r="M53" s="260"/>
      <c r="N53" s="260"/>
      <c r="O53" s="260"/>
      <c r="P53" s="260"/>
      <c r="Q53" s="260"/>
      <c r="R53" s="260"/>
      <c r="S53" s="260"/>
    </row>
    <row r="54" spans="1:19" ht="15" customHeight="1" x14ac:dyDescent="0.25">
      <c r="B54" s="106">
        <f t="shared" si="0"/>
        <v>0</v>
      </c>
      <c r="C54" s="106">
        <f t="shared" si="0"/>
        <v>0</v>
      </c>
      <c r="D54" s="141"/>
      <c r="E54" s="274"/>
      <c r="F54" s="182"/>
      <c r="G54" s="182"/>
      <c r="H54" s="260"/>
      <c r="I54" s="260"/>
      <c r="J54" s="260"/>
      <c r="K54" s="260"/>
      <c r="L54" s="260"/>
      <c r="M54" s="260"/>
      <c r="N54" s="260"/>
      <c r="O54" s="260"/>
      <c r="P54" s="260"/>
      <c r="Q54" s="260"/>
      <c r="R54" s="80"/>
    </row>
    <row r="55" spans="1:19" s="98" customFormat="1" ht="15" customHeight="1" thickBot="1" x14ac:dyDescent="0.3">
      <c r="A55" s="216"/>
      <c r="B55" s="237">
        <f t="shared" si="0"/>
        <v>0</v>
      </c>
      <c r="C55" s="237">
        <f t="shared" si="0"/>
        <v>0</v>
      </c>
      <c r="D55" s="784" t="s">
        <v>509</v>
      </c>
      <c r="E55" s="785"/>
      <c r="F55" s="175"/>
      <c r="G55" s="172"/>
      <c r="H55" s="172"/>
      <c r="I55" s="172"/>
      <c r="J55" s="172"/>
      <c r="K55" s="172"/>
      <c r="L55" s="172"/>
      <c r="M55" s="172"/>
      <c r="N55" s="172"/>
      <c r="O55" s="172"/>
      <c r="P55" s="172"/>
      <c r="Q55" s="172"/>
    </row>
    <row r="56" spans="1:19" s="98" customFormat="1" ht="14.45" customHeight="1" x14ac:dyDescent="0.25">
      <c r="A56" s="216"/>
      <c r="B56" s="237">
        <f t="shared" si="0"/>
        <v>0</v>
      </c>
      <c r="C56" s="237">
        <f t="shared" si="0"/>
        <v>0</v>
      </c>
      <c r="D56" s="155"/>
      <c r="E56" s="154"/>
      <c r="F56" s="153" t="s">
        <v>697</v>
      </c>
      <c r="G56" s="154"/>
      <c r="H56" s="154"/>
      <c r="I56" s="154"/>
      <c r="J56" s="154"/>
      <c r="K56" s="154"/>
      <c r="L56" s="154"/>
      <c r="M56" s="154"/>
      <c r="N56" s="154"/>
      <c r="O56" s="154"/>
      <c r="P56" s="154"/>
      <c r="Q56" s="154"/>
    </row>
    <row r="57" spans="1:19" s="98" customFormat="1" ht="7.5" customHeight="1" x14ac:dyDescent="0.25">
      <c r="A57" s="216"/>
      <c r="B57" s="237">
        <f t="shared" si="0"/>
        <v>0</v>
      </c>
      <c r="C57" s="237">
        <f t="shared" si="0"/>
        <v>0</v>
      </c>
      <c r="D57" s="155"/>
      <c r="E57" s="154"/>
      <c r="F57" s="347"/>
      <c r="G57" s="154"/>
      <c r="H57" s="154"/>
      <c r="I57" s="154"/>
      <c r="J57" s="154"/>
      <c r="K57" s="154"/>
      <c r="L57" s="154"/>
      <c r="M57" s="154"/>
      <c r="N57" s="154"/>
      <c r="O57" s="154"/>
      <c r="P57" s="154"/>
      <c r="Q57" s="154"/>
    </row>
    <row r="58" spans="1:19" s="98" customFormat="1" ht="7.5" customHeight="1" x14ac:dyDescent="0.25">
      <c r="A58" s="216"/>
      <c r="B58" s="237"/>
      <c r="C58" s="237"/>
      <c r="D58" s="155"/>
      <c r="E58" s="154"/>
      <c r="F58" s="347"/>
      <c r="G58" s="154"/>
      <c r="H58" s="154"/>
      <c r="I58" s="154"/>
      <c r="J58" s="154"/>
      <c r="K58" s="154"/>
      <c r="L58" s="154"/>
      <c r="M58" s="154"/>
      <c r="N58" s="154"/>
      <c r="O58" s="154"/>
      <c r="P58" s="154"/>
      <c r="Q58" s="154"/>
    </row>
    <row r="59" spans="1:19" s="98" customFormat="1" ht="15" customHeight="1" x14ac:dyDescent="0.25">
      <c r="A59" s="216"/>
      <c r="B59" s="237">
        <f t="shared" si="0"/>
        <v>0</v>
      </c>
      <c r="C59" s="237">
        <f t="shared" si="0"/>
        <v>0</v>
      </c>
      <c r="D59" s="155"/>
      <c r="E59" s="153"/>
      <c r="F59" s="153" t="s">
        <v>510</v>
      </c>
      <c r="G59" s="154"/>
      <c r="H59" s="154"/>
      <c r="I59" s="154"/>
      <c r="J59" s="154"/>
      <c r="K59" s="154"/>
      <c r="L59" s="154"/>
      <c r="M59" s="154"/>
      <c r="N59" s="154"/>
      <c r="O59" s="154"/>
      <c r="P59" s="154"/>
      <c r="Q59" s="154"/>
    </row>
    <row r="60" spans="1:19" s="98" customFormat="1" ht="5.0999999999999996" customHeight="1" x14ac:dyDescent="0.25">
      <c r="A60" s="216"/>
      <c r="B60" s="237">
        <f t="shared" si="0"/>
        <v>0</v>
      </c>
      <c r="C60" s="237">
        <f t="shared" si="0"/>
        <v>0</v>
      </c>
      <c r="D60" s="155"/>
      <c r="E60" s="153"/>
      <c r="F60" s="347"/>
      <c r="G60" s="154"/>
      <c r="H60" s="154"/>
      <c r="I60" s="154"/>
      <c r="J60" s="154"/>
      <c r="K60" s="154"/>
      <c r="L60" s="154"/>
      <c r="M60" s="154"/>
      <c r="N60" s="154"/>
      <c r="O60" s="154"/>
      <c r="P60" s="154"/>
      <c r="Q60" s="154"/>
    </row>
    <row r="61" spans="1:19" s="98" customFormat="1" ht="15" customHeight="1" x14ac:dyDescent="0.25">
      <c r="A61" s="216"/>
      <c r="B61" s="237">
        <f t="shared" si="0"/>
        <v>0</v>
      </c>
      <c r="C61" s="237">
        <f t="shared" si="0"/>
        <v>0</v>
      </c>
      <c r="D61" s="155"/>
      <c r="E61" s="154"/>
      <c r="F61" s="389" t="s">
        <v>41</v>
      </c>
      <c r="G61" s="389"/>
      <c r="H61" s="389"/>
      <c r="I61" s="389"/>
      <c r="J61" s="389"/>
      <c r="K61" s="389"/>
      <c r="L61" s="389"/>
      <c r="M61" s="389"/>
      <c r="N61" s="389"/>
      <c r="O61" s="389"/>
      <c r="P61" s="389"/>
      <c r="Q61" s="389"/>
    </row>
    <row r="62" spans="1:19" s="98" customFormat="1" ht="5.0999999999999996" customHeight="1" x14ac:dyDescent="0.25">
      <c r="A62" s="216"/>
      <c r="B62" s="237">
        <f t="shared" si="0"/>
        <v>0</v>
      </c>
      <c r="C62" s="237">
        <f t="shared" si="0"/>
        <v>0</v>
      </c>
      <c r="D62" s="155"/>
      <c r="E62" s="154"/>
      <c r="F62" s="347"/>
      <c r="G62" s="154"/>
      <c r="H62" s="154"/>
      <c r="I62" s="154"/>
      <c r="J62" s="154"/>
      <c r="K62" s="154"/>
      <c r="L62" s="154"/>
      <c r="M62" s="154"/>
      <c r="N62" s="154"/>
      <c r="O62" s="154"/>
      <c r="P62" s="154"/>
      <c r="Q62" s="154"/>
    </row>
    <row r="63" spans="1:19" s="98" customFormat="1" ht="15" customHeight="1" x14ac:dyDescent="0.25">
      <c r="A63" s="216"/>
      <c r="B63" s="237">
        <f t="shared" si="0"/>
        <v>0</v>
      </c>
      <c r="C63" s="237">
        <f t="shared" si="0"/>
        <v>0</v>
      </c>
      <c r="D63" s="155"/>
      <c r="E63" s="154"/>
      <c r="F63" s="240"/>
      <c r="G63" s="386" t="s">
        <v>44</v>
      </c>
      <c r="H63" s="387"/>
      <c r="I63" s="387"/>
      <c r="J63" s="387"/>
      <c r="K63" s="387"/>
      <c r="L63" s="387"/>
      <c r="M63" s="387"/>
      <c r="N63" s="387"/>
      <c r="O63" s="387"/>
      <c r="P63" s="387"/>
      <c r="Q63" s="388"/>
    </row>
    <row r="64" spans="1:19" s="98" customFormat="1" ht="5.0999999999999996" customHeight="1" x14ac:dyDescent="0.25">
      <c r="A64" s="216"/>
      <c r="B64" s="237">
        <f t="shared" si="0"/>
        <v>0</v>
      </c>
      <c r="C64" s="237">
        <f t="shared" si="0"/>
        <v>0</v>
      </c>
      <c r="D64" s="155"/>
      <c r="E64" s="154"/>
      <c r="F64" s="347"/>
      <c r="G64" s="154"/>
      <c r="H64" s="154"/>
      <c r="I64" s="154"/>
      <c r="J64" s="154"/>
      <c r="K64" s="154"/>
      <c r="L64" s="154"/>
      <c r="M64" s="154"/>
      <c r="N64" s="154"/>
      <c r="O64" s="154"/>
      <c r="P64" s="154"/>
      <c r="Q64" s="154"/>
    </row>
    <row r="65" spans="1:17" s="98" customFormat="1" ht="15" customHeight="1" x14ac:dyDescent="0.25">
      <c r="A65" s="216"/>
      <c r="B65" s="237">
        <f t="shared" si="0"/>
        <v>0</v>
      </c>
      <c r="C65" s="237">
        <f t="shared" si="0"/>
        <v>0</v>
      </c>
      <c r="D65" s="155"/>
      <c r="E65" s="154"/>
      <c r="F65" s="389" t="s">
        <v>42</v>
      </c>
      <c r="G65" s="389"/>
      <c r="H65" s="389"/>
      <c r="I65" s="389"/>
      <c r="J65" s="389"/>
      <c r="K65" s="389"/>
      <c r="L65" s="389"/>
      <c r="M65" s="389"/>
      <c r="N65" s="389"/>
      <c r="O65" s="389"/>
      <c r="P65" s="389"/>
      <c r="Q65" s="389"/>
    </row>
    <row r="66" spans="1:17" s="98" customFormat="1" ht="5.0999999999999996" customHeight="1" x14ac:dyDescent="0.25">
      <c r="A66" s="216"/>
      <c r="B66" s="237">
        <f t="shared" si="0"/>
        <v>0</v>
      </c>
      <c r="C66" s="237">
        <f t="shared" si="0"/>
        <v>0</v>
      </c>
      <c r="D66" s="155"/>
      <c r="E66" s="154"/>
      <c r="F66" s="347"/>
      <c r="G66" s="154"/>
      <c r="H66" s="154"/>
      <c r="I66" s="154"/>
      <c r="J66" s="154"/>
      <c r="K66" s="154"/>
      <c r="L66" s="154"/>
      <c r="M66" s="154"/>
      <c r="N66" s="154"/>
      <c r="O66" s="154"/>
      <c r="P66" s="154"/>
      <c r="Q66" s="154"/>
    </row>
    <row r="67" spans="1:17" s="98" customFormat="1" ht="15" customHeight="1" x14ac:dyDescent="0.25">
      <c r="A67" s="216"/>
      <c r="B67" s="237">
        <f t="shared" si="0"/>
        <v>0</v>
      </c>
      <c r="C67" s="237">
        <f t="shared" si="0"/>
        <v>0</v>
      </c>
      <c r="D67" s="155"/>
      <c r="E67" s="154"/>
      <c r="F67" s="240"/>
      <c r="G67" s="386" t="s">
        <v>43</v>
      </c>
      <c r="H67" s="387"/>
      <c r="I67" s="387"/>
      <c r="J67" s="387"/>
      <c r="K67" s="387"/>
      <c r="L67" s="387"/>
      <c r="M67" s="387"/>
      <c r="N67" s="387"/>
      <c r="O67" s="387"/>
      <c r="P67" s="387"/>
      <c r="Q67" s="388"/>
    </row>
    <row r="68" spans="1:17" s="98" customFormat="1" ht="4.5" customHeight="1" x14ac:dyDescent="0.25">
      <c r="A68" s="216"/>
      <c r="B68" s="237">
        <f t="shared" si="0"/>
        <v>0</v>
      </c>
      <c r="C68" s="237">
        <f t="shared" si="0"/>
        <v>0</v>
      </c>
      <c r="D68" s="155"/>
      <c r="E68" s="154"/>
      <c r="F68" s="347"/>
      <c r="G68" s="349"/>
      <c r="H68" s="154"/>
      <c r="I68" s="154"/>
      <c r="J68" s="154"/>
      <c r="K68" s="154"/>
      <c r="L68" s="154"/>
      <c r="M68" s="154"/>
      <c r="N68" s="154"/>
      <c r="O68" s="154"/>
      <c r="P68" s="154"/>
      <c r="Q68" s="154"/>
    </row>
    <row r="69" spans="1:17" s="98" customFormat="1" ht="15" customHeight="1" x14ac:dyDescent="0.25">
      <c r="A69" s="216"/>
      <c r="B69" s="237">
        <f t="shared" si="0"/>
        <v>0</v>
      </c>
      <c r="C69" s="237">
        <f t="shared" si="0"/>
        <v>0</v>
      </c>
      <c r="D69" s="155"/>
      <c r="E69" s="154"/>
      <c r="F69" s="389" t="s">
        <v>45</v>
      </c>
      <c r="G69" s="389"/>
      <c r="H69" s="389"/>
      <c r="I69" s="389"/>
      <c r="J69" s="389"/>
      <c r="K69" s="389"/>
      <c r="L69" s="389"/>
      <c r="M69" s="389"/>
      <c r="N69" s="389"/>
      <c r="O69" s="389"/>
      <c r="P69" s="389"/>
      <c r="Q69" s="389"/>
    </row>
    <row r="70" spans="1:17" s="98" customFormat="1" ht="5.0999999999999996" customHeight="1" x14ac:dyDescent="0.25">
      <c r="A70" s="216"/>
      <c r="B70" s="237">
        <f t="shared" si="0"/>
        <v>0</v>
      </c>
      <c r="C70" s="237">
        <f t="shared" si="0"/>
        <v>0</v>
      </c>
      <c r="D70" s="155"/>
      <c r="E70" s="154"/>
      <c r="F70" s="347"/>
      <c r="G70" s="349"/>
      <c r="H70" s="154"/>
      <c r="I70" s="154"/>
      <c r="J70" s="154"/>
      <c r="K70" s="154"/>
      <c r="L70" s="154"/>
      <c r="M70" s="154"/>
      <c r="N70" s="154"/>
      <c r="O70" s="154"/>
      <c r="P70" s="154"/>
      <c r="Q70" s="154"/>
    </row>
    <row r="71" spans="1:17" s="98" customFormat="1" ht="15" customHeight="1" x14ac:dyDescent="0.25">
      <c r="A71" s="216"/>
      <c r="B71" s="237">
        <f t="shared" si="0"/>
        <v>0</v>
      </c>
      <c r="C71" s="237">
        <f t="shared" si="0"/>
        <v>0</v>
      </c>
      <c r="D71" s="155"/>
      <c r="E71" s="154"/>
      <c r="F71" s="240"/>
      <c r="G71" s="390" t="s">
        <v>46</v>
      </c>
      <c r="H71" s="391"/>
      <c r="I71" s="391"/>
      <c r="J71" s="391"/>
      <c r="K71" s="391"/>
      <c r="L71" s="391"/>
      <c r="M71" s="391"/>
      <c r="N71" s="391"/>
      <c r="O71" s="391"/>
      <c r="P71" s="391"/>
      <c r="Q71" s="392"/>
    </row>
    <row r="72" spans="1:17" s="98" customFormat="1" ht="5.0999999999999996" customHeight="1" x14ac:dyDescent="0.25">
      <c r="A72" s="216"/>
      <c r="B72" s="237">
        <f t="shared" si="0"/>
        <v>0</v>
      </c>
      <c r="C72" s="237">
        <f t="shared" si="0"/>
        <v>0</v>
      </c>
      <c r="D72" s="155"/>
      <c r="E72" s="154"/>
      <c r="F72" s="154"/>
      <c r="G72" s="154"/>
      <c r="H72" s="350"/>
      <c r="I72" s="350"/>
      <c r="J72" s="350"/>
      <c r="K72" s="350"/>
      <c r="L72" s="350"/>
      <c r="M72" s="350"/>
      <c r="N72" s="350"/>
      <c r="O72" s="350"/>
      <c r="P72" s="350"/>
      <c r="Q72" s="350"/>
    </row>
    <row r="73" spans="1:17" s="98" customFormat="1" ht="15" customHeight="1" x14ac:dyDescent="0.25">
      <c r="A73" s="216"/>
      <c r="B73" s="237">
        <f t="shared" si="0"/>
        <v>0</v>
      </c>
      <c r="C73" s="237">
        <f t="shared" si="0"/>
        <v>0</v>
      </c>
      <c r="D73" s="155"/>
      <c r="E73" s="153"/>
      <c r="F73" s="153" t="s">
        <v>511</v>
      </c>
      <c r="G73" s="154"/>
      <c r="H73" s="154"/>
      <c r="I73" s="154"/>
      <c r="J73" s="154"/>
      <c r="K73" s="154"/>
      <c r="L73" s="154"/>
      <c r="M73" s="154"/>
      <c r="N73" s="154"/>
      <c r="O73" s="154"/>
      <c r="P73" s="154"/>
      <c r="Q73" s="154"/>
    </row>
    <row r="74" spans="1:17" s="98" customFormat="1" ht="5.0999999999999996" customHeight="1" x14ac:dyDescent="0.25">
      <c r="A74" s="216"/>
      <c r="B74" s="237">
        <f t="shared" si="0"/>
        <v>0</v>
      </c>
      <c r="C74" s="237">
        <f t="shared" si="0"/>
        <v>0</v>
      </c>
      <c r="D74" s="155"/>
      <c r="E74" s="153"/>
      <c r="F74" s="347"/>
      <c r="G74" s="154"/>
      <c r="H74" s="154"/>
      <c r="I74" s="154"/>
      <c r="J74" s="154"/>
      <c r="K74" s="154"/>
      <c r="L74" s="154"/>
      <c r="M74" s="154"/>
      <c r="N74" s="154"/>
      <c r="O74" s="154"/>
      <c r="P74" s="154"/>
      <c r="Q74" s="154"/>
    </row>
    <row r="75" spans="1:17" s="98" customFormat="1" ht="15" customHeight="1" x14ac:dyDescent="0.25">
      <c r="A75" s="216"/>
      <c r="B75" s="237">
        <f t="shared" si="0"/>
        <v>0</v>
      </c>
      <c r="C75" s="237">
        <f t="shared" si="0"/>
        <v>0</v>
      </c>
      <c r="D75" s="155"/>
      <c r="E75" s="154"/>
      <c r="F75" s="389" t="s">
        <v>39</v>
      </c>
      <c r="G75" s="389"/>
      <c r="H75" s="389"/>
      <c r="I75" s="389"/>
      <c r="J75" s="389"/>
      <c r="K75" s="389"/>
      <c r="L75" s="389"/>
      <c r="M75" s="389"/>
      <c r="N75" s="389"/>
      <c r="O75" s="389"/>
      <c r="P75" s="389"/>
      <c r="Q75" s="389"/>
    </row>
    <row r="76" spans="1:17" s="98" customFormat="1" ht="5.0999999999999996" customHeight="1" x14ac:dyDescent="0.25">
      <c r="A76" s="216"/>
      <c r="B76" s="237">
        <f t="shared" si="0"/>
        <v>0</v>
      </c>
      <c r="C76" s="237">
        <f t="shared" si="0"/>
        <v>0</v>
      </c>
      <c r="D76" s="155"/>
      <c r="E76" s="154"/>
      <c r="F76" s="86"/>
      <c r="G76" s="154"/>
      <c r="H76" s="154"/>
      <c r="I76" s="154"/>
      <c r="J76" s="154"/>
      <c r="K76" s="154"/>
      <c r="L76" s="154"/>
      <c r="M76" s="154"/>
      <c r="N76" s="154"/>
      <c r="O76" s="154"/>
      <c r="P76" s="154"/>
      <c r="Q76" s="154"/>
    </row>
    <row r="77" spans="1:17" s="98" customFormat="1" ht="15" customHeight="1" x14ac:dyDescent="0.25">
      <c r="A77" s="216"/>
      <c r="B77" s="237">
        <f t="shared" si="0"/>
        <v>0</v>
      </c>
      <c r="C77" s="237">
        <f t="shared" si="0"/>
        <v>0</v>
      </c>
      <c r="D77" s="155"/>
      <c r="E77" s="154"/>
      <c r="F77" s="240"/>
      <c r="G77" s="386" t="s">
        <v>160</v>
      </c>
      <c r="H77" s="387"/>
      <c r="I77" s="387"/>
      <c r="J77" s="387"/>
      <c r="K77" s="387"/>
      <c r="L77" s="387"/>
      <c r="M77" s="387"/>
      <c r="N77" s="387"/>
      <c r="O77" s="387"/>
      <c r="P77" s="387"/>
      <c r="Q77" s="388"/>
    </row>
    <row r="78" spans="1:17" s="98" customFormat="1" ht="5.0999999999999996" customHeight="1" x14ac:dyDescent="0.25">
      <c r="A78" s="216"/>
      <c r="B78" s="237">
        <f t="shared" si="0"/>
        <v>0</v>
      </c>
      <c r="C78" s="237">
        <f t="shared" si="0"/>
        <v>0</v>
      </c>
      <c r="D78" s="155"/>
      <c r="E78" s="154"/>
      <c r="F78" s="347"/>
      <c r="G78" s="349"/>
      <c r="H78" s="154"/>
      <c r="I78" s="154"/>
      <c r="J78" s="154"/>
      <c r="K78" s="154"/>
      <c r="L78" s="154"/>
      <c r="M78" s="154"/>
      <c r="N78" s="154"/>
      <c r="O78" s="154"/>
      <c r="P78" s="154"/>
      <c r="Q78" s="154"/>
    </row>
    <row r="79" spans="1:17" s="98" customFormat="1" ht="15" customHeight="1" x14ac:dyDescent="0.25">
      <c r="A79" s="216"/>
      <c r="B79" s="237">
        <f t="shared" si="0"/>
        <v>0</v>
      </c>
      <c r="C79" s="237">
        <f t="shared" si="0"/>
        <v>0</v>
      </c>
      <c r="D79" s="155"/>
      <c r="E79" s="154"/>
      <c r="F79" s="389" t="s">
        <v>40</v>
      </c>
      <c r="G79" s="389"/>
      <c r="H79" s="389"/>
      <c r="I79" s="389"/>
      <c r="J79" s="389"/>
      <c r="K79" s="389"/>
      <c r="L79" s="389"/>
      <c r="M79" s="389"/>
      <c r="N79" s="389"/>
      <c r="O79" s="389"/>
      <c r="P79" s="389"/>
      <c r="Q79" s="389"/>
    </row>
    <row r="80" spans="1:17" s="98" customFormat="1" ht="5.0999999999999996" customHeight="1" x14ac:dyDescent="0.25">
      <c r="A80" s="216"/>
      <c r="B80" s="237">
        <f t="shared" si="0"/>
        <v>0</v>
      </c>
      <c r="C80" s="237">
        <f t="shared" si="0"/>
        <v>0</v>
      </c>
      <c r="D80" s="155"/>
      <c r="E80" s="154"/>
      <c r="F80" s="347"/>
      <c r="G80" s="349"/>
      <c r="H80" s="154"/>
      <c r="I80" s="154"/>
      <c r="J80" s="154"/>
      <c r="K80" s="154"/>
      <c r="L80" s="154"/>
      <c r="M80" s="154"/>
      <c r="N80" s="154"/>
      <c r="O80" s="154"/>
      <c r="P80" s="154"/>
      <c r="Q80" s="154"/>
    </row>
    <row r="81" spans="1:18" s="98" customFormat="1" ht="15" customHeight="1" x14ac:dyDescent="0.25">
      <c r="A81" s="216"/>
      <c r="B81" s="237">
        <f t="shared" ref="B81:C144" si="1">IF(OR(F81="X", F81="N/A"),1,0)</f>
        <v>0</v>
      </c>
      <c r="C81" s="237">
        <f t="shared" si="1"/>
        <v>0</v>
      </c>
      <c r="D81" s="155"/>
      <c r="E81" s="154"/>
      <c r="F81" s="240"/>
      <c r="G81" s="386" t="s">
        <v>320</v>
      </c>
      <c r="H81" s="387"/>
      <c r="I81" s="387"/>
      <c r="J81" s="387"/>
      <c r="K81" s="387"/>
      <c r="L81" s="387"/>
      <c r="M81" s="387"/>
      <c r="N81" s="387"/>
      <c r="O81" s="387"/>
      <c r="P81" s="387"/>
      <c r="Q81" s="388"/>
    </row>
    <row r="82" spans="1:18" ht="9" customHeight="1" x14ac:dyDescent="0.25">
      <c r="B82" s="106">
        <f t="shared" si="1"/>
        <v>0</v>
      </c>
      <c r="C82" s="106">
        <f t="shared" si="1"/>
        <v>0</v>
      </c>
      <c r="D82" s="141"/>
      <c r="E82" s="274"/>
      <c r="F82" s="57"/>
      <c r="G82" s="145"/>
      <c r="H82" s="274"/>
      <c r="I82" s="274"/>
      <c r="J82" s="274"/>
      <c r="K82" s="274"/>
      <c r="L82" s="274"/>
      <c r="M82" s="274"/>
      <c r="N82" s="274"/>
      <c r="O82" s="274"/>
      <c r="P82" s="274"/>
      <c r="Q82" s="274"/>
      <c r="R82" s="80"/>
    </row>
    <row r="83" spans="1:18" ht="14.25" customHeight="1" x14ac:dyDescent="0.25">
      <c r="B83" s="106">
        <f t="shared" si="1"/>
        <v>0</v>
      </c>
      <c r="C83" s="106">
        <f t="shared" si="1"/>
        <v>0</v>
      </c>
      <c r="D83" s="141"/>
      <c r="E83" s="277"/>
      <c r="F83" s="277" t="s">
        <v>185</v>
      </c>
      <c r="G83" s="145"/>
      <c r="H83" s="274"/>
      <c r="I83" s="274"/>
      <c r="J83" s="274"/>
      <c r="K83" s="274"/>
      <c r="L83" s="274"/>
      <c r="M83" s="274"/>
      <c r="N83" s="274"/>
      <c r="O83" s="274"/>
      <c r="P83" s="274"/>
      <c r="Q83" s="274"/>
      <c r="R83" s="80"/>
    </row>
    <row r="84" spans="1:18" ht="18.75" customHeight="1" x14ac:dyDescent="0.25">
      <c r="B84" s="106">
        <f t="shared" si="1"/>
        <v>0</v>
      </c>
      <c r="C84" s="106">
        <f t="shared" si="1"/>
        <v>0</v>
      </c>
      <c r="D84" s="141"/>
      <c r="E84" s="274"/>
      <c r="F84" s="103"/>
      <c r="G84" s="380" t="s">
        <v>275</v>
      </c>
      <c r="H84" s="381"/>
      <c r="I84" s="381"/>
      <c r="J84" s="381"/>
      <c r="K84" s="381"/>
      <c r="L84" s="381"/>
      <c r="M84" s="381"/>
      <c r="N84" s="381"/>
      <c r="O84" s="381"/>
      <c r="P84" s="381"/>
      <c r="Q84" s="382"/>
      <c r="R84" s="80"/>
    </row>
    <row r="85" spans="1:18" ht="18.75" customHeight="1" x14ac:dyDescent="0.25">
      <c r="B85" s="106">
        <f t="shared" si="1"/>
        <v>0</v>
      </c>
      <c r="C85" s="106">
        <f t="shared" si="1"/>
        <v>0</v>
      </c>
      <c r="D85" s="141"/>
      <c r="E85" s="274"/>
      <c r="F85" s="57"/>
      <c r="G85" s="103"/>
      <c r="H85" s="380" t="s">
        <v>276</v>
      </c>
      <c r="I85" s="381"/>
      <c r="J85" s="381"/>
      <c r="K85" s="381"/>
      <c r="L85" s="381"/>
      <c r="M85" s="381"/>
      <c r="N85" s="381"/>
      <c r="O85" s="381"/>
      <c r="P85" s="381"/>
      <c r="Q85" s="382"/>
      <c r="R85" s="80"/>
    </row>
    <row r="86" spans="1:18" ht="15" customHeight="1" thickBot="1" x14ac:dyDescent="0.3">
      <c r="B86" s="106">
        <f t="shared" si="1"/>
        <v>0</v>
      </c>
      <c r="C86" s="106">
        <f t="shared" si="1"/>
        <v>0</v>
      </c>
      <c r="D86" s="164" t="s">
        <v>135</v>
      </c>
      <c r="E86" s="272"/>
      <c r="F86" s="270"/>
      <c r="G86" s="171"/>
      <c r="H86" s="171"/>
      <c r="I86" s="171"/>
      <c r="J86" s="171"/>
      <c r="K86" s="171"/>
      <c r="L86" s="171"/>
      <c r="M86" s="171"/>
      <c r="N86" s="171"/>
      <c r="O86" s="171"/>
      <c r="P86" s="171"/>
      <c r="Q86" s="171"/>
      <c r="R86" s="80"/>
    </row>
    <row r="87" spans="1:18" ht="5.0999999999999996" customHeight="1" x14ac:dyDescent="0.25">
      <c r="B87" s="106">
        <f t="shared" si="1"/>
        <v>0</v>
      </c>
      <c r="C87" s="106">
        <f t="shared" si="1"/>
        <v>0</v>
      </c>
      <c r="D87" s="143"/>
      <c r="E87" s="277"/>
      <c r="F87" s="57"/>
      <c r="G87" s="274"/>
      <c r="H87" s="274"/>
      <c r="I87" s="274"/>
      <c r="J87" s="274"/>
      <c r="K87" s="274"/>
      <c r="L87" s="274"/>
      <c r="M87" s="274"/>
      <c r="N87" s="274"/>
      <c r="O87" s="274"/>
      <c r="P87" s="274"/>
      <c r="Q87" s="274"/>
      <c r="R87" s="80"/>
    </row>
    <row r="88" spans="1:18" ht="15" customHeight="1" x14ac:dyDescent="0.25">
      <c r="B88" s="106">
        <f t="shared" si="1"/>
        <v>0</v>
      </c>
      <c r="C88" s="106">
        <f t="shared" si="1"/>
        <v>0</v>
      </c>
      <c r="D88" s="146"/>
      <c r="E88" s="147"/>
      <c r="F88" s="403" t="s">
        <v>49</v>
      </c>
      <c r="G88" s="403"/>
      <c r="H88" s="403"/>
      <c r="I88" s="403"/>
      <c r="J88" s="403"/>
      <c r="K88" s="403"/>
      <c r="L88" s="403"/>
      <c r="M88" s="403"/>
      <c r="N88" s="403"/>
      <c r="O88" s="403"/>
      <c r="P88" s="403"/>
      <c r="Q88" s="403"/>
      <c r="R88" s="80"/>
    </row>
    <row r="89" spans="1:18" ht="5.0999999999999996" customHeight="1" x14ac:dyDescent="0.25">
      <c r="B89" s="106">
        <f t="shared" si="1"/>
        <v>0</v>
      </c>
      <c r="C89" s="106">
        <f t="shared" si="1"/>
        <v>0</v>
      </c>
      <c r="D89" s="146"/>
      <c r="E89" s="147"/>
      <c r="F89" s="148"/>
      <c r="G89" s="274"/>
      <c r="H89" s="274"/>
      <c r="I89" s="274"/>
      <c r="J89" s="274"/>
      <c r="K89" s="274"/>
      <c r="L89" s="274"/>
      <c r="M89" s="274"/>
      <c r="N89" s="274"/>
      <c r="O89" s="274"/>
      <c r="P89" s="274"/>
      <c r="Q89" s="274"/>
      <c r="R89" s="80"/>
    </row>
    <row r="90" spans="1:18" ht="28.5" customHeight="1" x14ac:dyDescent="0.25">
      <c r="B90" s="106">
        <f t="shared" si="1"/>
        <v>0</v>
      </c>
      <c r="C90" s="106">
        <f t="shared" si="1"/>
        <v>0</v>
      </c>
      <c r="D90" s="143"/>
      <c r="E90" s="277"/>
      <c r="F90" s="103"/>
      <c r="G90" s="404" t="s">
        <v>110</v>
      </c>
      <c r="H90" s="381"/>
      <c r="I90" s="381"/>
      <c r="J90" s="381"/>
      <c r="K90" s="381"/>
      <c r="L90" s="381"/>
      <c r="M90" s="381"/>
      <c r="N90" s="381"/>
      <c r="O90" s="381"/>
      <c r="P90" s="381"/>
      <c r="Q90" s="382"/>
      <c r="R90" s="80"/>
    </row>
    <row r="91" spans="1:18" ht="15" customHeight="1" x14ac:dyDescent="0.25">
      <c r="B91" s="106">
        <f t="shared" si="1"/>
        <v>0</v>
      </c>
      <c r="C91" s="106">
        <f t="shared" si="1"/>
        <v>0</v>
      </c>
      <c r="D91" s="143"/>
      <c r="E91" s="277"/>
      <c r="F91" s="103"/>
      <c r="G91" s="380" t="s">
        <v>106</v>
      </c>
      <c r="H91" s="381"/>
      <c r="I91" s="381"/>
      <c r="J91" s="381"/>
      <c r="K91" s="381"/>
      <c r="L91" s="381"/>
      <c r="M91" s="381"/>
      <c r="N91" s="381"/>
      <c r="O91" s="381"/>
      <c r="P91" s="381"/>
      <c r="Q91" s="382"/>
      <c r="R91" s="80"/>
    </row>
    <row r="92" spans="1:18" ht="15" customHeight="1" x14ac:dyDescent="0.25">
      <c r="B92" s="106">
        <f t="shared" si="1"/>
        <v>0</v>
      </c>
      <c r="C92" s="106">
        <f t="shared" si="1"/>
        <v>0</v>
      </c>
      <c r="D92" s="143"/>
      <c r="E92" s="277"/>
      <c r="F92" s="103"/>
      <c r="G92" s="380" t="s">
        <v>513</v>
      </c>
      <c r="H92" s="381"/>
      <c r="I92" s="381"/>
      <c r="J92" s="381"/>
      <c r="K92" s="381"/>
      <c r="L92" s="381"/>
      <c r="M92" s="381"/>
      <c r="N92" s="381"/>
      <c r="O92" s="381"/>
      <c r="P92" s="381"/>
      <c r="Q92" s="382"/>
      <c r="R92" s="80"/>
    </row>
    <row r="93" spans="1:18" ht="5.0999999999999996" customHeight="1" x14ac:dyDescent="0.25">
      <c r="B93" s="106">
        <f t="shared" si="1"/>
        <v>0</v>
      </c>
      <c r="C93" s="106">
        <f t="shared" si="1"/>
        <v>0</v>
      </c>
      <c r="D93" s="143"/>
      <c r="E93" s="277"/>
      <c r="F93" s="57"/>
      <c r="G93" s="274"/>
      <c r="H93" s="274"/>
      <c r="I93" s="274"/>
      <c r="J93" s="274"/>
      <c r="K93" s="274"/>
      <c r="L93" s="274"/>
      <c r="M93" s="274"/>
      <c r="N93" s="274"/>
      <c r="O93" s="274"/>
      <c r="P93" s="274"/>
      <c r="Q93" s="274"/>
      <c r="R93" s="80"/>
    </row>
    <row r="94" spans="1:18" ht="5.0999999999999996" customHeight="1" x14ac:dyDescent="0.25">
      <c r="B94" s="106">
        <f t="shared" si="1"/>
        <v>0</v>
      </c>
      <c r="C94" s="106">
        <f t="shared" si="1"/>
        <v>0</v>
      </c>
      <c r="D94" s="141"/>
      <c r="E94" s="274"/>
      <c r="F94" s="57"/>
      <c r="G94" s="149"/>
      <c r="H94" s="274"/>
      <c r="I94" s="274"/>
      <c r="J94" s="274"/>
      <c r="K94" s="274"/>
      <c r="L94" s="274"/>
      <c r="M94" s="274"/>
      <c r="N94" s="274"/>
      <c r="O94" s="274"/>
      <c r="P94" s="274"/>
      <c r="Q94" s="274"/>
      <c r="R94" s="80"/>
    </row>
    <row r="95" spans="1:18" ht="15" customHeight="1" x14ac:dyDescent="0.25">
      <c r="B95" s="106">
        <f t="shared" si="1"/>
        <v>0</v>
      </c>
      <c r="C95" s="106">
        <f t="shared" si="1"/>
        <v>0</v>
      </c>
      <c r="D95" s="141"/>
      <c r="E95" s="274"/>
      <c r="F95" s="103"/>
      <c r="G95" s="393" t="s">
        <v>316</v>
      </c>
      <c r="H95" s="394"/>
      <c r="I95" s="394"/>
      <c r="J95" s="394"/>
      <c r="K95" s="394"/>
      <c r="L95" s="394"/>
      <c r="M95" s="394"/>
      <c r="N95" s="394"/>
      <c r="O95" s="394"/>
      <c r="P95" s="394"/>
      <c r="Q95" s="395"/>
      <c r="R95" s="80"/>
    </row>
    <row r="96" spans="1:18" ht="8.25" customHeight="1" x14ac:dyDescent="0.25">
      <c r="B96" s="106">
        <f t="shared" si="1"/>
        <v>0</v>
      </c>
      <c r="C96" s="106">
        <f t="shared" si="1"/>
        <v>0</v>
      </c>
      <c r="D96" s="141"/>
      <c r="E96" s="274"/>
      <c r="F96" s="57"/>
      <c r="G96" s="149"/>
      <c r="H96" s="274"/>
      <c r="I96" s="274"/>
      <c r="J96" s="274"/>
      <c r="K96" s="274"/>
      <c r="L96" s="274"/>
      <c r="M96" s="274"/>
      <c r="N96" s="274"/>
      <c r="O96" s="274"/>
      <c r="P96" s="274"/>
      <c r="Q96" s="274"/>
      <c r="R96" s="80"/>
    </row>
    <row r="97" spans="2:18" ht="17.25" customHeight="1" x14ac:dyDescent="0.25">
      <c r="B97" s="106">
        <f t="shared" si="1"/>
        <v>0</v>
      </c>
      <c r="C97" s="106">
        <f t="shared" si="1"/>
        <v>0</v>
      </c>
      <c r="D97" s="141"/>
      <c r="E97" s="274"/>
      <c r="F97" s="103"/>
      <c r="G97" s="396" t="s">
        <v>317</v>
      </c>
      <c r="H97" s="397"/>
      <c r="I97" s="397"/>
      <c r="J97" s="397"/>
      <c r="K97" s="397"/>
      <c r="L97" s="397"/>
      <c r="M97" s="397"/>
      <c r="N97" s="397"/>
      <c r="O97" s="397"/>
      <c r="P97" s="397"/>
      <c r="Q97" s="398"/>
      <c r="R97" s="80"/>
    </row>
    <row r="98" spans="2:18" ht="15" customHeight="1" x14ac:dyDescent="0.25">
      <c r="B98" s="106">
        <f t="shared" si="1"/>
        <v>0</v>
      </c>
      <c r="C98" s="106">
        <f t="shared" si="1"/>
        <v>0</v>
      </c>
      <c r="D98" s="141"/>
      <c r="E98" s="274"/>
      <c r="F98" s="57"/>
      <c r="G98" s="103"/>
      <c r="H98" s="399" t="s">
        <v>243</v>
      </c>
      <c r="I98" s="400"/>
      <c r="J98" s="400"/>
      <c r="K98" s="400"/>
      <c r="L98" s="400"/>
      <c r="M98" s="400"/>
      <c r="N98" s="400"/>
      <c r="O98" s="400"/>
      <c r="P98" s="400"/>
      <c r="Q98" s="401"/>
      <c r="R98" s="80"/>
    </row>
    <row r="99" spans="2:18" ht="15" customHeight="1" x14ac:dyDescent="0.25">
      <c r="B99" s="106">
        <f t="shared" si="1"/>
        <v>0</v>
      </c>
      <c r="C99" s="106">
        <f t="shared" si="1"/>
        <v>0</v>
      </c>
      <c r="D99" s="141"/>
      <c r="E99" s="274"/>
      <c r="F99" s="57"/>
      <c r="G99" s="103"/>
      <c r="H99" s="380" t="s">
        <v>244</v>
      </c>
      <c r="I99" s="381"/>
      <c r="J99" s="381"/>
      <c r="K99" s="381"/>
      <c r="L99" s="381"/>
      <c r="M99" s="381"/>
      <c r="N99" s="381"/>
      <c r="O99" s="381"/>
      <c r="P99" s="381"/>
      <c r="Q99" s="382"/>
      <c r="R99" s="80"/>
    </row>
    <row r="100" spans="2:18" ht="14.25" customHeight="1" x14ac:dyDescent="0.25">
      <c r="B100" s="106">
        <f t="shared" si="1"/>
        <v>0</v>
      </c>
      <c r="C100" s="106">
        <f t="shared" si="1"/>
        <v>0</v>
      </c>
      <c r="D100" s="141"/>
      <c r="E100" s="274"/>
      <c r="F100" s="57"/>
      <c r="G100" s="103"/>
      <c r="H100" s="402" t="s">
        <v>245</v>
      </c>
      <c r="I100" s="381"/>
      <c r="J100" s="381"/>
      <c r="K100" s="381"/>
      <c r="L100" s="381"/>
      <c r="M100" s="381"/>
      <c r="N100" s="381"/>
      <c r="O100" s="381"/>
      <c r="P100" s="381"/>
      <c r="Q100" s="382"/>
      <c r="R100" s="80"/>
    </row>
    <row r="101" spans="2:18" ht="14.25" customHeight="1" x14ac:dyDescent="0.25">
      <c r="B101" s="106">
        <f t="shared" si="1"/>
        <v>0</v>
      </c>
      <c r="C101" s="106">
        <f t="shared" si="1"/>
        <v>0</v>
      </c>
      <c r="D101" s="141"/>
      <c r="E101" s="274"/>
      <c r="F101" s="57"/>
      <c r="G101" s="103"/>
      <c r="H101" s="380" t="s">
        <v>242</v>
      </c>
      <c r="I101" s="381"/>
      <c r="J101" s="381"/>
      <c r="K101" s="381"/>
      <c r="L101" s="381"/>
      <c r="M101" s="381"/>
      <c r="N101" s="381"/>
      <c r="O101" s="381"/>
      <c r="P101" s="381"/>
      <c r="Q101" s="382"/>
      <c r="R101" s="80"/>
    </row>
    <row r="102" spans="2:18" ht="16.5" customHeight="1" x14ac:dyDescent="0.25">
      <c r="B102" s="106">
        <f t="shared" si="1"/>
        <v>0</v>
      </c>
      <c r="C102" s="106">
        <f t="shared" si="1"/>
        <v>0</v>
      </c>
      <c r="D102" s="141"/>
      <c r="E102" s="274"/>
      <c r="F102" s="57"/>
      <c r="G102" s="103"/>
      <c r="H102" s="380" t="s">
        <v>188</v>
      </c>
      <c r="I102" s="381"/>
      <c r="J102" s="381"/>
      <c r="K102" s="381"/>
      <c r="L102" s="381"/>
      <c r="M102" s="381"/>
      <c r="N102" s="381"/>
      <c r="O102" s="381"/>
      <c r="P102" s="381"/>
      <c r="Q102" s="382"/>
      <c r="R102" s="80"/>
    </row>
    <row r="103" spans="2:18" ht="29.25" customHeight="1" x14ac:dyDescent="0.25">
      <c r="B103" s="106">
        <f t="shared" si="1"/>
        <v>0</v>
      </c>
      <c r="C103" s="106">
        <f t="shared" si="1"/>
        <v>0</v>
      </c>
      <c r="D103" s="141"/>
      <c r="E103" s="274"/>
      <c r="F103" s="57"/>
      <c r="G103" s="103"/>
      <c r="H103" s="404" t="s">
        <v>570</v>
      </c>
      <c r="I103" s="381"/>
      <c r="J103" s="381"/>
      <c r="K103" s="381"/>
      <c r="L103" s="381"/>
      <c r="M103" s="381"/>
      <c r="N103" s="381"/>
      <c r="O103" s="381"/>
      <c r="P103" s="381"/>
      <c r="Q103" s="382"/>
      <c r="R103" s="80"/>
    </row>
    <row r="104" spans="2:18" ht="11.25" customHeight="1" x14ac:dyDescent="0.25">
      <c r="B104" s="106">
        <f t="shared" si="1"/>
        <v>0</v>
      </c>
      <c r="C104" s="106">
        <f t="shared" si="1"/>
        <v>0</v>
      </c>
      <c r="D104" s="141"/>
      <c r="E104" s="274"/>
      <c r="F104" s="57"/>
      <c r="G104" s="149"/>
      <c r="H104" s="274"/>
      <c r="I104" s="274"/>
      <c r="J104" s="274"/>
      <c r="K104" s="274"/>
      <c r="L104" s="274"/>
      <c r="M104" s="274"/>
      <c r="N104" s="274"/>
      <c r="O104" s="274"/>
      <c r="P104" s="274"/>
      <c r="Q104" s="274"/>
      <c r="R104" s="80"/>
    </row>
    <row r="105" spans="2:18" ht="26.25" customHeight="1" x14ac:dyDescent="0.25">
      <c r="B105" s="106">
        <f t="shared" si="1"/>
        <v>0</v>
      </c>
      <c r="C105" s="106">
        <f t="shared" si="1"/>
        <v>0</v>
      </c>
      <c r="D105" s="141"/>
      <c r="E105" s="274"/>
      <c r="F105" s="103"/>
      <c r="G105" s="405" t="s">
        <v>677</v>
      </c>
      <c r="H105" s="406"/>
      <c r="I105" s="406"/>
      <c r="J105" s="406"/>
      <c r="K105" s="406"/>
      <c r="L105" s="406"/>
      <c r="M105" s="406"/>
      <c r="N105" s="406"/>
      <c r="O105" s="406"/>
      <c r="P105" s="406"/>
      <c r="Q105" s="407"/>
      <c r="R105" s="80"/>
    </row>
    <row r="106" spans="2:18" ht="25.5" customHeight="1" x14ac:dyDescent="0.25">
      <c r="B106" s="106">
        <f t="shared" si="1"/>
        <v>0</v>
      </c>
      <c r="C106" s="106">
        <f t="shared" si="1"/>
        <v>0</v>
      </c>
      <c r="D106" s="141"/>
      <c r="E106" s="274"/>
      <c r="F106" s="182"/>
      <c r="G106" s="103"/>
      <c r="H106" s="405" t="s">
        <v>321</v>
      </c>
      <c r="I106" s="406"/>
      <c r="J106" s="406"/>
      <c r="K106" s="406"/>
      <c r="L106" s="406"/>
      <c r="M106" s="406"/>
      <c r="N106" s="406"/>
      <c r="O106" s="406"/>
      <c r="P106" s="406"/>
      <c r="Q106" s="407"/>
      <c r="R106" s="80"/>
    </row>
    <row r="107" spans="2:18" ht="22.5" customHeight="1" x14ac:dyDescent="0.25">
      <c r="B107" s="106">
        <f t="shared" si="1"/>
        <v>0</v>
      </c>
      <c r="C107" s="106">
        <f t="shared" si="1"/>
        <v>0</v>
      </c>
      <c r="D107" s="141"/>
      <c r="E107" s="274"/>
      <c r="F107" s="182"/>
      <c r="G107" s="103"/>
      <c r="H107" s="405" t="s">
        <v>186</v>
      </c>
      <c r="I107" s="406"/>
      <c r="J107" s="406"/>
      <c r="K107" s="406"/>
      <c r="L107" s="406"/>
      <c r="M107" s="406"/>
      <c r="N107" s="406"/>
      <c r="O107" s="406"/>
      <c r="P107" s="406"/>
      <c r="Q107" s="407"/>
      <c r="R107" s="80"/>
    </row>
    <row r="108" spans="2:18" ht="23.25" customHeight="1" x14ac:dyDescent="0.25">
      <c r="B108" s="106">
        <f t="shared" si="1"/>
        <v>0</v>
      </c>
      <c r="C108" s="106">
        <f t="shared" si="1"/>
        <v>0</v>
      </c>
      <c r="D108" s="141"/>
      <c r="E108" s="274"/>
      <c r="F108" s="182"/>
      <c r="G108" s="103"/>
      <c r="H108" s="405" t="s">
        <v>246</v>
      </c>
      <c r="I108" s="406"/>
      <c r="J108" s="406"/>
      <c r="K108" s="406"/>
      <c r="L108" s="406"/>
      <c r="M108" s="406"/>
      <c r="N108" s="406"/>
      <c r="O108" s="406"/>
      <c r="P108" s="406"/>
      <c r="Q108" s="407"/>
      <c r="R108" s="80"/>
    </row>
    <row r="109" spans="2:18" ht="15" customHeight="1" x14ac:dyDescent="0.25">
      <c r="B109" s="106">
        <f t="shared" si="1"/>
        <v>0</v>
      </c>
      <c r="C109" s="106">
        <f t="shared" si="1"/>
        <v>0</v>
      </c>
      <c r="D109" s="141"/>
      <c r="E109" s="274"/>
      <c r="F109" s="57"/>
      <c r="G109" s="103"/>
      <c r="H109" s="408" t="s">
        <v>291</v>
      </c>
      <c r="I109" s="409"/>
      <c r="J109" s="409"/>
      <c r="K109" s="409"/>
      <c r="L109" s="409"/>
      <c r="M109" s="409"/>
      <c r="N109" s="409"/>
      <c r="O109" s="409"/>
      <c r="P109" s="409"/>
      <c r="Q109" s="410"/>
      <c r="R109" s="80"/>
    </row>
    <row r="110" spans="2:18" ht="15" customHeight="1" x14ac:dyDescent="0.25">
      <c r="B110" s="106">
        <f t="shared" si="1"/>
        <v>0</v>
      </c>
      <c r="C110" s="106">
        <f t="shared" si="1"/>
        <v>0</v>
      </c>
      <c r="D110" s="141"/>
      <c r="E110" s="274"/>
      <c r="F110" s="57"/>
      <c r="G110" s="103"/>
      <c r="H110" s="405" t="s">
        <v>242</v>
      </c>
      <c r="I110" s="406"/>
      <c r="J110" s="406"/>
      <c r="K110" s="406"/>
      <c r="L110" s="406"/>
      <c r="M110" s="406"/>
      <c r="N110" s="406"/>
      <c r="O110" s="406"/>
      <c r="P110" s="406"/>
      <c r="Q110" s="407"/>
      <c r="R110" s="80"/>
    </row>
    <row r="111" spans="2:18" ht="15" customHeight="1" x14ac:dyDescent="0.25">
      <c r="B111" s="106">
        <f t="shared" si="1"/>
        <v>0</v>
      </c>
      <c r="C111" s="106">
        <f t="shared" si="1"/>
        <v>0</v>
      </c>
      <c r="D111" s="141"/>
      <c r="E111" s="274"/>
      <c r="F111" s="57"/>
      <c r="G111" s="103"/>
      <c r="H111" s="405" t="s">
        <v>322</v>
      </c>
      <c r="I111" s="406"/>
      <c r="J111" s="406"/>
      <c r="K111" s="406"/>
      <c r="L111" s="406"/>
      <c r="M111" s="406"/>
      <c r="N111" s="406"/>
      <c r="O111" s="406"/>
      <c r="P111" s="406"/>
      <c r="Q111" s="407"/>
      <c r="R111" s="80"/>
    </row>
    <row r="112" spans="2:18" ht="30" customHeight="1" x14ac:dyDescent="0.25">
      <c r="B112" s="106">
        <f t="shared" si="1"/>
        <v>0</v>
      </c>
      <c r="C112" s="106">
        <f t="shared" si="1"/>
        <v>0</v>
      </c>
      <c r="D112" s="141"/>
      <c r="E112" s="274"/>
      <c r="F112" s="57"/>
      <c r="G112" s="103"/>
      <c r="H112" s="404" t="s">
        <v>570</v>
      </c>
      <c r="I112" s="381"/>
      <c r="J112" s="381"/>
      <c r="K112" s="381"/>
      <c r="L112" s="381"/>
      <c r="M112" s="381"/>
      <c r="N112" s="381"/>
      <c r="O112" s="381"/>
      <c r="P112" s="381"/>
      <c r="Q112" s="382"/>
      <c r="R112" s="80"/>
    </row>
    <row r="113" spans="2:18" ht="18" customHeight="1" x14ac:dyDescent="0.25">
      <c r="B113" s="106">
        <f t="shared" si="1"/>
        <v>0</v>
      </c>
      <c r="C113" s="106">
        <f t="shared" si="1"/>
        <v>0</v>
      </c>
      <c r="D113" s="141"/>
      <c r="E113" s="274"/>
      <c r="F113" s="57"/>
      <c r="G113" s="149"/>
      <c r="H113" s="274"/>
      <c r="I113" s="274"/>
      <c r="J113" s="274"/>
      <c r="K113" s="274"/>
      <c r="L113" s="274"/>
      <c r="M113" s="274"/>
      <c r="N113" s="274"/>
      <c r="O113" s="274"/>
      <c r="P113" s="274"/>
      <c r="Q113" s="274"/>
      <c r="R113" s="80"/>
    </row>
    <row r="114" spans="2:18" ht="15.75" customHeight="1" x14ac:dyDescent="0.25">
      <c r="B114" s="106">
        <f t="shared" si="1"/>
        <v>0</v>
      </c>
      <c r="C114" s="106">
        <f t="shared" si="1"/>
        <v>0</v>
      </c>
      <c r="D114" s="141"/>
      <c r="E114" s="274"/>
      <c r="F114" s="103"/>
      <c r="G114" s="405" t="s">
        <v>189</v>
      </c>
      <c r="H114" s="406"/>
      <c r="I114" s="406"/>
      <c r="J114" s="406"/>
      <c r="K114" s="406"/>
      <c r="L114" s="406"/>
      <c r="M114" s="406"/>
      <c r="N114" s="406"/>
      <c r="O114" s="406"/>
      <c r="P114" s="406"/>
      <c r="Q114" s="407"/>
      <c r="R114" s="80"/>
    </row>
    <row r="115" spans="2:18" ht="15" customHeight="1" x14ac:dyDescent="0.25">
      <c r="B115" s="106">
        <f t="shared" si="1"/>
        <v>0</v>
      </c>
      <c r="C115" s="106">
        <f t="shared" si="1"/>
        <v>0</v>
      </c>
      <c r="D115" s="141"/>
      <c r="E115" s="274"/>
      <c r="F115" s="57"/>
      <c r="G115" s="103"/>
      <c r="H115" s="405" t="s">
        <v>186</v>
      </c>
      <c r="I115" s="406"/>
      <c r="J115" s="406"/>
      <c r="K115" s="406"/>
      <c r="L115" s="406"/>
      <c r="M115" s="406"/>
      <c r="N115" s="406"/>
      <c r="O115" s="406"/>
      <c r="P115" s="406"/>
      <c r="Q115" s="407"/>
      <c r="R115" s="80"/>
    </row>
    <row r="116" spans="2:18" ht="15" customHeight="1" x14ac:dyDescent="0.25">
      <c r="B116" s="106">
        <f t="shared" si="1"/>
        <v>0</v>
      </c>
      <c r="C116" s="106">
        <f t="shared" si="1"/>
        <v>0</v>
      </c>
      <c r="D116" s="141"/>
      <c r="E116" s="274"/>
      <c r="F116" s="57"/>
      <c r="G116" s="103"/>
      <c r="H116" s="405" t="s">
        <v>187</v>
      </c>
      <c r="I116" s="406"/>
      <c r="J116" s="406"/>
      <c r="K116" s="406"/>
      <c r="L116" s="406"/>
      <c r="M116" s="406"/>
      <c r="N116" s="406"/>
      <c r="O116" s="406"/>
      <c r="P116" s="406"/>
      <c r="Q116" s="407"/>
      <c r="R116" s="80"/>
    </row>
    <row r="117" spans="2:18" ht="15" customHeight="1" x14ac:dyDescent="0.25">
      <c r="B117" s="106">
        <f t="shared" si="1"/>
        <v>0</v>
      </c>
      <c r="C117" s="106">
        <f t="shared" si="1"/>
        <v>0</v>
      </c>
      <c r="D117" s="141"/>
      <c r="E117" s="274"/>
      <c r="F117" s="57"/>
      <c r="G117" s="103"/>
      <c r="H117" s="408" t="s">
        <v>292</v>
      </c>
      <c r="I117" s="406"/>
      <c r="J117" s="406"/>
      <c r="K117" s="406"/>
      <c r="L117" s="406"/>
      <c r="M117" s="406"/>
      <c r="N117" s="406"/>
      <c r="O117" s="406"/>
      <c r="P117" s="406"/>
      <c r="Q117" s="407"/>
      <c r="R117" s="80"/>
    </row>
    <row r="118" spans="2:18" ht="15" customHeight="1" x14ac:dyDescent="0.25">
      <c r="B118" s="106">
        <f t="shared" si="1"/>
        <v>0</v>
      </c>
      <c r="C118" s="106">
        <f t="shared" si="1"/>
        <v>0</v>
      </c>
      <c r="D118" s="141"/>
      <c r="E118" s="274"/>
      <c r="F118" s="57"/>
      <c r="G118" s="103"/>
      <c r="H118" s="405" t="s">
        <v>242</v>
      </c>
      <c r="I118" s="406"/>
      <c r="J118" s="406"/>
      <c r="K118" s="406"/>
      <c r="L118" s="406"/>
      <c r="M118" s="406"/>
      <c r="N118" s="406"/>
      <c r="O118" s="406"/>
      <c r="P118" s="406"/>
      <c r="Q118" s="407"/>
      <c r="R118" s="80"/>
    </row>
    <row r="119" spans="2:18" ht="15" customHeight="1" x14ac:dyDescent="0.25">
      <c r="B119" s="106">
        <f t="shared" si="1"/>
        <v>0</v>
      </c>
      <c r="C119" s="106">
        <f t="shared" si="1"/>
        <v>0</v>
      </c>
      <c r="D119" s="141"/>
      <c r="E119" s="274"/>
      <c r="F119" s="57"/>
      <c r="G119" s="103"/>
      <c r="H119" s="408" t="s">
        <v>293</v>
      </c>
      <c r="I119" s="411"/>
      <c r="J119" s="411"/>
      <c r="K119" s="411"/>
      <c r="L119" s="411"/>
      <c r="M119" s="411"/>
      <c r="N119" s="411"/>
      <c r="O119" s="411"/>
      <c r="P119" s="411"/>
      <c r="Q119" s="412"/>
      <c r="R119" s="80"/>
    </row>
    <row r="120" spans="2:18" ht="35.25" customHeight="1" x14ac:dyDescent="0.25">
      <c r="B120" s="106">
        <f t="shared" si="1"/>
        <v>0</v>
      </c>
      <c r="C120" s="106">
        <f t="shared" si="1"/>
        <v>0</v>
      </c>
      <c r="D120" s="141"/>
      <c r="E120" s="274"/>
      <c r="F120" s="57"/>
      <c r="G120" s="103"/>
      <c r="H120" s="404" t="s">
        <v>570</v>
      </c>
      <c r="I120" s="381"/>
      <c r="J120" s="381"/>
      <c r="K120" s="381"/>
      <c r="L120" s="381"/>
      <c r="M120" s="381"/>
      <c r="N120" s="381"/>
      <c r="O120" s="381"/>
      <c r="P120" s="381"/>
      <c r="Q120" s="382"/>
      <c r="R120" s="80"/>
    </row>
    <row r="121" spans="2:18" ht="15" customHeight="1" x14ac:dyDescent="0.25">
      <c r="B121" s="106">
        <f t="shared" si="1"/>
        <v>0</v>
      </c>
      <c r="C121" s="106">
        <f t="shared" si="1"/>
        <v>0</v>
      </c>
      <c r="D121" s="141"/>
      <c r="E121" s="274"/>
      <c r="F121" s="57"/>
      <c r="G121" s="90"/>
      <c r="H121" s="90"/>
      <c r="I121" s="90"/>
      <c r="J121" s="90"/>
      <c r="K121" s="90"/>
      <c r="L121" s="90"/>
      <c r="M121" s="90"/>
      <c r="N121" s="90"/>
      <c r="O121" s="90"/>
      <c r="P121" s="90"/>
      <c r="Q121" s="90"/>
      <c r="R121" s="80"/>
    </row>
    <row r="122" spans="2:18" ht="5.0999999999999996" customHeight="1" x14ac:dyDescent="0.25">
      <c r="B122" s="106">
        <f t="shared" si="1"/>
        <v>0</v>
      </c>
      <c r="C122" s="106">
        <f t="shared" si="1"/>
        <v>0</v>
      </c>
      <c r="D122" s="141"/>
      <c r="E122" s="274"/>
      <c r="F122" s="57"/>
      <c r="G122" s="149"/>
      <c r="H122" s="274"/>
      <c r="I122" s="274"/>
      <c r="J122" s="274"/>
      <c r="K122" s="274"/>
      <c r="L122" s="274"/>
      <c r="M122" s="274"/>
      <c r="N122" s="274"/>
      <c r="O122" s="274"/>
      <c r="P122" s="274"/>
      <c r="Q122" s="274"/>
      <c r="R122" s="80"/>
    </row>
    <row r="123" spans="2:18" ht="30.75" customHeight="1" x14ac:dyDescent="0.25">
      <c r="B123" s="106">
        <f t="shared" si="1"/>
        <v>0</v>
      </c>
      <c r="C123" s="106">
        <f t="shared" si="1"/>
        <v>0</v>
      </c>
      <c r="D123" s="141"/>
      <c r="E123" s="274"/>
      <c r="F123" s="103"/>
      <c r="G123" s="405" t="s">
        <v>190</v>
      </c>
      <c r="H123" s="406"/>
      <c r="I123" s="406"/>
      <c r="J123" s="406"/>
      <c r="K123" s="406"/>
      <c r="L123" s="406"/>
      <c r="M123" s="406"/>
      <c r="N123" s="406"/>
      <c r="O123" s="406"/>
      <c r="P123" s="406"/>
      <c r="Q123" s="407"/>
      <c r="R123" s="80"/>
    </row>
    <row r="124" spans="2:18" ht="15" customHeight="1" x14ac:dyDescent="0.25">
      <c r="B124" s="106">
        <f t="shared" si="1"/>
        <v>0</v>
      </c>
      <c r="C124" s="106">
        <f t="shared" si="1"/>
        <v>0</v>
      </c>
      <c r="D124" s="141"/>
      <c r="E124" s="274"/>
      <c r="F124" s="57"/>
      <c r="G124" s="103"/>
      <c r="H124" s="405" t="s">
        <v>186</v>
      </c>
      <c r="I124" s="406"/>
      <c r="J124" s="406"/>
      <c r="K124" s="406"/>
      <c r="L124" s="406"/>
      <c r="M124" s="406"/>
      <c r="N124" s="406"/>
      <c r="O124" s="406"/>
      <c r="P124" s="406"/>
      <c r="Q124" s="407"/>
      <c r="R124" s="80"/>
    </row>
    <row r="125" spans="2:18" ht="15" customHeight="1" x14ac:dyDescent="0.25">
      <c r="B125" s="106">
        <f t="shared" si="1"/>
        <v>0</v>
      </c>
      <c r="C125" s="106">
        <f t="shared" si="1"/>
        <v>0</v>
      </c>
      <c r="D125" s="141"/>
      <c r="E125" s="274"/>
      <c r="F125" s="57"/>
      <c r="G125" s="103"/>
      <c r="H125" s="408" t="s">
        <v>247</v>
      </c>
      <c r="I125" s="406"/>
      <c r="J125" s="406"/>
      <c r="K125" s="406"/>
      <c r="L125" s="406"/>
      <c r="M125" s="406"/>
      <c r="N125" s="406"/>
      <c r="O125" s="406"/>
      <c r="P125" s="406"/>
      <c r="Q125" s="407"/>
      <c r="R125" s="80"/>
    </row>
    <row r="126" spans="2:18" ht="15" customHeight="1" x14ac:dyDescent="0.25">
      <c r="B126" s="106">
        <f t="shared" si="1"/>
        <v>0</v>
      </c>
      <c r="C126" s="106">
        <f t="shared" si="1"/>
        <v>0</v>
      </c>
      <c r="D126" s="141"/>
      <c r="E126" s="274"/>
      <c r="F126" s="57"/>
      <c r="G126" s="103"/>
      <c r="H126" s="408" t="s">
        <v>245</v>
      </c>
      <c r="I126" s="406"/>
      <c r="J126" s="406"/>
      <c r="K126" s="406"/>
      <c r="L126" s="406"/>
      <c r="M126" s="406"/>
      <c r="N126" s="406"/>
      <c r="O126" s="406"/>
      <c r="P126" s="406"/>
      <c r="Q126" s="407"/>
      <c r="R126" s="80"/>
    </row>
    <row r="127" spans="2:18" ht="18" customHeight="1" x14ac:dyDescent="0.25">
      <c r="B127" s="106">
        <f t="shared" si="1"/>
        <v>0</v>
      </c>
      <c r="C127" s="106">
        <f t="shared" si="1"/>
        <v>0</v>
      </c>
      <c r="D127" s="141"/>
      <c r="E127" s="274"/>
      <c r="F127" s="57"/>
      <c r="G127" s="103"/>
      <c r="H127" s="405" t="s">
        <v>242</v>
      </c>
      <c r="I127" s="406"/>
      <c r="J127" s="406"/>
      <c r="K127" s="406"/>
      <c r="L127" s="406"/>
      <c r="M127" s="406"/>
      <c r="N127" s="406"/>
      <c r="O127" s="406"/>
      <c r="P127" s="406"/>
      <c r="Q127" s="407"/>
      <c r="R127" s="80"/>
    </row>
    <row r="128" spans="2:18" ht="20.100000000000001" customHeight="1" x14ac:dyDescent="0.25">
      <c r="B128" s="106">
        <f t="shared" si="1"/>
        <v>0</v>
      </c>
      <c r="C128" s="106">
        <f t="shared" si="1"/>
        <v>0</v>
      </c>
      <c r="D128" s="141"/>
      <c r="E128" s="274"/>
      <c r="F128" s="57"/>
      <c r="G128" s="103"/>
      <c r="H128" s="408" t="s">
        <v>188</v>
      </c>
      <c r="I128" s="406"/>
      <c r="J128" s="406"/>
      <c r="K128" s="406"/>
      <c r="L128" s="406"/>
      <c r="M128" s="406"/>
      <c r="N128" s="406"/>
      <c r="O128" s="406"/>
      <c r="P128" s="406"/>
      <c r="Q128" s="407"/>
      <c r="R128" s="80"/>
    </row>
    <row r="129" spans="2:18" ht="30" customHeight="1" x14ac:dyDescent="0.25">
      <c r="B129" s="106">
        <f t="shared" si="1"/>
        <v>0</v>
      </c>
      <c r="C129" s="106">
        <f t="shared" si="1"/>
        <v>0</v>
      </c>
      <c r="D129" s="141"/>
      <c r="E129" s="274"/>
      <c r="F129" s="57"/>
      <c r="G129" s="103"/>
      <c r="H129" s="404" t="s">
        <v>570</v>
      </c>
      <c r="I129" s="381"/>
      <c r="J129" s="381"/>
      <c r="K129" s="381"/>
      <c r="L129" s="381"/>
      <c r="M129" s="381"/>
      <c r="N129" s="381"/>
      <c r="O129" s="381"/>
      <c r="P129" s="381"/>
      <c r="Q129" s="382"/>
      <c r="R129" s="80"/>
    </row>
    <row r="130" spans="2:18" ht="5.0999999999999996" customHeight="1" x14ac:dyDescent="0.25">
      <c r="B130" s="106">
        <f t="shared" si="1"/>
        <v>0</v>
      </c>
      <c r="C130" s="106">
        <f t="shared" si="1"/>
        <v>0</v>
      </c>
      <c r="D130" s="143"/>
      <c r="E130" s="277"/>
      <c r="F130" s="57"/>
      <c r="G130" s="274"/>
      <c r="H130" s="274"/>
      <c r="I130" s="274"/>
      <c r="J130" s="274"/>
      <c r="K130" s="274"/>
      <c r="L130" s="274"/>
      <c r="M130" s="274"/>
      <c r="N130" s="274"/>
      <c r="O130" s="274"/>
      <c r="P130" s="274"/>
      <c r="Q130" s="274"/>
      <c r="R130" s="80"/>
    </row>
    <row r="131" spans="2:18" ht="5.0999999999999996" customHeight="1" x14ac:dyDescent="0.25">
      <c r="B131" s="106">
        <f t="shared" si="1"/>
        <v>0</v>
      </c>
      <c r="C131" s="106">
        <f t="shared" si="1"/>
        <v>0</v>
      </c>
      <c r="D131" s="143"/>
      <c r="E131" s="277"/>
      <c r="F131" s="57"/>
      <c r="G131" s="274"/>
      <c r="H131" s="274"/>
      <c r="I131" s="274"/>
      <c r="J131" s="274"/>
      <c r="K131" s="274"/>
      <c r="L131" s="274"/>
      <c r="M131" s="274"/>
      <c r="N131" s="274"/>
      <c r="O131" s="274"/>
      <c r="P131" s="274"/>
      <c r="Q131" s="274"/>
      <c r="R131" s="80"/>
    </row>
    <row r="132" spans="2:18" ht="15" customHeight="1" x14ac:dyDescent="0.25">
      <c r="B132" s="106">
        <f t="shared" si="1"/>
        <v>0</v>
      </c>
      <c r="C132" s="106">
        <f t="shared" si="1"/>
        <v>0</v>
      </c>
      <c r="D132" s="143"/>
      <c r="E132" s="277"/>
      <c r="F132" s="57"/>
      <c r="G132" s="415" t="str">
        <f>IF(SUM(B95:B123)&gt;0,"","ERROR: APPLICABLE SITE CONTROL DOCUMENT TYPE MUST BE SELECTED")</f>
        <v>ERROR: APPLICABLE SITE CONTROL DOCUMENT TYPE MUST BE SELECTED</v>
      </c>
      <c r="H132" s="415"/>
      <c r="I132" s="415"/>
      <c r="J132" s="415"/>
      <c r="K132" s="415"/>
      <c r="L132" s="415"/>
      <c r="M132" s="415"/>
      <c r="N132" s="415"/>
      <c r="O132" s="415"/>
      <c r="P132" s="415"/>
      <c r="Q132" s="274"/>
      <c r="R132" s="80"/>
    </row>
    <row r="133" spans="2:18" ht="15" customHeight="1" thickBot="1" x14ac:dyDescent="0.3">
      <c r="B133" s="106">
        <f t="shared" si="1"/>
        <v>0</v>
      </c>
      <c r="C133" s="106">
        <f t="shared" si="1"/>
        <v>0</v>
      </c>
      <c r="D133" s="173" t="s">
        <v>136</v>
      </c>
      <c r="E133" s="174"/>
      <c r="F133" s="175"/>
      <c r="G133" s="172"/>
      <c r="H133" s="172"/>
      <c r="I133" s="172"/>
      <c r="J133" s="172"/>
      <c r="K133" s="172"/>
      <c r="L133" s="172"/>
      <c r="M133" s="172"/>
      <c r="N133" s="172"/>
      <c r="O133" s="172"/>
      <c r="P133" s="172"/>
      <c r="Q133" s="171"/>
      <c r="R133" s="80"/>
    </row>
    <row r="134" spans="2:18" ht="5.0999999999999996" customHeight="1" x14ac:dyDescent="0.25">
      <c r="B134" s="106">
        <f t="shared" si="1"/>
        <v>0</v>
      </c>
      <c r="C134" s="106">
        <f t="shared" si="1"/>
        <v>0</v>
      </c>
      <c r="D134" s="141"/>
      <c r="E134" s="274"/>
      <c r="F134" s="57"/>
      <c r="G134" s="274"/>
      <c r="H134" s="274"/>
      <c r="I134" s="274"/>
      <c r="J134" s="274"/>
      <c r="K134" s="274"/>
      <c r="L134" s="274"/>
      <c r="M134" s="274"/>
      <c r="N134" s="274"/>
      <c r="O134" s="274"/>
      <c r="P134" s="274"/>
      <c r="Q134" s="274"/>
      <c r="R134" s="80"/>
    </row>
    <row r="135" spans="2:18" ht="15" customHeight="1" x14ac:dyDescent="0.25">
      <c r="B135" s="106">
        <f t="shared" si="1"/>
        <v>0</v>
      </c>
      <c r="C135" s="106">
        <f t="shared" si="1"/>
        <v>0</v>
      </c>
      <c r="D135" s="141"/>
      <c r="E135" s="274"/>
      <c r="F135" s="403" t="s">
        <v>571</v>
      </c>
      <c r="G135" s="403"/>
      <c r="H135" s="403"/>
      <c r="I135" s="403"/>
      <c r="J135" s="403"/>
      <c r="K135" s="403"/>
      <c r="L135" s="403"/>
      <c r="M135" s="403"/>
      <c r="N135" s="403"/>
      <c r="O135" s="403"/>
      <c r="P135" s="403"/>
      <c r="Q135" s="403"/>
      <c r="R135" s="80"/>
    </row>
    <row r="136" spans="2:18" ht="5.0999999999999996" customHeight="1" x14ac:dyDescent="0.25">
      <c r="B136" s="106">
        <f t="shared" si="1"/>
        <v>0</v>
      </c>
      <c r="C136" s="106">
        <f t="shared" si="1"/>
        <v>0</v>
      </c>
      <c r="D136" s="141"/>
      <c r="E136" s="274"/>
      <c r="F136" s="89"/>
      <c r="G136" s="274"/>
      <c r="H136" s="274"/>
      <c r="I136" s="274"/>
      <c r="J136" s="274"/>
      <c r="K136" s="274"/>
      <c r="L136" s="274"/>
      <c r="M136" s="274"/>
      <c r="N136" s="274"/>
      <c r="O136" s="274"/>
      <c r="P136" s="274"/>
      <c r="Q136" s="274"/>
      <c r="R136" s="80"/>
    </row>
    <row r="137" spans="2:18" ht="15" customHeight="1" x14ac:dyDescent="0.25">
      <c r="B137" s="106">
        <f t="shared" si="1"/>
        <v>0</v>
      </c>
      <c r="C137" s="106">
        <f t="shared" si="1"/>
        <v>0</v>
      </c>
      <c r="D137" s="141"/>
      <c r="E137" s="274"/>
      <c r="F137" s="103"/>
      <c r="G137" s="416" t="s">
        <v>47</v>
      </c>
      <c r="H137" s="416"/>
      <c r="I137" s="416"/>
      <c r="J137" s="416"/>
      <c r="K137" s="416"/>
      <c r="L137" s="416"/>
      <c r="M137" s="416"/>
      <c r="N137" s="416"/>
      <c r="O137" s="416"/>
      <c r="P137" s="416"/>
      <c r="Q137" s="416"/>
      <c r="R137" s="80"/>
    </row>
    <row r="138" spans="2:18" ht="5.0999999999999996" customHeight="1" x14ac:dyDescent="0.25">
      <c r="B138" s="106">
        <f t="shared" si="1"/>
        <v>0</v>
      </c>
      <c r="C138" s="106">
        <f t="shared" si="1"/>
        <v>0</v>
      </c>
      <c r="D138" s="141"/>
      <c r="E138" s="274"/>
      <c r="F138" s="57"/>
      <c r="G138" s="150"/>
      <c r="H138" s="274"/>
      <c r="I138" s="274"/>
      <c r="J138" s="274"/>
      <c r="K138" s="274"/>
      <c r="L138" s="274"/>
      <c r="M138" s="274"/>
      <c r="N138" s="274"/>
      <c r="O138" s="274"/>
      <c r="P138" s="274"/>
      <c r="Q138" s="274"/>
      <c r="R138" s="80"/>
    </row>
    <row r="139" spans="2:18" ht="30" customHeight="1" x14ac:dyDescent="0.25">
      <c r="B139" s="106">
        <f t="shared" si="1"/>
        <v>0</v>
      </c>
      <c r="C139" s="106">
        <f t="shared" si="1"/>
        <v>0</v>
      </c>
      <c r="D139" s="141"/>
      <c r="E139" s="274"/>
      <c r="F139" s="103"/>
      <c r="G139" s="405" t="s">
        <v>48</v>
      </c>
      <c r="H139" s="406"/>
      <c r="I139" s="406"/>
      <c r="J139" s="406"/>
      <c r="K139" s="406"/>
      <c r="L139" s="406"/>
      <c r="M139" s="406"/>
      <c r="N139" s="406"/>
      <c r="O139" s="406"/>
      <c r="P139" s="406"/>
      <c r="Q139" s="407"/>
      <c r="R139" s="80"/>
    </row>
    <row r="140" spans="2:18" ht="15" customHeight="1" x14ac:dyDescent="0.25">
      <c r="B140" s="106">
        <f t="shared" si="1"/>
        <v>0</v>
      </c>
      <c r="C140" s="106">
        <f t="shared" si="1"/>
        <v>0</v>
      </c>
      <c r="D140" s="141"/>
      <c r="E140" s="274"/>
      <c r="F140" s="57"/>
      <c r="G140" s="103"/>
      <c r="H140" s="413" t="s">
        <v>191</v>
      </c>
      <c r="I140" s="413"/>
      <c r="J140" s="413"/>
      <c r="K140" s="413"/>
      <c r="L140" s="413"/>
      <c r="M140" s="413"/>
      <c r="N140" s="413"/>
      <c r="O140" s="413"/>
      <c r="P140" s="413"/>
      <c r="Q140" s="413"/>
      <c r="R140" s="80"/>
    </row>
    <row r="141" spans="2:18" ht="15" customHeight="1" x14ac:dyDescent="0.25">
      <c r="B141" s="106">
        <f t="shared" si="1"/>
        <v>0</v>
      </c>
      <c r="C141" s="106">
        <f t="shared" si="1"/>
        <v>0</v>
      </c>
      <c r="D141" s="141"/>
      <c r="E141" s="274"/>
      <c r="F141" s="57"/>
      <c r="G141" s="103"/>
      <c r="H141" s="413" t="s">
        <v>192</v>
      </c>
      <c r="I141" s="413"/>
      <c r="J141" s="413"/>
      <c r="K141" s="413"/>
      <c r="L141" s="413"/>
      <c r="M141" s="413"/>
      <c r="N141" s="413"/>
      <c r="O141" s="413"/>
      <c r="P141" s="413"/>
      <c r="Q141" s="413"/>
      <c r="R141" s="80"/>
    </row>
    <row r="142" spans="2:18" ht="31.5" customHeight="1" x14ac:dyDescent="0.25">
      <c r="B142" s="106">
        <f t="shared" si="1"/>
        <v>0</v>
      </c>
      <c r="C142" s="106">
        <f t="shared" si="1"/>
        <v>0</v>
      </c>
      <c r="D142" s="141"/>
      <c r="E142" s="274"/>
      <c r="F142" s="57"/>
      <c r="G142" s="103"/>
      <c r="H142" s="413" t="s">
        <v>193</v>
      </c>
      <c r="I142" s="413"/>
      <c r="J142" s="413"/>
      <c r="K142" s="413"/>
      <c r="L142" s="413"/>
      <c r="M142" s="413"/>
      <c r="N142" s="413"/>
      <c r="O142" s="413"/>
      <c r="P142" s="413"/>
      <c r="Q142" s="413"/>
      <c r="R142" s="80"/>
    </row>
    <row r="143" spans="2:18" ht="24" customHeight="1" x14ac:dyDescent="0.25">
      <c r="B143" s="106">
        <f t="shared" si="1"/>
        <v>0</v>
      </c>
      <c r="C143" s="106">
        <f t="shared" si="1"/>
        <v>0</v>
      </c>
      <c r="D143" s="141"/>
      <c r="E143" s="274"/>
      <c r="F143" s="57"/>
      <c r="G143" s="103"/>
      <c r="H143" s="413" t="s">
        <v>281</v>
      </c>
      <c r="I143" s="413"/>
      <c r="J143" s="413"/>
      <c r="K143" s="413"/>
      <c r="L143" s="413"/>
      <c r="M143" s="413"/>
      <c r="N143" s="413"/>
      <c r="O143" s="413"/>
      <c r="P143" s="413"/>
      <c r="Q143" s="413"/>
      <c r="R143" s="80"/>
    </row>
    <row r="144" spans="2:18" ht="5.0999999999999996" customHeight="1" x14ac:dyDescent="0.25">
      <c r="B144" s="106">
        <f t="shared" si="1"/>
        <v>0</v>
      </c>
      <c r="C144" s="106">
        <f t="shared" si="1"/>
        <v>0</v>
      </c>
      <c r="D144" s="141"/>
      <c r="E144" s="274"/>
      <c r="F144" s="57"/>
      <c r="G144" s="151"/>
      <c r="H144" s="274"/>
      <c r="I144" s="274"/>
      <c r="J144" s="274"/>
      <c r="K144" s="274"/>
      <c r="L144" s="274"/>
      <c r="M144" s="274"/>
      <c r="N144" s="274"/>
      <c r="O144" s="274"/>
      <c r="P144" s="274"/>
      <c r="Q144" s="274"/>
      <c r="R144" s="80"/>
    </row>
    <row r="145" spans="2:18" ht="15" customHeight="1" x14ac:dyDescent="0.25">
      <c r="B145" s="106">
        <f t="shared" ref="B145:C215" si="2">IF(OR(F145="X", F145="N/A"),1,0)</f>
        <v>0</v>
      </c>
      <c r="C145" s="106">
        <f t="shared" si="2"/>
        <v>0</v>
      </c>
      <c r="D145" s="141"/>
      <c r="E145" s="274"/>
      <c r="F145" s="403" t="s">
        <v>572</v>
      </c>
      <c r="G145" s="403"/>
      <c r="H145" s="403"/>
      <c r="I145" s="403"/>
      <c r="J145" s="403"/>
      <c r="K145" s="403"/>
      <c r="L145" s="403"/>
      <c r="M145" s="403"/>
      <c r="N145" s="403"/>
      <c r="O145" s="403"/>
      <c r="P145" s="403"/>
      <c r="Q145" s="403"/>
      <c r="R145" s="80"/>
    </row>
    <row r="146" spans="2:18" ht="9.9499999999999993" customHeight="1" x14ac:dyDescent="0.25">
      <c r="B146" s="106"/>
      <c r="C146" s="106"/>
      <c r="D146" s="141"/>
      <c r="E146" s="274"/>
      <c r="F146" s="57"/>
      <c r="G146" s="274"/>
      <c r="H146" s="274"/>
      <c r="I146" s="274"/>
      <c r="J146" s="274"/>
      <c r="K146" s="274"/>
      <c r="L146" s="274"/>
      <c r="M146" s="274"/>
      <c r="N146" s="274"/>
      <c r="O146" s="274"/>
      <c r="P146" s="274"/>
      <c r="Q146" s="274"/>
      <c r="R146" s="80"/>
    </row>
    <row r="147" spans="2:18" ht="39.75" customHeight="1" x14ac:dyDescent="0.25">
      <c r="B147" s="106">
        <f t="shared" si="2"/>
        <v>0</v>
      </c>
      <c r="C147" s="106">
        <f t="shared" si="2"/>
        <v>0</v>
      </c>
      <c r="D147" s="141"/>
      <c r="E147" s="274"/>
      <c r="F147" s="103"/>
      <c r="G147" s="413" t="s">
        <v>48</v>
      </c>
      <c r="H147" s="413"/>
      <c r="I147" s="413"/>
      <c r="J147" s="413"/>
      <c r="K147" s="413"/>
      <c r="L147" s="413"/>
      <c r="M147" s="413"/>
      <c r="N147" s="413"/>
      <c r="O147" s="413"/>
      <c r="P147" s="413"/>
      <c r="Q147" s="413"/>
      <c r="R147" s="80"/>
    </row>
    <row r="148" spans="2:18" ht="15" customHeight="1" x14ac:dyDescent="0.25">
      <c r="B148" s="106">
        <f t="shared" si="2"/>
        <v>0</v>
      </c>
      <c r="C148" s="106">
        <f t="shared" si="2"/>
        <v>0</v>
      </c>
      <c r="D148" s="141"/>
      <c r="E148" s="274"/>
      <c r="F148" s="57"/>
      <c r="G148" s="103"/>
      <c r="H148" s="414" t="s">
        <v>194</v>
      </c>
      <c r="I148" s="414"/>
      <c r="J148" s="414"/>
      <c r="K148" s="414"/>
      <c r="L148" s="414"/>
      <c r="M148" s="414"/>
      <c r="N148" s="414"/>
      <c r="O148" s="414"/>
      <c r="P148" s="414"/>
      <c r="Q148" s="414"/>
      <c r="R148" s="80"/>
    </row>
    <row r="149" spans="2:18" ht="31.5" customHeight="1" x14ac:dyDescent="0.25">
      <c r="B149" s="106">
        <f t="shared" si="2"/>
        <v>0</v>
      </c>
      <c r="C149" s="106">
        <f t="shared" si="2"/>
        <v>0</v>
      </c>
      <c r="D149" s="141"/>
      <c r="E149" s="274"/>
      <c r="F149" s="57"/>
      <c r="G149" s="103"/>
      <c r="H149" s="414" t="s">
        <v>193</v>
      </c>
      <c r="I149" s="414"/>
      <c r="J149" s="414"/>
      <c r="K149" s="414"/>
      <c r="L149" s="414"/>
      <c r="M149" s="414"/>
      <c r="N149" s="414"/>
      <c r="O149" s="414"/>
      <c r="P149" s="414"/>
      <c r="Q149" s="414"/>
      <c r="R149" s="80"/>
    </row>
    <row r="150" spans="2:18" ht="15" customHeight="1" x14ac:dyDescent="0.25">
      <c r="B150" s="106">
        <f>IF(OR(F150="X", F150="N/A"),1,0)</f>
        <v>0</v>
      </c>
      <c r="C150" s="106">
        <f>IF(OR(G150="X", G150="N/A"),1,0)</f>
        <v>0</v>
      </c>
      <c r="D150" s="141"/>
      <c r="E150" s="274"/>
      <c r="F150" s="57"/>
      <c r="G150" s="103"/>
      <c r="H150" s="424" t="s">
        <v>195</v>
      </c>
      <c r="I150" s="425"/>
      <c r="J150" s="425"/>
      <c r="K150" s="425"/>
      <c r="L150" s="425"/>
      <c r="M150" s="425"/>
      <c r="N150" s="425"/>
      <c r="O150" s="425"/>
      <c r="P150" s="425"/>
      <c r="Q150" s="426"/>
      <c r="R150" s="80"/>
    </row>
    <row r="151" spans="2:18" ht="18.95" customHeight="1" x14ac:dyDescent="0.25">
      <c r="B151" s="106"/>
      <c r="C151" s="106"/>
      <c r="D151" s="141"/>
      <c r="E151" s="274"/>
      <c r="F151" s="57"/>
      <c r="G151" s="103"/>
      <c r="H151" s="424" t="s">
        <v>514</v>
      </c>
      <c r="I151" s="425"/>
      <c r="J151" s="425"/>
      <c r="K151" s="425"/>
      <c r="L151" s="425"/>
      <c r="M151" s="425"/>
      <c r="N151" s="425"/>
      <c r="O151" s="425"/>
      <c r="P151" s="425"/>
      <c r="Q151" s="426"/>
      <c r="R151" s="80"/>
    </row>
    <row r="152" spans="2:18" ht="15" customHeight="1" x14ac:dyDescent="0.25">
      <c r="B152" s="106">
        <f t="shared" si="2"/>
        <v>0</v>
      </c>
      <c r="C152" s="106">
        <f t="shared" si="2"/>
        <v>0</v>
      </c>
      <c r="D152" s="141"/>
      <c r="E152" s="274"/>
      <c r="F152" s="57"/>
      <c r="G152" s="103"/>
      <c r="H152" s="424" t="s">
        <v>196</v>
      </c>
      <c r="I152" s="425"/>
      <c r="J152" s="425"/>
      <c r="K152" s="425"/>
      <c r="L152" s="425"/>
      <c r="M152" s="425"/>
      <c r="N152" s="425"/>
      <c r="O152" s="425"/>
      <c r="P152" s="425"/>
      <c r="Q152" s="426"/>
      <c r="R152" s="80"/>
    </row>
    <row r="153" spans="2:18" ht="15" customHeight="1" x14ac:dyDescent="0.25">
      <c r="B153" s="106">
        <f t="shared" si="2"/>
        <v>0</v>
      </c>
      <c r="C153" s="106">
        <f t="shared" si="2"/>
        <v>0</v>
      </c>
      <c r="D153" s="141"/>
      <c r="E153" s="274"/>
      <c r="F153" s="57"/>
      <c r="G153" s="103"/>
      <c r="H153" s="424" t="s">
        <v>197</v>
      </c>
      <c r="I153" s="425"/>
      <c r="J153" s="425"/>
      <c r="K153" s="425"/>
      <c r="L153" s="425"/>
      <c r="M153" s="425"/>
      <c r="N153" s="425"/>
      <c r="O153" s="425"/>
      <c r="P153" s="425"/>
      <c r="Q153" s="426"/>
      <c r="R153" s="80"/>
    </row>
    <row r="154" spans="2:18" ht="15" customHeight="1" x14ac:dyDescent="0.25">
      <c r="B154" s="106">
        <f t="shared" si="2"/>
        <v>0</v>
      </c>
      <c r="C154" s="106">
        <f t="shared" si="2"/>
        <v>0</v>
      </c>
      <c r="D154" s="141"/>
      <c r="E154" s="274"/>
      <c r="F154" s="57"/>
      <c r="G154" s="103"/>
      <c r="H154" s="424" t="s">
        <v>282</v>
      </c>
      <c r="I154" s="425"/>
      <c r="J154" s="425"/>
      <c r="K154" s="425"/>
      <c r="L154" s="425"/>
      <c r="M154" s="425"/>
      <c r="N154" s="425"/>
      <c r="O154" s="425"/>
      <c r="P154" s="425"/>
      <c r="Q154" s="426"/>
      <c r="R154" s="80"/>
    </row>
    <row r="155" spans="2:18" ht="17.100000000000001" customHeight="1" x14ac:dyDescent="0.25">
      <c r="B155" s="106"/>
      <c r="C155" s="106"/>
      <c r="D155" s="141"/>
      <c r="E155" s="274"/>
      <c r="F155" s="57"/>
      <c r="G155" s="274"/>
      <c r="H155" s="274"/>
      <c r="I155" s="274"/>
      <c r="J155" s="274"/>
      <c r="K155" s="274"/>
      <c r="L155" s="274"/>
      <c r="M155" s="274"/>
      <c r="N155" s="274"/>
      <c r="O155" s="274"/>
      <c r="P155" s="274"/>
      <c r="Q155" s="274"/>
      <c r="R155" s="80"/>
    </row>
    <row r="156" spans="2:18" ht="15" customHeight="1" x14ac:dyDescent="0.25">
      <c r="B156" s="106">
        <f t="shared" si="2"/>
        <v>0</v>
      </c>
      <c r="C156" s="106">
        <f t="shared" si="2"/>
        <v>0</v>
      </c>
      <c r="D156" s="143"/>
      <c r="E156" s="277"/>
      <c r="F156" s="57"/>
      <c r="G156" s="415" t="str">
        <f>IF(SUM(B137:B147)&gt;0,"","ERROR: APPLICABLE ZONING DOCUMENT TYPE MUST BE SELECTED")</f>
        <v>ERROR: APPLICABLE ZONING DOCUMENT TYPE MUST BE SELECTED</v>
      </c>
      <c r="H156" s="415"/>
      <c r="I156" s="415"/>
      <c r="J156" s="415"/>
      <c r="K156" s="415"/>
      <c r="L156" s="415"/>
      <c r="M156" s="415"/>
      <c r="N156" s="415"/>
      <c r="O156" s="415"/>
      <c r="P156" s="415"/>
      <c r="Q156" s="274"/>
      <c r="R156" s="80"/>
    </row>
    <row r="157" spans="2:18" ht="15" customHeight="1" thickBot="1" x14ac:dyDescent="0.3">
      <c r="B157" s="106">
        <f t="shared" si="2"/>
        <v>0</v>
      </c>
      <c r="C157" s="106">
        <f t="shared" si="2"/>
        <v>0</v>
      </c>
      <c r="D157" s="166" t="s">
        <v>137</v>
      </c>
      <c r="E157" s="167"/>
      <c r="F157" s="270"/>
      <c r="G157" s="171"/>
      <c r="H157" s="172"/>
      <c r="I157" s="172"/>
      <c r="J157" s="172"/>
      <c r="K157" s="172"/>
      <c r="L157" s="172"/>
      <c r="M157" s="172"/>
      <c r="N157" s="172"/>
      <c r="O157" s="171"/>
      <c r="P157" s="171"/>
      <c r="Q157" s="171"/>
      <c r="R157" s="80"/>
    </row>
    <row r="158" spans="2:18" ht="5.0999999999999996" customHeight="1" x14ac:dyDescent="0.25">
      <c r="B158" s="106">
        <f t="shared" si="2"/>
        <v>0</v>
      </c>
      <c r="C158" s="106">
        <f t="shared" si="2"/>
        <v>0</v>
      </c>
      <c r="D158" s="146"/>
      <c r="E158" s="147"/>
      <c r="F158" s="57"/>
      <c r="G158" s="274"/>
      <c r="H158" s="274"/>
      <c r="I158" s="274"/>
      <c r="J158" s="274"/>
      <c r="K158" s="274"/>
      <c r="L158" s="274"/>
      <c r="M158" s="274"/>
      <c r="N158" s="274"/>
      <c r="O158" s="274"/>
      <c r="P158" s="274"/>
      <c r="Q158" s="274"/>
      <c r="R158" s="80"/>
    </row>
    <row r="159" spans="2:18" ht="15" customHeight="1" x14ac:dyDescent="0.25">
      <c r="B159" s="106">
        <f t="shared" si="2"/>
        <v>0</v>
      </c>
      <c r="C159" s="106">
        <f t="shared" si="2"/>
        <v>0</v>
      </c>
      <c r="D159" s="141"/>
      <c r="E159" s="152"/>
      <c r="F159" s="152" t="s">
        <v>141</v>
      </c>
      <c r="G159" s="274"/>
      <c r="H159" s="274"/>
      <c r="I159" s="274"/>
      <c r="J159" s="274"/>
      <c r="K159" s="274"/>
      <c r="L159" s="274"/>
      <c r="M159" s="274"/>
      <c r="N159" s="274"/>
      <c r="O159" s="274"/>
      <c r="P159" s="274"/>
      <c r="Q159" s="274"/>
      <c r="R159" s="80"/>
    </row>
    <row r="160" spans="2:18" ht="5.0999999999999996" customHeight="1" x14ac:dyDescent="0.25">
      <c r="B160" s="106">
        <f t="shared" si="2"/>
        <v>0</v>
      </c>
      <c r="C160" s="106">
        <f t="shared" si="2"/>
        <v>0</v>
      </c>
      <c r="D160" s="146"/>
      <c r="E160" s="147"/>
      <c r="F160" s="57"/>
      <c r="G160" s="274"/>
      <c r="H160" s="274"/>
      <c r="I160" s="274"/>
      <c r="J160" s="274"/>
      <c r="K160" s="274"/>
      <c r="L160" s="274"/>
      <c r="M160" s="274"/>
      <c r="N160" s="274"/>
      <c r="O160" s="274"/>
      <c r="P160" s="274"/>
      <c r="Q160" s="274"/>
      <c r="R160" s="80"/>
    </row>
    <row r="161" spans="2:18" ht="15" customHeight="1" x14ac:dyDescent="0.25">
      <c r="B161" s="106">
        <f t="shared" si="2"/>
        <v>0</v>
      </c>
      <c r="C161" s="106">
        <f t="shared" si="2"/>
        <v>0</v>
      </c>
      <c r="D161" s="146"/>
      <c r="E161" s="147"/>
      <c r="F161" s="148" t="s">
        <v>49</v>
      </c>
      <c r="G161" s="274"/>
      <c r="H161" s="274"/>
      <c r="I161" s="274"/>
      <c r="J161" s="274"/>
      <c r="K161" s="274"/>
      <c r="L161" s="274"/>
      <c r="M161" s="274"/>
      <c r="N161" s="274"/>
      <c r="O161" s="274"/>
      <c r="P161" s="274"/>
      <c r="Q161" s="274"/>
      <c r="R161" s="80"/>
    </row>
    <row r="162" spans="2:18" ht="5.0999999999999996" customHeight="1" x14ac:dyDescent="0.25">
      <c r="B162" s="106">
        <f t="shared" si="2"/>
        <v>0</v>
      </c>
      <c r="C162" s="106">
        <f t="shared" si="2"/>
        <v>0</v>
      </c>
      <c r="D162" s="141"/>
      <c r="E162" s="274"/>
      <c r="F162" s="57"/>
      <c r="G162" s="274"/>
      <c r="H162" s="274"/>
      <c r="I162" s="274"/>
      <c r="J162" s="274"/>
      <c r="K162" s="274"/>
      <c r="L162" s="274"/>
      <c r="M162" s="274"/>
      <c r="N162" s="274"/>
      <c r="O162" s="274"/>
      <c r="P162" s="274"/>
      <c r="Q162" s="274"/>
      <c r="R162" s="80"/>
    </row>
    <row r="163" spans="2:18" ht="15" customHeight="1" x14ac:dyDescent="0.25">
      <c r="B163" s="106">
        <f t="shared" si="2"/>
        <v>0</v>
      </c>
      <c r="C163" s="106">
        <f t="shared" si="2"/>
        <v>0</v>
      </c>
      <c r="D163" s="141"/>
      <c r="E163" s="274"/>
      <c r="F163" s="103"/>
      <c r="G163" s="417" t="s">
        <v>50</v>
      </c>
      <c r="H163" s="418"/>
      <c r="I163" s="418"/>
      <c r="J163" s="418"/>
      <c r="K163" s="418"/>
      <c r="L163" s="418"/>
      <c r="M163" s="418"/>
      <c r="N163" s="418"/>
      <c r="O163" s="418"/>
      <c r="P163" s="418"/>
      <c r="Q163" s="419"/>
      <c r="R163" s="80"/>
    </row>
    <row r="164" spans="2:18" ht="5.0999999999999996" customHeight="1" x14ac:dyDescent="0.25">
      <c r="B164" s="106">
        <f t="shared" si="2"/>
        <v>0</v>
      </c>
      <c r="C164" s="106">
        <f t="shared" si="2"/>
        <v>0</v>
      </c>
      <c r="D164" s="141"/>
      <c r="E164" s="274"/>
      <c r="F164" s="57"/>
      <c r="G164" s="150"/>
      <c r="H164" s="274"/>
      <c r="I164" s="274"/>
      <c r="J164" s="274"/>
      <c r="K164" s="274"/>
      <c r="L164" s="274"/>
      <c r="M164" s="274"/>
      <c r="N164" s="274"/>
      <c r="O164" s="274"/>
      <c r="P164" s="274"/>
      <c r="Q164" s="274"/>
      <c r="R164" s="80"/>
    </row>
    <row r="165" spans="2:18" ht="30" customHeight="1" x14ac:dyDescent="0.25">
      <c r="B165" s="106">
        <f t="shared" si="2"/>
        <v>0</v>
      </c>
      <c r="C165" s="106">
        <f t="shared" si="2"/>
        <v>0</v>
      </c>
      <c r="D165" s="141"/>
      <c r="E165" s="274"/>
      <c r="F165" s="420" t="s">
        <v>111</v>
      </c>
      <c r="G165" s="420"/>
      <c r="H165" s="420"/>
      <c r="I165" s="420"/>
      <c r="J165" s="420"/>
      <c r="K165" s="420"/>
      <c r="L165" s="420"/>
      <c r="M165" s="420"/>
      <c r="N165" s="420"/>
      <c r="O165" s="420"/>
      <c r="P165" s="420"/>
      <c r="Q165" s="420"/>
      <c r="R165" s="80"/>
    </row>
    <row r="166" spans="2:18" ht="5.0999999999999996" customHeight="1" x14ac:dyDescent="0.25">
      <c r="B166" s="106">
        <f t="shared" si="2"/>
        <v>0</v>
      </c>
      <c r="C166" s="106">
        <f t="shared" si="2"/>
        <v>0</v>
      </c>
      <c r="D166" s="141"/>
      <c r="E166" s="274"/>
      <c r="F166" s="57"/>
      <c r="G166" s="260"/>
      <c r="H166" s="274"/>
      <c r="I166" s="274"/>
      <c r="J166" s="274"/>
      <c r="K166" s="274"/>
      <c r="L166" s="274"/>
      <c r="M166" s="274"/>
      <c r="N166" s="274"/>
      <c r="O166" s="274"/>
      <c r="P166" s="274"/>
      <c r="Q166" s="274"/>
      <c r="R166" s="80"/>
    </row>
    <row r="167" spans="2:18" ht="15" customHeight="1" x14ac:dyDescent="0.25">
      <c r="B167" s="106">
        <f t="shared" si="2"/>
        <v>0</v>
      </c>
      <c r="C167" s="106">
        <f t="shared" si="2"/>
        <v>0</v>
      </c>
      <c r="D167" s="141"/>
      <c r="E167" s="274"/>
      <c r="F167" s="103"/>
      <c r="G167" s="421" t="s">
        <v>51</v>
      </c>
      <c r="H167" s="422"/>
      <c r="I167" s="422"/>
      <c r="J167" s="422"/>
      <c r="K167" s="422"/>
      <c r="L167" s="422"/>
      <c r="M167" s="422"/>
      <c r="N167" s="422"/>
      <c r="O167" s="422"/>
      <c r="P167" s="422"/>
      <c r="Q167" s="423"/>
      <c r="R167" s="80"/>
    </row>
    <row r="168" spans="2:18" ht="15" customHeight="1" x14ac:dyDescent="0.25">
      <c r="B168" s="106">
        <f t="shared" si="2"/>
        <v>0</v>
      </c>
      <c r="C168" s="106">
        <f t="shared" si="2"/>
        <v>0</v>
      </c>
      <c r="D168" s="141"/>
      <c r="E168" s="274"/>
      <c r="F168" s="57"/>
      <c r="G168" s="103"/>
      <c r="H168" s="417" t="s">
        <v>515</v>
      </c>
      <c r="I168" s="418"/>
      <c r="J168" s="418"/>
      <c r="K168" s="418"/>
      <c r="L168" s="418"/>
      <c r="M168" s="418"/>
      <c r="N168" s="418"/>
      <c r="O168" s="418"/>
      <c r="P168" s="418"/>
      <c r="Q168" s="419"/>
      <c r="R168" s="80"/>
    </row>
    <row r="169" spans="2:18" ht="15" customHeight="1" x14ac:dyDescent="0.25">
      <c r="B169" s="106"/>
      <c r="C169" s="106"/>
      <c r="D169" s="141"/>
      <c r="E169" s="274"/>
      <c r="F169" s="57"/>
      <c r="G169" s="103"/>
      <c r="H169" s="417" t="s">
        <v>198</v>
      </c>
      <c r="I169" s="418"/>
      <c r="J169" s="418"/>
      <c r="K169" s="418"/>
      <c r="L169" s="418"/>
      <c r="M169" s="418"/>
      <c r="N169" s="418"/>
      <c r="O169" s="418"/>
      <c r="P169" s="418"/>
      <c r="Q169" s="419"/>
      <c r="R169" s="80"/>
    </row>
    <row r="170" spans="2:18" ht="15" customHeight="1" x14ac:dyDescent="0.25">
      <c r="B170" s="106">
        <f t="shared" si="2"/>
        <v>0</v>
      </c>
      <c r="C170" s="106">
        <f t="shared" si="2"/>
        <v>0</v>
      </c>
      <c r="D170" s="141"/>
      <c r="E170" s="274"/>
      <c r="F170" s="57"/>
      <c r="G170" s="103"/>
      <c r="H170" s="417" t="s">
        <v>199</v>
      </c>
      <c r="I170" s="418"/>
      <c r="J170" s="418"/>
      <c r="K170" s="418"/>
      <c r="L170" s="418"/>
      <c r="M170" s="418"/>
      <c r="N170" s="418"/>
      <c r="O170" s="418"/>
      <c r="P170" s="418"/>
      <c r="Q170" s="419"/>
      <c r="R170" s="80"/>
    </row>
    <row r="171" spans="2:18" ht="15" customHeight="1" x14ac:dyDescent="0.25">
      <c r="B171" s="106">
        <f t="shared" si="2"/>
        <v>0</v>
      </c>
      <c r="C171" s="106">
        <f t="shared" si="2"/>
        <v>0</v>
      </c>
      <c r="D171" s="141"/>
      <c r="E171" s="274"/>
      <c r="F171" s="57"/>
      <c r="G171" s="103"/>
      <c r="H171" s="417" t="s">
        <v>200</v>
      </c>
      <c r="I171" s="418"/>
      <c r="J171" s="418"/>
      <c r="K171" s="418"/>
      <c r="L171" s="418"/>
      <c r="M171" s="418"/>
      <c r="N171" s="418"/>
      <c r="O171" s="418"/>
      <c r="P171" s="418"/>
      <c r="Q171" s="419"/>
      <c r="R171" s="80"/>
    </row>
    <row r="172" spans="2:18" ht="15" customHeight="1" x14ac:dyDescent="0.25">
      <c r="B172" s="106">
        <f t="shared" si="2"/>
        <v>0</v>
      </c>
      <c r="C172" s="106">
        <f t="shared" si="2"/>
        <v>0</v>
      </c>
      <c r="D172" s="141"/>
      <c r="E172" s="274"/>
      <c r="F172" s="57"/>
      <c r="G172" s="103"/>
      <c r="H172" s="417" t="s">
        <v>201</v>
      </c>
      <c r="I172" s="418"/>
      <c r="J172" s="418"/>
      <c r="K172" s="418"/>
      <c r="L172" s="418"/>
      <c r="M172" s="418"/>
      <c r="N172" s="418"/>
      <c r="O172" s="418"/>
      <c r="P172" s="418"/>
      <c r="Q172" s="419"/>
      <c r="R172" s="80"/>
    </row>
    <row r="173" spans="2:18" ht="5.0999999999999996" customHeight="1" x14ac:dyDescent="0.25">
      <c r="B173" s="106">
        <f t="shared" si="2"/>
        <v>0</v>
      </c>
      <c r="C173" s="106">
        <f t="shared" si="2"/>
        <v>0</v>
      </c>
      <c r="D173" s="141"/>
      <c r="E173" s="274"/>
      <c r="F173" s="57"/>
      <c r="G173" s="274"/>
      <c r="H173" s="274"/>
      <c r="I173" s="274"/>
      <c r="J173" s="274"/>
      <c r="K173" s="274"/>
      <c r="L173" s="274"/>
      <c r="M173" s="274"/>
      <c r="N173" s="274"/>
      <c r="O173" s="274"/>
      <c r="P173" s="274"/>
      <c r="Q173" s="274"/>
      <c r="R173" s="80"/>
    </row>
    <row r="174" spans="2:18" ht="48" customHeight="1" x14ac:dyDescent="0.25">
      <c r="B174" s="106"/>
      <c r="C174" s="106"/>
      <c r="D174" s="141"/>
      <c r="E174" s="274"/>
      <c r="F174" s="430" t="s">
        <v>573</v>
      </c>
      <c r="G174" s="430"/>
      <c r="H174" s="430"/>
      <c r="I174" s="430"/>
      <c r="J174" s="430"/>
      <c r="K174" s="430"/>
      <c r="L174" s="430"/>
      <c r="M174" s="430"/>
      <c r="N174" s="430"/>
      <c r="O174" s="430"/>
      <c r="P174" s="430"/>
      <c r="Q174" s="430"/>
      <c r="R174" s="80"/>
    </row>
    <row r="175" spans="2:18" ht="12" customHeight="1" x14ac:dyDescent="0.25">
      <c r="B175" s="106"/>
      <c r="C175" s="106"/>
      <c r="D175" s="141"/>
      <c r="E175" s="274"/>
      <c r="F175" s="57"/>
      <c r="G175" s="274"/>
      <c r="H175" s="274"/>
      <c r="I175" s="274"/>
      <c r="J175" s="274"/>
      <c r="K175" s="274"/>
      <c r="L175" s="274"/>
      <c r="M175" s="274"/>
      <c r="N175" s="274"/>
      <c r="O175" s="274"/>
      <c r="P175" s="274"/>
      <c r="Q175" s="274"/>
      <c r="R175" s="80"/>
    </row>
    <row r="176" spans="2:18" ht="30" customHeight="1" x14ac:dyDescent="0.25">
      <c r="B176" s="106">
        <f t="shared" si="2"/>
        <v>0</v>
      </c>
      <c r="C176" s="106">
        <f t="shared" si="2"/>
        <v>0</v>
      </c>
      <c r="D176" s="141"/>
      <c r="E176" s="274"/>
      <c r="F176" s="420" t="s">
        <v>112</v>
      </c>
      <c r="G176" s="420"/>
      <c r="H176" s="420"/>
      <c r="I176" s="420"/>
      <c r="J176" s="420"/>
      <c r="K176" s="420"/>
      <c r="L176" s="420"/>
      <c r="M176" s="420"/>
      <c r="N176" s="420"/>
      <c r="O176" s="420"/>
      <c r="P176" s="420"/>
      <c r="Q176" s="420"/>
      <c r="R176" s="80"/>
    </row>
    <row r="177" spans="2:18" ht="5.0999999999999996" customHeight="1" x14ac:dyDescent="0.25">
      <c r="B177" s="106">
        <f t="shared" si="2"/>
        <v>0</v>
      </c>
      <c r="C177" s="106">
        <f t="shared" si="2"/>
        <v>0</v>
      </c>
      <c r="D177" s="141"/>
      <c r="E177" s="274"/>
      <c r="F177" s="57"/>
      <c r="G177" s="274"/>
      <c r="H177" s="274"/>
      <c r="I177" s="274"/>
      <c r="J177" s="274"/>
      <c r="K177" s="274"/>
      <c r="L177" s="274"/>
      <c r="M177" s="274"/>
      <c r="N177" s="274"/>
      <c r="O177" s="274"/>
      <c r="P177" s="274"/>
      <c r="Q177" s="274"/>
      <c r="R177" s="80"/>
    </row>
    <row r="178" spans="2:18" x14ac:dyDescent="0.25">
      <c r="B178" s="106">
        <f t="shared" si="2"/>
        <v>0</v>
      </c>
      <c r="C178" s="106">
        <f t="shared" si="2"/>
        <v>0</v>
      </c>
      <c r="D178" s="141"/>
      <c r="E178" s="274"/>
      <c r="F178" s="103"/>
      <c r="G178" s="421" t="s">
        <v>51</v>
      </c>
      <c r="H178" s="422"/>
      <c r="I178" s="422"/>
      <c r="J178" s="422"/>
      <c r="K178" s="422"/>
      <c r="L178" s="422"/>
      <c r="M178" s="422"/>
      <c r="N178" s="422"/>
      <c r="O178" s="422"/>
      <c r="P178" s="422"/>
      <c r="Q178" s="423"/>
      <c r="R178" s="80"/>
    </row>
    <row r="179" spans="2:18" x14ac:dyDescent="0.25">
      <c r="B179" s="106">
        <f t="shared" si="2"/>
        <v>0</v>
      </c>
      <c r="C179" s="106">
        <f t="shared" si="2"/>
        <v>0</v>
      </c>
      <c r="D179" s="141"/>
      <c r="E179" s="274"/>
      <c r="F179" s="57"/>
      <c r="G179" s="103"/>
      <c r="H179" s="417" t="s">
        <v>198</v>
      </c>
      <c r="I179" s="418"/>
      <c r="J179" s="418"/>
      <c r="K179" s="418"/>
      <c r="L179" s="418"/>
      <c r="M179" s="418"/>
      <c r="N179" s="418"/>
      <c r="O179" s="418"/>
      <c r="P179" s="418"/>
      <c r="Q179" s="419"/>
      <c r="R179" s="80"/>
    </row>
    <row r="180" spans="2:18" x14ac:dyDescent="0.25">
      <c r="B180" s="106">
        <f t="shared" si="2"/>
        <v>0</v>
      </c>
      <c r="C180" s="106">
        <f t="shared" si="2"/>
        <v>0</v>
      </c>
      <c r="D180" s="141"/>
      <c r="E180" s="274"/>
      <c r="F180" s="57"/>
      <c r="G180" s="103"/>
      <c r="H180" s="417" t="s">
        <v>340</v>
      </c>
      <c r="I180" s="418"/>
      <c r="J180" s="418"/>
      <c r="K180" s="418"/>
      <c r="L180" s="418"/>
      <c r="M180" s="418"/>
      <c r="N180" s="418"/>
      <c r="O180" s="418"/>
      <c r="P180" s="418"/>
      <c r="Q180" s="419"/>
      <c r="R180" s="80"/>
    </row>
    <row r="181" spans="2:18" x14ac:dyDescent="0.25">
      <c r="B181" s="106">
        <f t="shared" si="2"/>
        <v>0</v>
      </c>
      <c r="C181" s="106">
        <f t="shared" si="2"/>
        <v>0</v>
      </c>
      <c r="D181" s="141"/>
      <c r="E181" s="274"/>
      <c r="F181" s="57"/>
      <c r="G181" s="103"/>
      <c r="H181" s="417" t="s">
        <v>341</v>
      </c>
      <c r="I181" s="418"/>
      <c r="J181" s="418"/>
      <c r="K181" s="418"/>
      <c r="L181" s="418"/>
      <c r="M181" s="418"/>
      <c r="N181" s="418"/>
      <c r="O181" s="418"/>
      <c r="P181" s="418"/>
      <c r="Q181" s="419"/>
      <c r="R181" s="80"/>
    </row>
    <row r="182" spans="2:18" ht="5.0999999999999996" customHeight="1" x14ac:dyDescent="0.25">
      <c r="B182" s="106">
        <f t="shared" si="2"/>
        <v>0</v>
      </c>
      <c r="C182" s="106">
        <f t="shared" si="2"/>
        <v>0</v>
      </c>
      <c r="D182" s="141"/>
      <c r="E182" s="274"/>
      <c r="F182" s="57"/>
      <c r="G182" s="274"/>
      <c r="H182" s="274"/>
      <c r="I182" s="274"/>
      <c r="J182" s="274"/>
      <c r="K182" s="274"/>
      <c r="L182" s="274"/>
      <c r="M182" s="274"/>
      <c r="N182" s="274"/>
      <c r="O182" s="274"/>
      <c r="P182" s="274"/>
      <c r="Q182" s="274"/>
      <c r="R182" s="80"/>
    </row>
    <row r="183" spans="2:18" ht="5.0999999999999996" customHeight="1" x14ac:dyDescent="0.25">
      <c r="B183" s="106">
        <f t="shared" si="2"/>
        <v>0</v>
      </c>
      <c r="C183" s="106">
        <f t="shared" si="2"/>
        <v>0</v>
      </c>
      <c r="D183" s="141"/>
      <c r="E183" s="274"/>
      <c r="F183" s="57"/>
      <c r="G183" s="274"/>
      <c r="H183" s="274"/>
      <c r="I183" s="274"/>
      <c r="J183" s="274"/>
      <c r="K183" s="274"/>
      <c r="L183" s="274"/>
      <c r="M183" s="274"/>
      <c r="N183" s="274"/>
      <c r="O183" s="274"/>
      <c r="P183" s="274"/>
      <c r="Q183" s="274"/>
      <c r="R183" s="80"/>
    </row>
    <row r="184" spans="2:18" ht="5.0999999999999996" customHeight="1" x14ac:dyDescent="0.25">
      <c r="B184" s="106">
        <f t="shared" si="2"/>
        <v>0</v>
      </c>
      <c r="C184" s="106">
        <f t="shared" si="2"/>
        <v>0</v>
      </c>
      <c r="D184" s="141"/>
      <c r="E184" s="274"/>
      <c r="F184" s="57"/>
      <c r="G184" s="274"/>
      <c r="H184" s="274"/>
      <c r="I184" s="274"/>
      <c r="J184" s="274"/>
      <c r="K184" s="274"/>
      <c r="L184" s="274"/>
      <c r="M184" s="274"/>
      <c r="N184" s="274"/>
      <c r="O184" s="274"/>
      <c r="P184" s="274"/>
      <c r="Q184" s="274"/>
      <c r="R184" s="80"/>
    </row>
    <row r="185" spans="2:18" ht="15" customHeight="1" x14ac:dyDescent="0.25">
      <c r="B185" s="106">
        <f t="shared" si="2"/>
        <v>0</v>
      </c>
      <c r="C185" s="106">
        <f t="shared" si="2"/>
        <v>0</v>
      </c>
      <c r="D185" s="141"/>
      <c r="E185" s="152"/>
      <c r="F185" s="152" t="s">
        <v>142</v>
      </c>
      <c r="G185" s="274"/>
      <c r="H185" s="274"/>
      <c r="I185" s="274"/>
      <c r="J185" s="274"/>
      <c r="K185" s="274"/>
      <c r="L185" s="274"/>
      <c r="M185" s="274"/>
      <c r="N185" s="274"/>
      <c r="O185" s="274"/>
      <c r="P185" s="274"/>
      <c r="Q185" s="274"/>
      <c r="R185" s="80"/>
    </row>
    <row r="186" spans="2:18" ht="5.0999999999999996" customHeight="1" x14ac:dyDescent="0.25">
      <c r="B186" s="106">
        <f t="shared" si="2"/>
        <v>0</v>
      </c>
      <c r="C186" s="106">
        <f t="shared" si="2"/>
        <v>0</v>
      </c>
      <c r="D186" s="146"/>
      <c r="E186" s="147"/>
      <c r="F186" s="57"/>
      <c r="G186" s="274"/>
      <c r="H186" s="274"/>
      <c r="I186" s="274"/>
      <c r="J186" s="274"/>
      <c r="K186" s="274"/>
      <c r="L186" s="274"/>
      <c r="M186" s="274"/>
      <c r="N186" s="274"/>
      <c r="O186" s="274"/>
      <c r="P186" s="274"/>
      <c r="Q186" s="274"/>
      <c r="R186" s="80"/>
    </row>
    <row r="187" spans="2:18" ht="34.5" customHeight="1" x14ac:dyDescent="0.25">
      <c r="B187" s="106">
        <f t="shared" si="2"/>
        <v>0</v>
      </c>
      <c r="C187" s="106">
        <f t="shared" si="2"/>
        <v>0</v>
      </c>
      <c r="D187" s="141"/>
      <c r="E187" s="274"/>
      <c r="F187" s="103"/>
      <c r="G187" s="427" t="s">
        <v>323</v>
      </c>
      <c r="H187" s="428"/>
      <c r="I187" s="428"/>
      <c r="J187" s="428"/>
      <c r="K187" s="428"/>
      <c r="L187" s="428"/>
      <c r="M187" s="428"/>
      <c r="N187" s="428"/>
      <c r="O187" s="428"/>
      <c r="P187" s="428"/>
      <c r="Q187" s="429"/>
      <c r="R187" s="80"/>
    </row>
    <row r="188" spans="2:18" ht="5.0999999999999996" customHeight="1" x14ac:dyDescent="0.25">
      <c r="B188" s="106">
        <f t="shared" si="2"/>
        <v>0</v>
      </c>
      <c r="C188" s="106">
        <f t="shared" si="2"/>
        <v>0</v>
      </c>
      <c r="D188" s="141"/>
      <c r="E188" s="274"/>
      <c r="F188" s="57"/>
      <c r="G188" s="150"/>
      <c r="H188" s="274"/>
      <c r="I188" s="274"/>
      <c r="J188" s="274"/>
      <c r="K188" s="274"/>
      <c r="L188" s="274"/>
      <c r="M188" s="274"/>
      <c r="N188" s="274"/>
      <c r="O188" s="274"/>
      <c r="P188" s="274"/>
      <c r="Q188" s="274"/>
      <c r="R188" s="80"/>
    </row>
    <row r="189" spans="2:18" ht="15" customHeight="1" x14ac:dyDescent="0.25">
      <c r="B189" s="106">
        <f t="shared" si="2"/>
        <v>0</v>
      </c>
      <c r="C189" s="106">
        <f t="shared" si="2"/>
        <v>0</v>
      </c>
      <c r="D189" s="141"/>
      <c r="E189" s="274"/>
      <c r="F189" s="57"/>
      <c r="G189" s="420" t="s">
        <v>7</v>
      </c>
      <c r="H189" s="420"/>
      <c r="I189" s="420"/>
      <c r="J189" s="420"/>
      <c r="K189" s="420"/>
      <c r="L189" s="420"/>
      <c r="M189" s="420"/>
      <c r="N189" s="420"/>
      <c r="O189" s="420"/>
      <c r="P189" s="420"/>
      <c r="Q189" s="420"/>
      <c r="R189" s="80"/>
    </row>
    <row r="190" spans="2:18" ht="5.0999999999999996" customHeight="1" x14ac:dyDescent="0.25">
      <c r="B190" s="106">
        <f t="shared" si="2"/>
        <v>0</v>
      </c>
      <c r="C190" s="106">
        <f t="shared" si="2"/>
        <v>0</v>
      </c>
      <c r="D190" s="141"/>
      <c r="E190" s="274"/>
      <c r="F190" s="57"/>
      <c r="G190" s="256"/>
      <c r="H190" s="256"/>
      <c r="I190" s="256"/>
      <c r="J190" s="256"/>
      <c r="K190" s="256"/>
      <c r="L190" s="256"/>
      <c r="M190" s="256"/>
      <c r="N190" s="256"/>
      <c r="O190" s="256"/>
      <c r="P190" s="256"/>
      <c r="Q190" s="256"/>
      <c r="R190" s="80"/>
    </row>
    <row r="191" spans="2:18" ht="15" customHeight="1" x14ac:dyDescent="0.25">
      <c r="B191" s="106">
        <f t="shared" si="2"/>
        <v>0</v>
      </c>
      <c r="C191" s="106">
        <f t="shared" si="2"/>
        <v>0</v>
      </c>
      <c r="D191" s="141"/>
      <c r="E191" s="274"/>
      <c r="F191" s="103"/>
      <c r="G191" s="417" t="s">
        <v>53</v>
      </c>
      <c r="H191" s="418"/>
      <c r="I191" s="418"/>
      <c r="J191" s="418"/>
      <c r="K191" s="418"/>
      <c r="L191" s="418"/>
      <c r="M191" s="418"/>
      <c r="N191" s="418"/>
      <c r="O191" s="418"/>
      <c r="P191" s="418"/>
      <c r="Q191" s="419"/>
      <c r="R191" s="80"/>
    </row>
    <row r="192" spans="2:18" ht="15" customHeight="1" x14ac:dyDescent="0.25">
      <c r="B192" s="106">
        <f t="shared" si="2"/>
        <v>0</v>
      </c>
      <c r="C192" s="106">
        <f t="shared" si="2"/>
        <v>0</v>
      </c>
      <c r="D192" s="141"/>
      <c r="E192" s="274"/>
      <c r="F192" s="103"/>
      <c r="G192" s="417" t="s">
        <v>52</v>
      </c>
      <c r="H192" s="418"/>
      <c r="I192" s="418"/>
      <c r="J192" s="418"/>
      <c r="K192" s="418"/>
      <c r="L192" s="418"/>
      <c r="M192" s="418"/>
      <c r="N192" s="418"/>
      <c r="O192" s="418"/>
      <c r="P192" s="418"/>
      <c r="Q192" s="419"/>
      <c r="R192" s="80"/>
    </row>
    <row r="193" spans="2:18" ht="5.0999999999999996" customHeight="1" x14ac:dyDescent="0.25">
      <c r="B193" s="106">
        <f t="shared" si="2"/>
        <v>0</v>
      </c>
      <c r="C193" s="106">
        <f t="shared" si="2"/>
        <v>0</v>
      </c>
      <c r="D193" s="141"/>
      <c r="E193" s="274"/>
      <c r="F193" s="57"/>
      <c r="G193" s="274"/>
      <c r="H193" s="274"/>
      <c r="I193" s="274"/>
      <c r="J193" s="274"/>
      <c r="K193" s="274"/>
      <c r="L193" s="274"/>
      <c r="M193" s="274"/>
      <c r="N193" s="274"/>
      <c r="O193" s="274"/>
      <c r="P193" s="274"/>
      <c r="Q193" s="274"/>
      <c r="R193" s="80"/>
    </row>
    <row r="194" spans="2:18" ht="15" customHeight="1" x14ac:dyDescent="0.25">
      <c r="B194" s="106">
        <f t="shared" si="2"/>
        <v>0</v>
      </c>
      <c r="C194" s="106">
        <f t="shared" si="2"/>
        <v>0</v>
      </c>
      <c r="D194" s="141"/>
      <c r="E194" s="152"/>
      <c r="F194" s="152" t="s">
        <v>143</v>
      </c>
      <c r="G194" s="274"/>
      <c r="H194" s="274"/>
      <c r="I194" s="274"/>
      <c r="J194" s="274"/>
      <c r="K194" s="274"/>
      <c r="L194" s="274"/>
      <c r="M194" s="274"/>
      <c r="N194" s="274"/>
      <c r="O194" s="274"/>
      <c r="P194" s="274"/>
      <c r="Q194" s="274"/>
      <c r="R194" s="80"/>
    </row>
    <row r="195" spans="2:18" ht="5.0999999999999996" customHeight="1" x14ac:dyDescent="0.25">
      <c r="B195" s="106">
        <f t="shared" si="2"/>
        <v>0</v>
      </c>
      <c r="C195" s="106">
        <f t="shared" si="2"/>
        <v>0</v>
      </c>
      <c r="D195" s="141"/>
      <c r="E195" s="274"/>
      <c r="F195" s="57"/>
      <c r="G195" s="260"/>
      <c r="H195" s="274"/>
      <c r="I195" s="274"/>
      <c r="J195" s="274"/>
      <c r="K195" s="274"/>
      <c r="L195" s="274"/>
      <c r="M195" s="274"/>
      <c r="N195" s="274"/>
      <c r="O195" s="274"/>
      <c r="P195" s="274"/>
      <c r="Q195" s="274"/>
      <c r="R195" s="80"/>
    </row>
    <row r="196" spans="2:18" ht="15" customHeight="1" x14ac:dyDescent="0.25">
      <c r="B196" s="106">
        <f t="shared" si="2"/>
        <v>0</v>
      </c>
      <c r="C196" s="106">
        <f t="shared" si="2"/>
        <v>0</v>
      </c>
      <c r="D196" s="141"/>
      <c r="E196" s="274"/>
      <c r="F196" s="103"/>
      <c r="G196" s="427" t="s">
        <v>54</v>
      </c>
      <c r="H196" s="428"/>
      <c r="I196" s="428"/>
      <c r="J196" s="428"/>
      <c r="K196" s="428"/>
      <c r="L196" s="428"/>
      <c r="M196" s="428"/>
      <c r="N196" s="428"/>
      <c r="O196" s="428"/>
      <c r="P196" s="428"/>
      <c r="Q196" s="429"/>
      <c r="R196" s="80"/>
    </row>
    <row r="197" spans="2:18" ht="5.0999999999999996" customHeight="1" x14ac:dyDescent="0.25">
      <c r="B197" s="106">
        <f t="shared" si="2"/>
        <v>0</v>
      </c>
      <c r="C197" s="106">
        <f t="shared" si="2"/>
        <v>0</v>
      </c>
      <c r="D197" s="141"/>
      <c r="E197" s="274"/>
      <c r="F197" s="57"/>
      <c r="G197" s="150"/>
      <c r="H197" s="274"/>
      <c r="I197" s="274"/>
      <c r="J197" s="274"/>
      <c r="K197" s="274"/>
      <c r="L197" s="274"/>
      <c r="M197" s="274"/>
      <c r="N197" s="274"/>
      <c r="O197" s="274"/>
      <c r="P197" s="274"/>
      <c r="Q197" s="274"/>
      <c r="R197" s="80"/>
    </row>
    <row r="198" spans="2:18" ht="15" customHeight="1" x14ac:dyDescent="0.25">
      <c r="B198" s="106">
        <f t="shared" si="2"/>
        <v>0</v>
      </c>
      <c r="C198" s="106">
        <f t="shared" si="2"/>
        <v>0</v>
      </c>
      <c r="D198" s="141"/>
      <c r="E198" s="274"/>
      <c r="F198" s="57"/>
      <c r="G198" s="420" t="s">
        <v>9</v>
      </c>
      <c r="H198" s="420"/>
      <c r="I198" s="420"/>
      <c r="J198" s="420"/>
      <c r="K198" s="420"/>
      <c r="L198" s="420"/>
      <c r="M198" s="420"/>
      <c r="N198" s="420"/>
      <c r="O198" s="420"/>
      <c r="P198" s="420"/>
      <c r="Q198" s="420"/>
      <c r="R198" s="80"/>
    </row>
    <row r="199" spans="2:18" ht="5.0999999999999996" customHeight="1" x14ac:dyDescent="0.25">
      <c r="B199" s="106">
        <f t="shared" si="2"/>
        <v>0</v>
      </c>
      <c r="C199" s="106">
        <f t="shared" si="2"/>
        <v>0</v>
      </c>
      <c r="D199" s="141"/>
      <c r="E199" s="274"/>
      <c r="F199" s="57"/>
      <c r="G199" s="256"/>
      <c r="H199" s="256"/>
      <c r="I199" s="256"/>
      <c r="J199" s="256"/>
      <c r="K199" s="256"/>
      <c r="L199" s="256"/>
      <c r="M199" s="256"/>
      <c r="N199" s="256"/>
      <c r="O199" s="256"/>
      <c r="P199" s="256"/>
      <c r="Q199" s="256"/>
      <c r="R199" s="80"/>
    </row>
    <row r="200" spans="2:18" ht="30" customHeight="1" x14ac:dyDescent="0.25">
      <c r="B200" s="106">
        <f t="shared" si="2"/>
        <v>0</v>
      </c>
      <c r="C200" s="106">
        <f t="shared" si="2"/>
        <v>0</v>
      </c>
      <c r="D200" s="141"/>
      <c r="E200" s="274"/>
      <c r="F200" s="103"/>
      <c r="G200" s="427" t="s">
        <v>113</v>
      </c>
      <c r="H200" s="428"/>
      <c r="I200" s="428"/>
      <c r="J200" s="428"/>
      <c r="K200" s="428"/>
      <c r="L200" s="428"/>
      <c r="M200" s="428"/>
      <c r="N200" s="428"/>
      <c r="O200" s="428"/>
      <c r="P200" s="428"/>
      <c r="Q200" s="429"/>
      <c r="R200" s="80"/>
    </row>
    <row r="201" spans="2:18" ht="15" customHeight="1" x14ac:dyDescent="0.25">
      <c r="B201" s="106">
        <f t="shared" si="2"/>
        <v>0</v>
      </c>
      <c r="C201" s="106">
        <f t="shared" si="2"/>
        <v>0</v>
      </c>
      <c r="D201" s="141"/>
      <c r="E201" s="274"/>
      <c r="F201" s="103"/>
      <c r="G201" s="427" t="s">
        <v>114</v>
      </c>
      <c r="H201" s="428"/>
      <c r="I201" s="428"/>
      <c r="J201" s="428"/>
      <c r="K201" s="428"/>
      <c r="L201" s="428"/>
      <c r="M201" s="428"/>
      <c r="N201" s="428"/>
      <c r="O201" s="428"/>
      <c r="P201" s="428"/>
      <c r="Q201" s="429"/>
      <c r="R201" s="80"/>
    </row>
    <row r="202" spans="2:18" ht="15" customHeight="1" x14ac:dyDescent="0.25">
      <c r="B202" s="106">
        <f t="shared" si="2"/>
        <v>0</v>
      </c>
      <c r="C202" s="106">
        <f t="shared" si="2"/>
        <v>0</v>
      </c>
      <c r="D202" s="141"/>
      <c r="E202" s="274"/>
      <c r="F202" s="103"/>
      <c r="G202" s="427" t="s">
        <v>115</v>
      </c>
      <c r="H202" s="428"/>
      <c r="I202" s="428"/>
      <c r="J202" s="428"/>
      <c r="K202" s="428"/>
      <c r="L202" s="428"/>
      <c r="M202" s="428"/>
      <c r="N202" s="428"/>
      <c r="O202" s="428"/>
      <c r="P202" s="428"/>
      <c r="Q202" s="429"/>
      <c r="R202" s="80"/>
    </row>
    <row r="203" spans="2:18" ht="30" customHeight="1" x14ac:dyDescent="0.25">
      <c r="B203" s="106">
        <f t="shared" si="2"/>
        <v>0</v>
      </c>
      <c r="C203" s="106">
        <f t="shared" si="2"/>
        <v>0</v>
      </c>
      <c r="D203" s="141"/>
      <c r="E203" s="274"/>
      <c r="F203" s="103"/>
      <c r="G203" s="427" t="s">
        <v>116</v>
      </c>
      <c r="H203" s="428"/>
      <c r="I203" s="428"/>
      <c r="J203" s="428"/>
      <c r="K203" s="428"/>
      <c r="L203" s="428"/>
      <c r="M203" s="428"/>
      <c r="N203" s="428"/>
      <c r="O203" s="428"/>
      <c r="P203" s="428"/>
      <c r="Q203" s="429"/>
      <c r="R203" s="80"/>
    </row>
    <row r="204" spans="2:18" ht="5.0999999999999996" customHeight="1" x14ac:dyDescent="0.25">
      <c r="B204" s="106">
        <f t="shared" si="2"/>
        <v>0</v>
      </c>
      <c r="C204" s="106">
        <f t="shared" si="2"/>
        <v>0</v>
      </c>
      <c r="D204" s="141"/>
      <c r="E204" s="274"/>
      <c r="F204" s="88"/>
      <c r="G204" s="274"/>
      <c r="H204" s="274"/>
      <c r="I204" s="274"/>
      <c r="J204" s="274"/>
      <c r="K204" s="274"/>
      <c r="L204" s="274"/>
      <c r="M204" s="274"/>
      <c r="N204" s="274"/>
      <c r="O204" s="274"/>
      <c r="P204" s="274"/>
      <c r="Q204" s="274"/>
      <c r="R204" s="80"/>
    </row>
    <row r="205" spans="2:18" ht="15" customHeight="1" thickBot="1" x14ac:dyDescent="0.3">
      <c r="B205" s="106">
        <f t="shared" si="2"/>
        <v>0</v>
      </c>
      <c r="C205" s="106">
        <f t="shared" si="2"/>
        <v>0</v>
      </c>
      <c r="D205" s="166" t="s">
        <v>138</v>
      </c>
      <c r="E205" s="167"/>
      <c r="F205" s="168"/>
      <c r="G205" s="169"/>
      <c r="H205" s="169"/>
      <c r="I205" s="169"/>
      <c r="J205" s="169"/>
      <c r="K205" s="169"/>
      <c r="L205" s="169"/>
      <c r="M205" s="169"/>
      <c r="N205" s="169"/>
      <c r="O205" s="169"/>
      <c r="P205" s="169"/>
      <c r="Q205" s="169"/>
      <c r="R205" s="80"/>
    </row>
    <row r="206" spans="2:18" ht="5.0999999999999996" customHeight="1" x14ac:dyDescent="0.25">
      <c r="B206" s="106">
        <f t="shared" si="2"/>
        <v>0</v>
      </c>
      <c r="C206" s="106">
        <f t="shared" si="2"/>
        <v>0</v>
      </c>
      <c r="D206" s="146"/>
      <c r="E206" s="147"/>
      <c r="F206" s="88"/>
      <c r="G206" s="274"/>
      <c r="H206" s="274"/>
      <c r="I206" s="274"/>
      <c r="J206" s="274"/>
      <c r="K206" s="274"/>
      <c r="L206" s="274"/>
      <c r="M206" s="274"/>
      <c r="N206" s="274"/>
      <c r="O206" s="274"/>
      <c r="P206" s="274"/>
      <c r="Q206" s="274"/>
      <c r="R206" s="80"/>
    </row>
    <row r="207" spans="2:18" ht="15" customHeight="1" x14ac:dyDescent="0.25">
      <c r="B207" s="106">
        <f t="shared" si="2"/>
        <v>0</v>
      </c>
      <c r="C207" s="106">
        <f t="shared" si="2"/>
        <v>0</v>
      </c>
      <c r="D207" s="141"/>
      <c r="E207" s="274"/>
      <c r="F207" s="431" t="s">
        <v>325</v>
      </c>
      <c r="G207" s="431"/>
      <c r="H207" s="431"/>
      <c r="I207" s="431"/>
      <c r="J207" s="431"/>
      <c r="K207" s="431"/>
      <c r="L207" s="431"/>
      <c r="M207" s="431"/>
      <c r="N207" s="431"/>
      <c r="O207" s="431"/>
      <c r="P207" s="431"/>
      <c r="Q207" s="431"/>
      <c r="R207" s="80"/>
    </row>
    <row r="208" spans="2:18" ht="9" customHeight="1" x14ac:dyDescent="0.25">
      <c r="B208" s="106">
        <f t="shared" si="2"/>
        <v>0</v>
      </c>
      <c r="C208" s="106">
        <f t="shared" si="2"/>
        <v>0</v>
      </c>
      <c r="D208" s="141"/>
      <c r="E208" s="274"/>
      <c r="F208" s="170"/>
      <c r="G208" s="170"/>
      <c r="H208" s="170"/>
      <c r="I208" s="170"/>
      <c r="J208" s="170"/>
      <c r="K208" s="170"/>
      <c r="L208" s="170"/>
      <c r="M208" s="170"/>
      <c r="N208" s="170"/>
      <c r="O208" s="170"/>
      <c r="P208" s="170"/>
      <c r="Q208" s="170"/>
      <c r="R208" s="80"/>
    </row>
    <row r="209" spans="1:18" ht="33" customHeight="1" x14ac:dyDescent="0.25">
      <c r="B209" s="106">
        <f t="shared" si="2"/>
        <v>0</v>
      </c>
      <c r="C209" s="106">
        <f t="shared" si="2"/>
        <v>0</v>
      </c>
      <c r="D209" s="141"/>
      <c r="E209" s="274"/>
      <c r="F209" s="103"/>
      <c r="G209" s="432" t="s">
        <v>342</v>
      </c>
      <c r="H209" s="433"/>
      <c r="I209" s="433"/>
      <c r="J209" s="433"/>
      <c r="K209" s="433"/>
      <c r="L209" s="433"/>
      <c r="M209" s="433"/>
      <c r="N209" s="433"/>
      <c r="O209" s="433"/>
      <c r="P209" s="433"/>
      <c r="Q209" s="434"/>
      <c r="R209" s="80"/>
    </row>
    <row r="210" spans="1:18" ht="12" customHeight="1" x14ac:dyDescent="0.25">
      <c r="B210" s="106">
        <f t="shared" si="2"/>
        <v>0</v>
      </c>
      <c r="C210" s="106">
        <f t="shared" si="2"/>
        <v>0</v>
      </c>
      <c r="D210" s="141"/>
      <c r="E210" s="274"/>
      <c r="F210" s="57"/>
      <c r="G210" s="274"/>
      <c r="H210" s="274"/>
      <c r="I210" s="274"/>
      <c r="J210" s="274"/>
      <c r="K210" s="274"/>
      <c r="L210" s="274"/>
      <c r="M210" s="274"/>
      <c r="N210" s="274"/>
      <c r="O210" s="274"/>
      <c r="P210" s="274"/>
      <c r="Q210" s="274"/>
      <c r="R210" s="80"/>
    </row>
    <row r="211" spans="1:18" s="337" customFormat="1" ht="12" customHeight="1" x14ac:dyDescent="0.25">
      <c r="A211" s="79"/>
      <c r="B211" s="106"/>
      <c r="C211" s="106"/>
      <c r="D211" s="141"/>
      <c r="E211" s="334"/>
      <c r="F211" t="s">
        <v>667</v>
      </c>
      <c r="G211" s="334"/>
      <c r="H211" s="334"/>
      <c r="I211" s="334"/>
      <c r="J211" s="334"/>
      <c r="K211" s="334"/>
      <c r="L211" s="334"/>
      <c r="M211" s="334"/>
      <c r="N211" s="334"/>
      <c r="O211" s="334"/>
      <c r="P211" s="334"/>
      <c r="Q211" s="334"/>
      <c r="R211" s="80"/>
    </row>
    <row r="212" spans="1:18" s="337" customFormat="1" ht="14.45" customHeight="1" x14ac:dyDescent="0.25">
      <c r="A212" s="79"/>
      <c r="B212" s="106">
        <f t="shared" si="2"/>
        <v>0</v>
      </c>
      <c r="C212" s="106"/>
      <c r="D212" s="141"/>
      <c r="E212" s="334"/>
      <c r="F212" s="103"/>
      <c r="G212" s="441" t="s">
        <v>668</v>
      </c>
      <c r="H212" s="442"/>
      <c r="I212" s="442"/>
      <c r="J212" s="442"/>
      <c r="K212" s="442"/>
      <c r="L212" s="442"/>
      <c r="M212" s="442"/>
      <c r="N212" s="442"/>
      <c r="O212" s="442"/>
      <c r="P212" s="442"/>
      <c r="Q212" s="443"/>
      <c r="R212" s="80"/>
    </row>
    <row r="213" spans="1:18" s="337" customFormat="1" ht="14.45" customHeight="1" x14ac:dyDescent="0.25">
      <c r="A213" s="79"/>
      <c r="B213" s="106">
        <f t="shared" si="2"/>
        <v>0</v>
      </c>
      <c r="C213" s="106"/>
      <c r="D213" s="141"/>
      <c r="E213" s="334"/>
      <c r="F213" s="103"/>
      <c r="G213" s="441" t="s">
        <v>678</v>
      </c>
      <c r="H213" s="442"/>
      <c r="I213" s="442"/>
      <c r="J213" s="442"/>
      <c r="K213" s="442"/>
      <c r="L213" s="442"/>
      <c r="M213" s="442"/>
      <c r="N213" s="442"/>
      <c r="O213" s="442"/>
      <c r="P213" s="442"/>
      <c r="Q213" s="443"/>
      <c r="R213" s="80"/>
    </row>
    <row r="214" spans="1:18" s="337" customFormat="1" ht="12" customHeight="1" x14ac:dyDescent="0.25">
      <c r="A214" s="79"/>
      <c r="B214" s="106"/>
      <c r="C214" s="106"/>
      <c r="D214" s="141"/>
      <c r="E214" s="334"/>
      <c r="F214" s="57"/>
      <c r="G214" s="334"/>
      <c r="H214" s="334"/>
      <c r="I214" s="334"/>
      <c r="J214" s="334"/>
      <c r="K214" s="334"/>
      <c r="L214" s="334"/>
      <c r="M214" s="334"/>
      <c r="N214" s="334"/>
      <c r="O214" s="334"/>
      <c r="P214" s="334"/>
      <c r="Q214" s="334"/>
      <c r="R214" s="80"/>
    </row>
    <row r="215" spans="1:18" ht="15" customHeight="1" thickBot="1" x14ac:dyDescent="0.3">
      <c r="B215" s="106">
        <f t="shared" si="2"/>
        <v>0</v>
      </c>
      <c r="C215" s="106">
        <f t="shared" si="2"/>
        <v>0</v>
      </c>
      <c r="D215" s="164" t="s">
        <v>139</v>
      </c>
      <c r="E215" s="272"/>
      <c r="F215" s="55"/>
      <c r="G215" s="165"/>
      <c r="H215" s="165"/>
      <c r="I215" s="165"/>
      <c r="J215" s="165"/>
      <c r="K215" s="165"/>
      <c r="L215" s="165"/>
      <c r="M215" s="165"/>
      <c r="N215" s="165"/>
      <c r="O215" s="165"/>
      <c r="P215" s="165"/>
      <c r="Q215" s="165"/>
      <c r="R215" s="80"/>
    </row>
    <row r="216" spans="1:18" ht="15" customHeight="1" x14ac:dyDescent="0.25">
      <c r="B216" s="106">
        <f t="shared" ref="B216:C293" si="3">IF(OR(F216="X", F216="N/A"),1,0)</f>
        <v>0</v>
      </c>
      <c r="C216" s="106">
        <f t="shared" si="3"/>
        <v>0</v>
      </c>
      <c r="D216" s="140"/>
      <c r="E216" s="277"/>
      <c r="F216" s="277" t="s">
        <v>206</v>
      </c>
      <c r="G216" s="274"/>
      <c r="H216" s="274"/>
      <c r="I216" s="274"/>
      <c r="J216" s="274"/>
      <c r="K216" s="274"/>
      <c r="L216" s="274"/>
      <c r="M216" s="274"/>
      <c r="N216" s="274"/>
      <c r="O216" s="274"/>
      <c r="P216" s="274"/>
      <c r="Q216" s="274"/>
      <c r="R216" s="80"/>
    </row>
    <row r="217" spans="1:18" ht="12" customHeight="1" x14ac:dyDescent="0.25">
      <c r="B217" s="106">
        <f t="shared" si="3"/>
        <v>0</v>
      </c>
      <c r="C217" s="106">
        <f t="shared" si="3"/>
        <v>0</v>
      </c>
      <c r="D217" s="141"/>
      <c r="E217" s="274"/>
      <c r="F217" s="57"/>
      <c r="G217" s="274"/>
      <c r="H217" s="274"/>
      <c r="I217" s="274"/>
      <c r="J217" s="274"/>
      <c r="K217" s="274"/>
      <c r="L217" s="274"/>
      <c r="M217" s="274"/>
      <c r="N217" s="274"/>
      <c r="O217" s="274"/>
      <c r="P217" s="274"/>
      <c r="Q217" s="274"/>
      <c r="R217" s="80"/>
    </row>
    <row r="218" spans="1:18" ht="31.5" customHeight="1" x14ac:dyDescent="0.25">
      <c r="B218" s="106">
        <f t="shared" si="3"/>
        <v>0</v>
      </c>
      <c r="C218" s="106">
        <f t="shared" si="3"/>
        <v>0</v>
      </c>
      <c r="D218" s="141"/>
      <c r="E218" s="274"/>
      <c r="F218" s="103"/>
      <c r="G218" s="435" t="s">
        <v>685</v>
      </c>
      <c r="H218" s="436"/>
      <c r="I218" s="436"/>
      <c r="J218" s="436"/>
      <c r="K218" s="436"/>
      <c r="L218" s="436"/>
      <c r="M218" s="436"/>
      <c r="N218" s="436"/>
      <c r="O218" s="436"/>
      <c r="P218" s="436"/>
      <c r="Q218" s="437"/>
      <c r="R218" s="80"/>
    </row>
    <row r="219" spans="1:18" x14ac:dyDescent="0.25">
      <c r="B219" s="106">
        <f t="shared" si="3"/>
        <v>0</v>
      </c>
      <c r="C219" s="106">
        <f t="shared" si="3"/>
        <v>0</v>
      </c>
      <c r="D219" s="141"/>
      <c r="E219" s="274"/>
      <c r="F219" s="274"/>
      <c r="G219" s="103"/>
      <c r="H219" s="438" t="s">
        <v>202</v>
      </c>
      <c r="I219" s="439"/>
      <c r="J219" s="439"/>
      <c r="K219" s="439"/>
      <c r="L219" s="439"/>
      <c r="M219" s="439"/>
      <c r="N219" s="439"/>
      <c r="O219" s="439"/>
      <c r="P219" s="439"/>
      <c r="Q219" s="440"/>
      <c r="R219" s="80"/>
    </row>
    <row r="220" spans="1:18" x14ac:dyDescent="0.25">
      <c r="B220" s="106">
        <f t="shared" si="3"/>
        <v>0</v>
      </c>
      <c r="C220" s="106">
        <f t="shared" si="3"/>
        <v>0</v>
      </c>
      <c r="D220" s="141"/>
      <c r="E220" s="274"/>
      <c r="F220" s="274"/>
      <c r="G220" s="103"/>
      <c r="H220" s="438" t="s">
        <v>203</v>
      </c>
      <c r="I220" s="439"/>
      <c r="J220" s="439"/>
      <c r="K220" s="439"/>
      <c r="L220" s="439"/>
      <c r="M220" s="439"/>
      <c r="N220" s="439"/>
      <c r="O220" s="439"/>
      <c r="P220" s="439"/>
      <c r="Q220" s="440"/>
      <c r="R220" s="80"/>
    </row>
    <row r="221" spans="1:18" x14ac:dyDescent="0.25">
      <c r="B221" s="106">
        <f t="shared" si="3"/>
        <v>0</v>
      </c>
      <c r="C221" s="106">
        <f t="shared" si="3"/>
        <v>0</v>
      </c>
      <c r="D221" s="141"/>
      <c r="E221" s="274"/>
      <c r="F221" s="274"/>
      <c r="G221" s="103"/>
      <c r="H221" s="438" t="s">
        <v>204</v>
      </c>
      <c r="I221" s="439"/>
      <c r="J221" s="439"/>
      <c r="K221" s="439"/>
      <c r="L221" s="439"/>
      <c r="M221" s="439"/>
      <c r="N221" s="439"/>
      <c r="O221" s="439"/>
      <c r="P221" s="439"/>
      <c r="Q221" s="440"/>
      <c r="R221" s="80"/>
    </row>
    <row r="222" spans="1:18" ht="20.25" customHeight="1" x14ac:dyDescent="0.25">
      <c r="B222" s="106">
        <f t="shared" si="3"/>
        <v>0</v>
      </c>
      <c r="C222" s="106">
        <f t="shared" si="3"/>
        <v>0</v>
      </c>
      <c r="D222" s="141"/>
      <c r="E222" s="277"/>
      <c r="F222" s="277" t="s">
        <v>248</v>
      </c>
      <c r="G222" s="274"/>
      <c r="H222" s="274"/>
      <c r="I222" s="274"/>
      <c r="J222" s="274"/>
      <c r="K222" s="274"/>
      <c r="L222" s="274"/>
      <c r="M222" s="274"/>
      <c r="N222" s="274"/>
      <c r="O222" s="274"/>
      <c r="P222" s="274"/>
      <c r="Q222" s="274"/>
      <c r="R222" s="80"/>
    </row>
    <row r="223" spans="1:18" ht="20.25" customHeight="1" x14ac:dyDescent="0.25">
      <c r="B223" s="106">
        <f t="shared" si="3"/>
        <v>0</v>
      </c>
      <c r="C223" s="106">
        <f t="shared" si="3"/>
        <v>0</v>
      </c>
      <c r="D223" s="141"/>
      <c r="E223" s="274"/>
      <c r="F223" s="103"/>
      <c r="G223" s="435" t="s">
        <v>252</v>
      </c>
      <c r="H223" s="436"/>
      <c r="I223" s="436"/>
      <c r="J223" s="436"/>
      <c r="K223" s="436"/>
      <c r="L223" s="436"/>
      <c r="M223" s="436"/>
      <c r="N223" s="436"/>
      <c r="O223" s="436"/>
      <c r="P223" s="436"/>
      <c r="Q223" s="437"/>
      <c r="R223" s="80"/>
    </row>
    <row r="224" spans="1:18" ht="20.25" customHeight="1" x14ac:dyDescent="0.25">
      <c r="B224" s="106">
        <f t="shared" si="3"/>
        <v>0</v>
      </c>
      <c r="C224" s="106">
        <f t="shared" si="3"/>
        <v>0</v>
      </c>
      <c r="D224" s="141"/>
      <c r="E224" s="274"/>
      <c r="F224" s="181"/>
      <c r="G224" s="103"/>
      <c r="H224" s="459" t="s">
        <v>251</v>
      </c>
      <c r="I224" s="460"/>
      <c r="J224" s="460"/>
      <c r="K224" s="460"/>
      <c r="L224" s="460"/>
      <c r="M224" s="460"/>
      <c r="N224" s="460"/>
      <c r="O224" s="460"/>
      <c r="P224" s="460"/>
      <c r="Q224" s="461"/>
      <c r="R224" s="80"/>
    </row>
    <row r="225" spans="2:18" ht="20.25" customHeight="1" x14ac:dyDescent="0.25">
      <c r="B225" s="106">
        <f t="shared" si="3"/>
        <v>0</v>
      </c>
      <c r="C225" s="106">
        <f t="shared" si="3"/>
        <v>0</v>
      </c>
      <c r="D225" s="141"/>
      <c r="E225" s="274"/>
      <c r="F225" s="181"/>
      <c r="G225" s="103"/>
      <c r="H225" s="459" t="s">
        <v>249</v>
      </c>
      <c r="I225" s="460"/>
      <c r="J225" s="460"/>
      <c r="K225" s="460"/>
      <c r="L225" s="460"/>
      <c r="M225" s="460"/>
      <c r="N225" s="460"/>
      <c r="O225" s="460"/>
      <c r="P225" s="460"/>
      <c r="Q225" s="461"/>
      <c r="R225" s="80"/>
    </row>
    <row r="226" spans="2:18" ht="20.25" customHeight="1" x14ac:dyDescent="0.25">
      <c r="B226" s="106">
        <f t="shared" si="3"/>
        <v>0</v>
      </c>
      <c r="C226" s="106">
        <f t="shared" si="3"/>
        <v>0</v>
      </c>
      <c r="D226" s="141"/>
      <c r="E226" s="274"/>
      <c r="F226" s="181"/>
      <c r="G226" s="103"/>
      <c r="H226" s="459" t="s">
        <v>250</v>
      </c>
      <c r="I226" s="460"/>
      <c r="J226" s="460"/>
      <c r="K226" s="460"/>
      <c r="L226" s="460"/>
      <c r="M226" s="460"/>
      <c r="N226" s="460"/>
      <c r="O226" s="460"/>
      <c r="P226" s="460"/>
      <c r="Q226" s="461"/>
      <c r="R226" s="80"/>
    </row>
    <row r="227" spans="2:18" ht="20.25" customHeight="1" x14ac:dyDescent="0.25">
      <c r="B227" s="106">
        <f t="shared" si="3"/>
        <v>0</v>
      </c>
      <c r="C227" s="106">
        <f t="shared" si="3"/>
        <v>0</v>
      </c>
      <c r="D227" s="141"/>
      <c r="E227" s="274"/>
      <c r="F227" s="103"/>
      <c r="G227" s="444" t="s">
        <v>253</v>
      </c>
      <c r="H227" s="445"/>
      <c r="I227" s="445"/>
      <c r="J227" s="445"/>
      <c r="K227" s="445"/>
      <c r="L227" s="445"/>
      <c r="M227" s="445"/>
      <c r="N227" s="445"/>
      <c r="O227" s="445"/>
      <c r="P227" s="445"/>
      <c r="Q227" s="446"/>
      <c r="R227" s="80"/>
    </row>
    <row r="228" spans="2:18" ht="6" customHeight="1" x14ac:dyDescent="0.25">
      <c r="B228" s="106"/>
      <c r="C228" s="106"/>
      <c r="D228" s="141"/>
      <c r="E228" s="274"/>
      <c r="F228" s="57"/>
      <c r="G228" s="343"/>
      <c r="H228" s="343"/>
      <c r="I228" s="343"/>
      <c r="J228" s="343"/>
      <c r="K228" s="343"/>
      <c r="L228" s="343"/>
      <c r="M228" s="343"/>
      <c r="N228" s="343"/>
      <c r="O228" s="343"/>
      <c r="P228" s="343"/>
      <c r="Q228" s="343"/>
      <c r="R228" s="80"/>
    </row>
    <row r="229" spans="2:18" ht="20.25" customHeight="1" x14ac:dyDescent="0.25">
      <c r="B229" s="106"/>
      <c r="C229" s="106"/>
      <c r="D229" s="141"/>
      <c r="E229" s="274"/>
      <c r="F229" s="279" t="s">
        <v>574</v>
      </c>
      <c r="G229" s="343"/>
      <c r="H229" s="343"/>
      <c r="I229" s="343"/>
      <c r="J229" s="343"/>
      <c r="K229" s="343"/>
      <c r="L229" s="343"/>
      <c r="M229" s="343"/>
      <c r="N229" s="343"/>
      <c r="O229" s="343"/>
      <c r="P229" s="343"/>
      <c r="Q229" s="343"/>
      <c r="R229" s="80"/>
    </row>
    <row r="230" spans="2:18" ht="20.25" customHeight="1" x14ac:dyDescent="0.25">
      <c r="B230" s="106">
        <f t="shared" si="3"/>
        <v>0</v>
      </c>
      <c r="C230" s="106">
        <f t="shared" si="3"/>
        <v>0</v>
      </c>
      <c r="D230" s="141"/>
      <c r="E230" s="274"/>
      <c r="F230" s="103"/>
      <c r="G230" s="447" t="s">
        <v>683</v>
      </c>
      <c r="H230" s="448"/>
      <c r="I230" s="448"/>
      <c r="J230" s="448"/>
      <c r="K230" s="448"/>
      <c r="L230" s="448"/>
      <c r="M230" s="448"/>
      <c r="N230" s="448"/>
      <c r="O230" s="448"/>
      <c r="P230" s="448"/>
      <c r="Q230" s="449"/>
      <c r="R230" s="80"/>
    </row>
    <row r="231" spans="2:18" ht="20.25" customHeight="1" x14ac:dyDescent="0.25">
      <c r="B231" s="106"/>
      <c r="C231" s="106"/>
      <c r="D231" s="141"/>
      <c r="E231" s="274"/>
      <c r="F231" s="462" t="s">
        <v>686</v>
      </c>
      <c r="G231" s="462"/>
      <c r="H231" s="462"/>
      <c r="I231" s="462"/>
      <c r="J231" s="462"/>
      <c r="K231" s="462"/>
      <c r="L231" s="462"/>
      <c r="M231" s="462"/>
      <c r="N231" s="462"/>
      <c r="O231" s="462"/>
      <c r="P231" s="462"/>
      <c r="Q231" s="274"/>
      <c r="R231" s="80"/>
    </row>
    <row r="232" spans="2:18" ht="15" customHeight="1" thickBot="1" x14ac:dyDescent="0.3">
      <c r="B232" s="106">
        <f t="shared" si="3"/>
        <v>0</v>
      </c>
      <c r="C232" s="106">
        <f t="shared" si="3"/>
        <v>0</v>
      </c>
      <c r="D232" s="164" t="s">
        <v>140</v>
      </c>
      <c r="E232" s="272"/>
      <c r="F232" s="55"/>
      <c r="G232" s="165"/>
      <c r="H232" s="165"/>
      <c r="I232" s="165"/>
      <c r="J232" s="165"/>
      <c r="K232" s="165"/>
      <c r="L232" s="165"/>
      <c r="M232" s="165"/>
      <c r="N232" s="165"/>
      <c r="O232" s="165"/>
      <c r="P232" s="165"/>
      <c r="Q232" s="165"/>
      <c r="R232" s="80"/>
    </row>
    <row r="233" spans="2:18" ht="5.0999999999999996" customHeight="1" x14ac:dyDescent="0.25">
      <c r="B233" s="106">
        <f t="shared" si="3"/>
        <v>0</v>
      </c>
      <c r="C233" s="106">
        <f t="shared" si="3"/>
        <v>0</v>
      </c>
      <c r="D233" s="141"/>
      <c r="E233" s="274"/>
      <c r="F233" s="57"/>
      <c r="G233" s="274"/>
      <c r="H233" s="274"/>
      <c r="I233" s="274"/>
      <c r="J233" s="274"/>
      <c r="K233" s="274"/>
      <c r="L233" s="274"/>
      <c r="M233" s="274"/>
      <c r="N233" s="274"/>
      <c r="O233" s="274"/>
      <c r="P233" s="274"/>
      <c r="Q233" s="274"/>
      <c r="R233" s="80"/>
    </row>
    <row r="234" spans="2:18" x14ac:dyDescent="0.25">
      <c r="B234" s="106">
        <f t="shared" si="3"/>
        <v>0</v>
      </c>
      <c r="C234" s="106">
        <f t="shared" si="3"/>
        <v>0</v>
      </c>
      <c r="D234" s="141"/>
      <c r="E234" s="153"/>
      <c r="F234" s="153" t="s">
        <v>326</v>
      </c>
      <c r="G234" s="154"/>
      <c r="H234" s="154"/>
      <c r="I234" s="274"/>
      <c r="J234" s="274"/>
      <c r="K234" s="274"/>
      <c r="L234" s="274"/>
      <c r="M234" s="274"/>
      <c r="N234" s="274"/>
      <c r="O234" s="274"/>
      <c r="P234" s="274"/>
      <c r="Q234" s="274"/>
      <c r="R234" s="80"/>
    </row>
    <row r="235" spans="2:18" ht="5.0999999999999996" customHeight="1" x14ac:dyDescent="0.25">
      <c r="B235" s="106">
        <f t="shared" si="3"/>
        <v>0</v>
      </c>
      <c r="C235" s="106">
        <f t="shared" si="3"/>
        <v>0</v>
      </c>
      <c r="D235" s="141"/>
      <c r="E235" s="274"/>
      <c r="F235" s="57"/>
      <c r="G235" s="274"/>
      <c r="H235" s="274"/>
      <c r="I235" s="274"/>
      <c r="J235" s="274"/>
      <c r="K235" s="274"/>
      <c r="L235" s="274"/>
      <c r="M235" s="274"/>
      <c r="N235" s="274"/>
      <c r="O235" s="274"/>
      <c r="P235" s="274"/>
      <c r="Q235" s="274"/>
      <c r="R235" s="80"/>
    </row>
    <row r="236" spans="2:18" ht="32.25" customHeight="1" x14ac:dyDescent="0.25">
      <c r="B236" s="106">
        <f t="shared" si="3"/>
        <v>0</v>
      </c>
      <c r="C236" s="106">
        <f t="shared" si="3"/>
        <v>0</v>
      </c>
      <c r="D236" s="141"/>
      <c r="E236" s="274"/>
      <c r="F236" s="103"/>
      <c r="G236" s="450" t="s">
        <v>343</v>
      </c>
      <c r="H236" s="451"/>
      <c r="I236" s="451"/>
      <c r="J236" s="451"/>
      <c r="K236" s="451"/>
      <c r="L236" s="451"/>
      <c r="M236" s="451"/>
      <c r="N236" s="451"/>
      <c r="O236" s="451"/>
      <c r="P236" s="451"/>
      <c r="Q236" s="452"/>
      <c r="R236" s="80"/>
    </row>
    <row r="237" spans="2:18" ht="32.25" customHeight="1" x14ac:dyDescent="0.25">
      <c r="B237" s="106">
        <f t="shared" si="3"/>
        <v>0</v>
      </c>
      <c r="C237" s="106"/>
      <c r="D237" s="141"/>
      <c r="E237" s="274"/>
      <c r="F237" s="103"/>
      <c r="G237" s="453" t="s">
        <v>576</v>
      </c>
      <c r="H237" s="454"/>
      <c r="I237" s="454"/>
      <c r="J237" s="454"/>
      <c r="K237" s="454"/>
      <c r="L237" s="454"/>
      <c r="M237" s="454"/>
      <c r="N237" s="454"/>
      <c r="O237" s="454"/>
      <c r="P237" s="454"/>
      <c r="Q237" s="455"/>
      <c r="R237" s="80"/>
    </row>
    <row r="238" spans="2:18" ht="32.25" customHeight="1" x14ac:dyDescent="0.25">
      <c r="B238" s="106">
        <f t="shared" si="3"/>
        <v>0</v>
      </c>
      <c r="C238" s="106"/>
      <c r="D238" s="141"/>
      <c r="E238" s="274"/>
      <c r="F238" s="103"/>
      <c r="G238" s="453" t="s">
        <v>577</v>
      </c>
      <c r="H238" s="454"/>
      <c r="I238" s="454"/>
      <c r="J238" s="454"/>
      <c r="K238" s="454"/>
      <c r="L238" s="454"/>
      <c r="M238" s="454"/>
      <c r="N238" s="454"/>
      <c r="O238" s="454"/>
      <c r="P238" s="454"/>
      <c r="Q238" s="455"/>
      <c r="R238" s="80"/>
    </row>
    <row r="239" spans="2:18" ht="41.25" customHeight="1" x14ac:dyDescent="0.25">
      <c r="B239" s="106"/>
      <c r="C239" s="106"/>
      <c r="D239" s="141"/>
      <c r="E239" s="274"/>
      <c r="F239" s="274"/>
      <c r="G239" s="103"/>
      <c r="H239" s="456" t="s">
        <v>578</v>
      </c>
      <c r="I239" s="457"/>
      <c r="J239" s="457"/>
      <c r="K239" s="457"/>
      <c r="L239" s="457"/>
      <c r="M239" s="457"/>
      <c r="N239" s="457"/>
      <c r="O239" s="457"/>
      <c r="P239" s="457"/>
      <c r="Q239" s="458"/>
      <c r="R239" s="80"/>
    </row>
    <row r="240" spans="2:18" ht="51" customHeight="1" x14ac:dyDescent="0.25">
      <c r="B240" s="106"/>
      <c r="C240" s="106"/>
      <c r="D240" s="141"/>
      <c r="E240" s="274"/>
      <c r="F240" s="274"/>
      <c r="G240" s="103"/>
      <c r="H240" s="468" t="s">
        <v>579</v>
      </c>
      <c r="I240" s="469"/>
      <c r="J240" s="469"/>
      <c r="K240" s="469"/>
      <c r="L240" s="469"/>
      <c r="M240" s="469"/>
      <c r="N240" s="469"/>
      <c r="O240" s="469"/>
      <c r="P240" s="469"/>
      <c r="Q240" s="470"/>
      <c r="R240" s="80"/>
    </row>
    <row r="241" spans="2:18" ht="28.5" customHeight="1" x14ac:dyDescent="0.25">
      <c r="B241" s="106">
        <f t="shared" si="3"/>
        <v>0</v>
      </c>
      <c r="C241" s="106">
        <f t="shared" si="3"/>
        <v>0</v>
      </c>
      <c r="D241" s="141"/>
      <c r="E241" s="274"/>
      <c r="F241" s="103"/>
      <c r="G241" s="435" t="s">
        <v>684</v>
      </c>
      <c r="H241" s="436"/>
      <c r="I241" s="436"/>
      <c r="J241" s="436"/>
      <c r="K241" s="436"/>
      <c r="L241" s="436"/>
      <c r="M241" s="436"/>
      <c r="N241" s="436"/>
      <c r="O241" s="436"/>
      <c r="P241" s="436"/>
      <c r="Q241" s="437"/>
      <c r="R241" s="80"/>
    </row>
    <row r="242" spans="2:18" x14ac:dyDescent="0.25">
      <c r="B242" s="106">
        <f t="shared" si="3"/>
        <v>0</v>
      </c>
      <c r="C242" s="106">
        <f t="shared" si="3"/>
        <v>0</v>
      </c>
      <c r="D242" s="141"/>
      <c r="E242" s="274"/>
      <c r="F242" s="274"/>
      <c r="G242" s="103"/>
      <c r="H242" s="134" t="s">
        <v>344</v>
      </c>
      <c r="I242" s="135"/>
      <c r="J242" s="135"/>
      <c r="K242" s="135"/>
      <c r="L242" s="135"/>
      <c r="M242" s="135"/>
      <c r="N242" s="135"/>
      <c r="O242" s="135"/>
      <c r="P242" s="135"/>
      <c r="Q242" s="136"/>
      <c r="R242" s="80"/>
    </row>
    <row r="243" spans="2:18" x14ac:dyDescent="0.25">
      <c r="B243" s="106">
        <f t="shared" si="3"/>
        <v>0</v>
      </c>
      <c r="C243" s="106">
        <f t="shared" si="3"/>
        <v>0</v>
      </c>
      <c r="D243" s="141"/>
      <c r="E243" s="274"/>
      <c r="F243" s="274"/>
      <c r="G243" s="103"/>
      <c r="H243" s="137" t="s">
        <v>328</v>
      </c>
      <c r="I243" s="138"/>
      <c r="J243" s="138"/>
      <c r="K243" s="138"/>
      <c r="L243" s="138"/>
      <c r="M243" s="138"/>
      <c r="N243" s="138"/>
      <c r="O243" s="138"/>
      <c r="P243" s="138"/>
      <c r="Q243" s="139"/>
      <c r="R243" s="80"/>
    </row>
    <row r="244" spans="2:18" x14ac:dyDescent="0.25">
      <c r="B244" s="106">
        <f t="shared" si="3"/>
        <v>0</v>
      </c>
      <c r="C244" s="106">
        <f t="shared" si="3"/>
        <v>0</v>
      </c>
      <c r="D244" s="141"/>
      <c r="E244" s="274"/>
      <c r="F244" s="274"/>
      <c r="G244" s="103"/>
      <c r="H244" s="137" t="s">
        <v>329</v>
      </c>
      <c r="I244" s="138"/>
      <c r="J244" s="138"/>
      <c r="K244" s="138"/>
      <c r="L244" s="138"/>
      <c r="M244" s="138"/>
      <c r="N244" s="138"/>
      <c r="O244" s="138"/>
      <c r="P244" s="138"/>
      <c r="Q244" s="139"/>
      <c r="R244" s="80"/>
    </row>
    <row r="245" spans="2:18" x14ac:dyDescent="0.25">
      <c r="B245" s="106">
        <f t="shared" si="3"/>
        <v>0</v>
      </c>
      <c r="C245" s="106">
        <f t="shared" si="3"/>
        <v>0</v>
      </c>
      <c r="D245" s="141"/>
      <c r="E245" s="274"/>
      <c r="F245" s="274"/>
      <c r="G245" s="103"/>
      <c r="H245" s="137" t="s">
        <v>330</v>
      </c>
      <c r="I245" s="138"/>
      <c r="J245" s="138"/>
      <c r="K245" s="138"/>
      <c r="L245" s="138"/>
      <c r="M245" s="138"/>
      <c r="N245" s="138"/>
      <c r="O245" s="138"/>
      <c r="P245" s="138"/>
      <c r="Q245" s="139"/>
      <c r="R245" s="80"/>
    </row>
    <row r="246" spans="2:18" ht="5.0999999999999996" customHeight="1" x14ac:dyDescent="0.25">
      <c r="B246" s="106">
        <f t="shared" si="3"/>
        <v>0</v>
      </c>
      <c r="C246" s="106">
        <f t="shared" si="3"/>
        <v>0</v>
      </c>
      <c r="D246" s="141"/>
      <c r="E246" s="274"/>
      <c r="F246" s="57"/>
      <c r="G246" s="90"/>
      <c r="H246" s="90"/>
      <c r="I246" s="90"/>
      <c r="J246" s="90"/>
      <c r="K246" s="90"/>
      <c r="L246" s="90"/>
      <c r="M246" s="90"/>
      <c r="N246" s="90"/>
      <c r="O246" s="90"/>
      <c r="P246" s="90"/>
      <c r="Q246" s="90"/>
      <c r="R246" s="80"/>
    </row>
    <row r="247" spans="2:18" ht="5.0999999999999996" customHeight="1" x14ac:dyDescent="0.25">
      <c r="B247" s="106">
        <f t="shared" si="3"/>
        <v>0</v>
      </c>
      <c r="C247" s="106">
        <f t="shared" si="3"/>
        <v>0</v>
      </c>
      <c r="D247" s="141"/>
      <c r="E247" s="274"/>
      <c r="F247" s="57"/>
      <c r="G247" s="90"/>
      <c r="H247" s="90"/>
      <c r="I247" s="90"/>
      <c r="J247" s="90"/>
      <c r="K247" s="90"/>
      <c r="L247" s="90"/>
      <c r="M247" s="90"/>
      <c r="N247" s="90"/>
      <c r="O247" s="90"/>
      <c r="P247" s="90"/>
      <c r="Q247" s="90"/>
      <c r="R247" s="80"/>
    </row>
    <row r="248" spans="2:18" ht="5.0999999999999996" customHeight="1" x14ac:dyDescent="0.25">
      <c r="B248" s="106">
        <f t="shared" si="3"/>
        <v>0</v>
      </c>
      <c r="C248" s="106">
        <f t="shared" si="3"/>
        <v>0</v>
      </c>
      <c r="D248" s="141"/>
      <c r="E248" s="277"/>
      <c r="F248" s="57"/>
      <c r="G248" s="90"/>
      <c r="H248" s="90"/>
      <c r="I248" s="90"/>
      <c r="J248" s="90"/>
      <c r="K248" s="90"/>
      <c r="L248" s="90"/>
      <c r="M248" s="90"/>
      <c r="N248" s="90"/>
      <c r="O248" s="90"/>
      <c r="P248" s="90"/>
      <c r="Q248" s="90"/>
      <c r="R248" s="80"/>
    </row>
    <row r="249" spans="2:18" ht="18" customHeight="1" x14ac:dyDescent="0.25">
      <c r="B249" s="106">
        <f t="shared" si="3"/>
        <v>0</v>
      </c>
      <c r="C249" s="106">
        <f t="shared" si="3"/>
        <v>0</v>
      </c>
      <c r="D249" s="141"/>
      <c r="E249" s="274"/>
      <c r="F249" s="103"/>
      <c r="G249" s="471" t="s">
        <v>580</v>
      </c>
      <c r="H249" s="472"/>
      <c r="I249" s="472"/>
      <c r="J249" s="472"/>
      <c r="K249" s="472"/>
      <c r="L249" s="472"/>
      <c r="M249" s="472"/>
      <c r="N249" s="472"/>
      <c r="O249" s="472"/>
      <c r="P249" s="472"/>
      <c r="Q249" s="473"/>
      <c r="R249" s="80"/>
    </row>
    <row r="250" spans="2:18" ht="5.0999999999999996" customHeight="1" x14ac:dyDescent="0.25">
      <c r="B250" s="106">
        <f t="shared" si="3"/>
        <v>0</v>
      </c>
      <c r="C250" s="106">
        <f t="shared" si="3"/>
        <v>0</v>
      </c>
      <c r="D250" s="141"/>
      <c r="E250" s="274"/>
      <c r="F250" s="57"/>
      <c r="G250" s="91"/>
      <c r="H250" s="269"/>
      <c r="I250" s="269"/>
      <c r="J250" s="269"/>
      <c r="K250" s="269"/>
      <c r="L250" s="269"/>
      <c r="M250" s="269"/>
      <c r="N250" s="269"/>
      <c r="O250" s="269"/>
      <c r="P250" s="269"/>
      <c r="Q250" s="91"/>
      <c r="R250" s="80"/>
    </row>
    <row r="251" spans="2:18" ht="5.0999999999999996" customHeight="1" x14ac:dyDescent="0.25">
      <c r="B251" s="106">
        <f t="shared" si="3"/>
        <v>0</v>
      </c>
      <c r="C251" s="106">
        <f t="shared" si="3"/>
        <v>0</v>
      </c>
      <c r="D251" s="141"/>
      <c r="E251" s="274"/>
      <c r="F251" s="57"/>
      <c r="G251" s="90"/>
      <c r="H251" s="92"/>
      <c r="I251" s="92"/>
      <c r="J251" s="92"/>
      <c r="K251" s="92"/>
      <c r="L251" s="92"/>
      <c r="M251" s="92"/>
      <c r="N251" s="92"/>
      <c r="O251" s="92"/>
      <c r="P251" s="92"/>
      <c r="Q251" s="90"/>
      <c r="R251" s="80"/>
    </row>
    <row r="252" spans="2:18" ht="27.95" customHeight="1" x14ac:dyDescent="0.25">
      <c r="B252" s="106">
        <f t="shared" si="3"/>
        <v>0</v>
      </c>
      <c r="C252" s="106">
        <f t="shared" si="3"/>
        <v>0</v>
      </c>
      <c r="D252" s="141"/>
      <c r="E252" s="274"/>
      <c r="F252" s="103"/>
      <c r="G252" s="427" t="s">
        <v>205</v>
      </c>
      <c r="H252" s="428"/>
      <c r="I252" s="428"/>
      <c r="J252" s="428"/>
      <c r="K252" s="428"/>
      <c r="L252" s="428"/>
      <c r="M252" s="428"/>
      <c r="N252" s="428"/>
      <c r="O252" s="428"/>
      <c r="P252" s="428"/>
      <c r="Q252" s="429"/>
      <c r="R252" s="80"/>
    </row>
    <row r="253" spans="2:18" ht="5.0999999999999996" customHeight="1" x14ac:dyDescent="0.25">
      <c r="B253" s="106">
        <f t="shared" si="3"/>
        <v>0</v>
      </c>
      <c r="C253" s="106">
        <f t="shared" si="3"/>
        <v>0</v>
      </c>
      <c r="D253" s="141"/>
      <c r="E253" s="274"/>
      <c r="F253" s="57"/>
      <c r="G253" s="274"/>
      <c r="H253" s="274"/>
      <c r="I253" s="274"/>
      <c r="J253" s="274"/>
      <c r="K253" s="274"/>
      <c r="L253" s="274"/>
      <c r="M253" s="274"/>
      <c r="N253" s="274"/>
      <c r="O253" s="274"/>
      <c r="P253" s="274"/>
      <c r="Q253" s="274"/>
      <c r="R253" s="80"/>
    </row>
    <row r="254" spans="2:18" x14ac:dyDescent="0.25">
      <c r="B254" s="106">
        <f t="shared" si="3"/>
        <v>0</v>
      </c>
      <c r="C254" s="106">
        <f t="shared" si="3"/>
        <v>0</v>
      </c>
      <c r="D254" s="141"/>
      <c r="E254" s="277"/>
      <c r="F254" s="277" t="s">
        <v>336</v>
      </c>
      <c r="G254" s="274"/>
      <c r="H254" s="274"/>
      <c r="I254" s="274"/>
      <c r="J254" s="274"/>
      <c r="K254" s="274"/>
      <c r="L254" s="274"/>
      <c r="M254" s="274"/>
      <c r="N254" s="274"/>
      <c r="O254" s="274"/>
      <c r="P254" s="274"/>
      <c r="Q254" s="274"/>
      <c r="R254" s="80"/>
    </row>
    <row r="255" spans="2:18" ht="5.0999999999999996" customHeight="1" x14ac:dyDescent="0.25">
      <c r="B255" s="106">
        <f t="shared" si="3"/>
        <v>0</v>
      </c>
      <c r="C255" s="106">
        <f t="shared" si="3"/>
        <v>0</v>
      </c>
      <c r="D255" s="141"/>
      <c r="E255" s="274"/>
      <c r="F255" s="57"/>
      <c r="G255" s="274"/>
      <c r="H255" s="274"/>
      <c r="I255" s="274"/>
      <c r="J255" s="274"/>
      <c r="K255" s="274"/>
      <c r="L255" s="274"/>
      <c r="M255" s="274"/>
      <c r="N255" s="274"/>
      <c r="O255" s="274"/>
      <c r="P255" s="274"/>
      <c r="Q255" s="274"/>
      <c r="R255" s="80"/>
    </row>
    <row r="256" spans="2:18" ht="15" customHeight="1" x14ac:dyDescent="0.25">
      <c r="B256" s="106">
        <f t="shared" si="3"/>
        <v>0</v>
      </c>
      <c r="C256" s="106">
        <f t="shared" si="3"/>
        <v>0</v>
      </c>
      <c r="D256" s="141"/>
      <c r="E256" s="274"/>
      <c r="F256" s="103"/>
      <c r="G256" s="421" t="s">
        <v>55</v>
      </c>
      <c r="H256" s="422"/>
      <c r="I256" s="422"/>
      <c r="J256" s="422"/>
      <c r="K256" s="422"/>
      <c r="L256" s="422"/>
      <c r="M256" s="422"/>
      <c r="N256" s="422"/>
      <c r="O256" s="422"/>
      <c r="P256" s="422"/>
      <c r="Q256" s="423"/>
      <c r="R256" s="80"/>
    </row>
    <row r="257" spans="2:18" ht="15" customHeight="1" x14ac:dyDescent="0.25">
      <c r="B257" s="106">
        <f t="shared" si="3"/>
        <v>0</v>
      </c>
      <c r="C257" s="106">
        <f t="shared" si="3"/>
        <v>0</v>
      </c>
      <c r="D257" s="141"/>
      <c r="E257" s="274"/>
      <c r="F257" s="57"/>
      <c r="G257" s="103"/>
      <c r="H257" s="463" t="s">
        <v>220</v>
      </c>
      <c r="I257" s="406"/>
      <c r="J257" s="406"/>
      <c r="K257" s="406"/>
      <c r="L257" s="406"/>
      <c r="M257" s="406"/>
      <c r="N257" s="406"/>
      <c r="O257" s="406"/>
      <c r="P257" s="406"/>
      <c r="Q257" s="407"/>
      <c r="R257" s="80"/>
    </row>
    <row r="258" spans="2:18" ht="26.25" customHeight="1" x14ac:dyDescent="0.25">
      <c r="B258" s="106">
        <f t="shared" si="3"/>
        <v>0</v>
      </c>
      <c r="C258" s="106">
        <f t="shared" si="3"/>
        <v>0</v>
      </c>
      <c r="D258" s="141"/>
      <c r="E258" s="274"/>
      <c r="F258" s="57"/>
      <c r="G258" s="103"/>
      <c r="H258" s="463" t="s">
        <v>221</v>
      </c>
      <c r="I258" s="406"/>
      <c r="J258" s="406"/>
      <c r="K258" s="406"/>
      <c r="L258" s="406"/>
      <c r="M258" s="406"/>
      <c r="N258" s="406"/>
      <c r="O258" s="406"/>
      <c r="P258" s="406"/>
      <c r="Q258" s="407"/>
      <c r="R258" s="80"/>
    </row>
    <row r="259" spans="2:18" ht="15" customHeight="1" x14ac:dyDescent="0.25">
      <c r="B259" s="106">
        <f t="shared" si="3"/>
        <v>0</v>
      </c>
      <c r="C259" s="106">
        <f t="shared" si="3"/>
        <v>0</v>
      </c>
      <c r="D259" s="141"/>
      <c r="E259" s="274"/>
      <c r="F259" s="57"/>
      <c r="G259" s="103"/>
      <c r="H259" s="463" t="s">
        <v>222</v>
      </c>
      <c r="I259" s="406"/>
      <c r="J259" s="406"/>
      <c r="K259" s="406"/>
      <c r="L259" s="406"/>
      <c r="M259" s="406"/>
      <c r="N259" s="406"/>
      <c r="O259" s="406"/>
      <c r="P259" s="406"/>
      <c r="Q259" s="407"/>
      <c r="R259" s="80"/>
    </row>
    <row r="260" spans="2:18" ht="21" customHeight="1" x14ac:dyDescent="0.25">
      <c r="B260" s="106">
        <f t="shared" si="3"/>
        <v>0</v>
      </c>
      <c r="C260" s="106">
        <f t="shared" si="3"/>
        <v>0</v>
      </c>
      <c r="D260" s="141"/>
      <c r="E260" s="274"/>
      <c r="F260" s="57"/>
      <c r="G260" s="103"/>
      <c r="H260" s="464" t="s">
        <v>309</v>
      </c>
      <c r="I260" s="397"/>
      <c r="J260" s="397"/>
      <c r="K260" s="397"/>
      <c r="L260" s="397"/>
      <c r="M260" s="397"/>
      <c r="N260" s="397"/>
      <c r="O260" s="397"/>
      <c r="P260" s="397"/>
      <c r="Q260" s="398"/>
      <c r="R260" s="80"/>
    </row>
    <row r="261" spans="2:18" ht="30.75" customHeight="1" x14ac:dyDescent="0.25">
      <c r="B261" s="106">
        <f t="shared" si="3"/>
        <v>0</v>
      </c>
      <c r="C261" s="106">
        <f t="shared" si="3"/>
        <v>0</v>
      </c>
      <c r="D261" s="141"/>
      <c r="E261" s="274"/>
      <c r="F261" s="57"/>
      <c r="G261" s="103"/>
      <c r="H261" s="464" t="s">
        <v>223</v>
      </c>
      <c r="I261" s="397"/>
      <c r="J261" s="397"/>
      <c r="K261" s="397"/>
      <c r="L261" s="397"/>
      <c r="M261" s="397"/>
      <c r="N261" s="397"/>
      <c r="O261" s="397"/>
      <c r="P261" s="397"/>
      <c r="Q261" s="398"/>
      <c r="R261" s="80"/>
    </row>
    <row r="262" spans="2:18" ht="15" customHeight="1" x14ac:dyDescent="0.25">
      <c r="B262" s="106">
        <f t="shared" si="3"/>
        <v>0</v>
      </c>
      <c r="C262" s="106">
        <f t="shared" si="3"/>
        <v>0</v>
      </c>
      <c r="D262" s="141"/>
      <c r="E262" s="274"/>
      <c r="F262" s="57"/>
      <c r="G262" s="103"/>
      <c r="H262" s="463" t="s">
        <v>224</v>
      </c>
      <c r="I262" s="406"/>
      <c r="J262" s="406"/>
      <c r="K262" s="406"/>
      <c r="L262" s="406"/>
      <c r="M262" s="406"/>
      <c r="N262" s="406"/>
      <c r="O262" s="406"/>
      <c r="P262" s="406"/>
      <c r="Q262" s="407"/>
      <c r="R262" s="80"/>
    </row>
    <row r="263" spans="2:18" ht="15" customHeight="1" x14ac:dyDescent="0.25">
      <c r="B263" s="106">
        <f t="shared" si="3"/>
        <v>0</v>
      </c>
      <c r="C263" s="106">
        <f t="shared" si="3"/>
        <v>0</v>
      </c>
      <c r="D263" s="141"/>
      <c r="E263" s="274"/>
      <c r="F263" s="103"/>
      <c r="G263" s="275" t="s">
        <v>286</v>
      </c>
      <c r="H263" s="271"/>
      <c r="I263" s="267"/>
      <c r="J263" s="267"/>
      <c r="K263" s="267"/>
      <c r="L263" s="267"/>
      <c r="M263" s="267"/>
      <c r="N263" s="267"/>
      <c r="O263" s="267"/>
      <c r="P263" s="267"/>
      <c r="Q263" s="268"/>
      <c r="R263" s="80"/>
    </row>
    <row r="264" spans="2:18" ht="5.0999999999999996" customHeight="1" x14ac:dyDescent="0.25">
      <c r="B264" s="106">
        <f t="shared" si="3"/>
        <v>0</v>
      </c>
      <c r="C264" s="106">
        <f t="shared" si="3"/>
        <v>0</v>
      </c>
      <c r="D264" s="141"/>
      <c r="E264" s="274"/>
      <c r="F264" s="57"/>
      <c r="G264" s="274"/>
      <c r="H264" s="274"/>
      <c r="I264" s="274"/>
      <c r="J264" s="274"/>
      <c r="K264" s="274"/>
      <c r="L264" s="274"/>
      <c r="M264" s="274"/>
      <c r="N264" s="274"/>
      <c r="O264" s="274"/>
      <c r="P264" s="274"/>
      <c r="Q264" s="274"/>
      <c r="R264" s="80"/>
    </row>
    <row r="265" spans="2:18" ht="15" customHeight="1" thickBot="1" x14ac:dyDescent="0.3">
      <c r="B265" s="106">
        <f t="shared" si="3"/>
        <v>0</v>
      </c>
      <c r="C265" s="106">
        <f t="shared" si="3"/>
        <v>0</v>
      </c>
      <c r="D265" s="166" t="s">
        <v>144</v>
      </c>
      <c r="E265" s="167"/>
      <c r="F265" s="55"/>
      <c r="G265" s="165"/>
      <c r="H265" s="165"/>
      <c r="I265" s="165"/>
      <c r="J265" s="165"/>
      <c r="K265" s="165"/>
      <c r="L265" s="165"/>
      <c r="M265" s="165"/>
      <c r="N265" s="165"/>
      <c r="O265" s="165"/>
      <c r="P265" s="165"/>
      <c r="Q265" s="165"/>
      <c r="R265" s="80"/>
    </row>
    <row r="266" spans="2:18" ht="5.0999999999999996" customHeight="1" x14ac:dyDescent="0.25">
      <c r="B266" s="106">
        <f t="shared" si="3"/>
        <v>0</v>
      </c>
      <c r="C266" s="106">
        <f t="shared" si="3"/>
        <v>0</v>
      </c>
      <c r="D266" s="141"/>
      <c r="E266" s="274"/>
      <c r="F266" s="57"/>
      <c r="G266" s="274"/>
      <c r="H266" s="274"/>
      <c r="I266" s="274"/>
      <c r="J266" s="274"/>
      <c r="K266" s="274"/>
      <c r="L266" s="274"/>
      <c r="M266" s="274"/>
      <c r="N266" s="274"/>
      <c r="O266" s="274"/>
      <c r="P266" s="274"/>
      <c r="Q266" s="274"/>
      <c r="R266" s="80"/>
    </row>
    <row r="267" spans="2:18" ht="37.5" customHeight="1" x14ac:dyDescent="0.25">
      <c r="B267" s="106">
        <f t="shared" si="3"/>
        <v>0</v>
      </c>
      <c r="C267" s="106">
        <f t="shared" si="3"/>
        <v>0</v>
      </c>
      <c r="D267" s="141"/>
      <c r="E267" s="274"/>
      <c r="F267" s="103"/>
      <c r="G267" s="465" t="s">
        <v>171</v>
      </c>
      <c r="H267" s="466"/>
      <c r="I267" s="466"/>
      <c r="J267" s="466"/>
      <c r="K267" s="466"/>
      <c r="L267" s="466"/>
      <c r="M267" s="466"/>
      <c r="N267" s="466"/>
      <c r="O267" s="466"/>
      <c r="P267" s="466"/>
      <c r="Q267" s="467"/>
      <c r="R267" s="80"/>
    </row>
    <row r="268" spans="2:18" ht="53.45" customHeight="1" x14ac:dyDescent="0.25">
      <c r="B268" s="106"/>
      <c r="C268" s="106"/>
      <c r="D268" s="141"/>
      <c r="E268" s="274"/>
      <c r="F268" s="180"/>
      <c r="G268" s="103"/>
      <c r="H268" s="424" t="s">
        <v>581</v>
      </c>
      <c r="I268" s="425"/>
      <c r="J268" s="425"/>
      <c r="K268" s="425"/>
      <c r="L268" s="425"/>
      <c r="M268" s="425"/>
      <c r="N268" s="425"/>
      <c r="O268" s="425"/>
      <c r="P268" s="425"/>
      <c r="Q268" s="481"/>
      <c r="R268" s="80"/>
    </row>
    <row r="269" spans="2:18" ht="5.0999999999999996" customHeight="1" x14ac:dyDescent="0.25">
      <c r="B269" s="106">
        <f t="shared" si="3"/>
        <v>0</v>
      </c>
      <c r="C269" s="106">
        <f t="shared" si="3"/>
        <v>0</v>
      </c>
      <c r="D269" s="141"/>
      <c r="E269" s="274"/>
      <c r="F269" s="88"/>
      <c r="G269" s="274"/>
      <c r="H269" s="274"/>
      <c r="I269" s="274"/>
      <c r="J269" s="274"/>
      <c r="K269" s="274"/>
      <c r="L269" s="274"/>
      <c r="M269" s="274"/>
      <c r="N269" s="274"/>
      <c r="O269" s="274"/>
      <c r="P269" s="274"/>
      <c r="Q269" s="274"/>
      <c r="R269" s="80"/>
    </row>
    <row r="270" spans="2:18" ht="15" customHeight="1" thickBot="1" x14ac:dyDescent="0.3">
      <c r="B270" s="106">
        <f t="shared" si="3"/>
        <v>0</v>
      </c>
      <c r="C270" s="106">
        <f t="shared" si="3"/>
        <v>0</v>
      </c>
      <c r="D270" s="164" t="s">
        <v>517</v>
      </c>
      <c r="E270" s="272"/>
      <c r="F270" s="55"/>
      <c r="G270" s="165"/>
      <c r="H270" s="165"/>
      <c r="I270" s="165"/>
      <c r="J270" s="165"/>
      <c r="K270" s="165"/>
      <c r="L270" s="165"/>
      <c r="M270" s="165"/>
      <c r="N270" s="165"/>
      <c r="O270" s="165"/>
      <c r="P270" s="165"/>
      <c r="Q270" s="165"/>
      <c r="R270" s="80"/>
    </row>
    <row r="271" spans="2:18" ht="5.0999999999999996" customHeight="1" x14ac:dyDescent="0.25">
      <c r="B271" s="106">
        <f t="shared" si="3"/>
        <v>0</v>
      </c>
      <c r="C271" s="106">
        <f t="shared" si="3"/>
        <v>0</v>
      </c>
      <c r="D271" s="141"/>
      <c r="E271" s="274"/>
      <c r="F271" s="57"/>
      <c r="G271" s="274"/>
      <c r="H271" s="274"/>
      <c r="I271" s="274"/>
      <c r="J271" s="274"/>
      <c r="K271" s="274"/>
      <c r="L271" s="274"/>
      <c r="M271" s="274"/>
      <c r="N271" s="274"/>
      <c r="O271" s="274"/>
      <c r="P271" s="274"/>
      <c r="Q271" s="274"/>
      <c r="R271" s="80"/>
    </row>
    <row r="272" spans="2:18" ht="15" customHeight="1" x14ac:dyDescent="0.25">
      <c r="B272" s="106">
        <f t="shared" si="3"/>
        <v>0</v>
      </c>
      <c r="C272" s="106">
        <f t="shared" si="3"/>
        <v>0</v>
      </c>
      <c r="D272" s="155"/>
      <c r="E272" s="274"/>
      <c r="F272" s="103"/>
      <c r="G272" s="482" t="s">
        <v>523</v>
      </c>
      <c r="H272" s="483"/>
      <c r="I272" s="483"/>
      <c r="J272" s="483"/>
      <c r="K272" s="483"/>
      <c r="L272" s="483"/>
      <c r="M272" s="483"/>
      <c r="N272" s="483"/>
      <c r="O272" s="483"/>
      <c r="P272" s="483"/>
      <c r="Q272" s="484"/>
      <c r="R272" s="80"/>
    </row>
    <row r="273" spans="2:18" ht="30" customHeight="1" x14ac:dyDescent="0.25">
      <c r="B273" s="106">
        <f t="shared" si="3"/>
        <v>0</v>
      </c>
      <c r="C273" s="106">
        <f t="shared" si="3"/>
        <v>0</v>
      </c>
      <c r="D273" s="155"/>
      <c r="E273" s="274"/>
      <c r="F273" s="183"/>
      <c r="G273" s="103"/>
      <c r="H273" s="463" t="s">
        <v>331</v>
      </c>
      <c r="I273" s="406"/>
      <c r="J273" s="406"/>
      <c r="K273" s="406"/>
      <c r="L273" s="406"/>
      <c r="M273" s="406"/>
      <c r="N273" s="406"/>
      <c r="O273" s="406"/>
      <c r="P273" s="406"/>
      <c r="Q273" s="485"/>
      <c r="R273" s="80"/>
    </row>
    <row r="274" spans="2:18" ht="15" customHeight="1" x14ac:dyDescent="0.25">
      <c r="B274" s="106">
        <f t="shared" si="3"/>
        <v>0</v>
      </c>
      <c r="C274" s="106">
        <f t="shared" si="3"/>
        <v>0</v>
      </c>
      <c r="D274" s="155"/>
      <c r="E274" s="274"/>
      <c r="F274" s="184"/>
      <c r="G274" s="103"/>
      <c r="H274" s="486" t="s">
        <v>582</v>
      </c>
      <c r="I274" s="409"/>
      <c r="J274" s="409"/>
      <c r="K274" s="409"/>
      <c r="L274" s="409"/>
      <c r="M274" s="409"/>
      <c r="N274" s="409"/>
      <c r="O274" s="409"/>
      <c r="P274" s="409"/>
      <c r="Q274" s="487"/>
      <c r="R274" s="80"/>
    </row>
    <row r="275" spans="2:18" ht="28.5" customHeight="1" x14ac:dyDescent="0.25">
      <c r="B275" s="106"/>
      <c r="C275" s="106"/>
      <c r="D275" s="155"/>
      <c r="E275" s="274"/>
      <c r="F275" s="182"/>
      <c r="G275" s="103"/>
      <c r="H275" s="486" t="s">
        <v>583</v>
      </c>
      <c r="I275" s="409"/>
      <c r="J275" s="409"/>
      <c r="K275" s="409"/>
      <c r="L275" s="409"/>
      <c r="M275" s="409"/>
      <c r="N275" s="409"/>
      <c r="O275" s="409"/>
      <c r="P275" s="409"/>
      <c r="Q275" s="487"/>
      <c r="R275" s="80"/>
    </row>
    <row r="276" spans="2:18" ht="15" customHeight="1" x14ac:dyDescent="0.25">
      <c r="B276" s="106"/>
      <c r="C276" s="106"/>
      <c r="D276" s="155"/>
      <c r="E276" s="274"/>
      <c r="F276" s="182"/>
      <c r="G276" s="186"/>
      <c r="H276" s="103"/>
      <c r="I276" s="417" t="s">
        <v>584</v>
      </c>
      <c r="J276" s="418"/>
      <c r="K276" s="418"/>
      <c r="L276" s="418"/>
      <c r="M276" s="418"/>
      <c r="N276" s="418"/>
      <c r="O276" s="418"/>
      <c r="P276" s="418"/>
      <c r="Q276" s="418"/>
      <c r="R276" s="80"/>
    </row>
    <row r="277" spans="2:18" ht="30" customHeight="1" x14ac:dyDescent="0.25">
      <c r="B277" s="106"/>
      <c r="C277" s="106"/>
      <c r="D277" s="155"/>
      <c r="E277" s="274"/>
      <c r="F277" s="182"/>
      <c r="G277" s="186"/>
      <c r="H277" s="103"/>
      <c r="I277" s="427" t="s">
        <v>585</v>
      </c>
      <c r="J277" s="418"/>
      <c r="K277" s="418"/>
      <c r="L277" s="418"/>
      <c r="M277" s="418"/>
      <c r="N277" s="418"/>
      <c r="O277" s="418"/>
      <c r="P277" s="418"/>
      <c r="Q277" s="418"/>
      <c r="R277" s="80"/>
    </row>
    <row r="278" spans="2:18" ht="33.75" customHeight="1" x14ac:dyDescent="0.25">
      <c r="B278" s="106">
        <f t="shared" si="3"/>
        <v>0</v>
      </c>
      <c r="C278" s="106">
        <f t="shared" si="3"/>
        <v>0</v>
      </c>
      <c r="D278" s="155"/>
      <c r="E278" s="274"/>
      <c r="F278" s="181"/>
      <c r="G278" s="103"/>
      <c r="H278" s="474" t="s">
        <v>287</v>
      </c>
      <c r="I278" s="475"/>
      <c r="J278" s="475"/>
      <c r="K278" s="475"/>
      <c r="L278" s="475"/>
      <c r="M278" s="475"/>
      <c r="N278" s="475"/>
      <c r="O278" s="475"/>
      <c r="P278" s="475"/>
      <c r="Q278" s="476"/>
      <c r="R278" s="80"/>
    </row>
    <row r="279" spans="2:18" ht="5.0999999999999996" customHeight="1" x14ac:dyDescent="0.25">
      <c r="B279" s="106">
        <f t="shared" si="3"/>
        <v>0</v>
      </c>
      <c r="C279" s="106">
        <f t="shared" si="3"/>
        <v>0</v>
      </c>
      <c r="D279" s="141"/>
      <c r="E279" s="274"/>
      <c r="F279" s="57"/>
      <c r="G279" s="274"/>
      <c r="H279" s="274"/>
      <c r="I279" s="274"/>
      <c r="J279" s="274"/>
      <c r="K279" s="274"/>
      <c r="L279" s="274"/>
      <c r="M279" s="274"/>
      <c r="N279" s="274"/>
      <c r="O279" s="274"/>
      <c r="P279" s="274"/>
      <c r="Q279" s="274"/>
      <c r="R279" s="80"/>
    </row>
    <row r="280" spans="2:18" ht="24" customHeight="1" x14ac:dyDescent="0.25">
      <c r="B280" s="106">
        <f t="shared" si="3"/>
        <v>0</v>
      </c>
      <c r="C280" s="106">
        <f t="shared" si="3"/>
        <v>0</v>
      </c>
      <c r="D280" s="155"/>
      <c r="E280" s="274"/>
      <c r="F280" s="103"/>
      <c r="G280" s="463" t="s">
        <v>518</v>
      </c>
      <c r="H280" s="406"/>
      <c r="I280" s="406"/>
      <c r="J280" s="406"/>
      <c r="K280" s="406"/>
      <c r="L280" s="406"/>
      <c r="M280" s="406"/>
      <c r="N280" s="406"/>
      <c r="O280" s="406"/>
      <c r="P280" s="406"/>
      <c r="Q280" s="407"/>
      <c r="R280" s="80"/>
    </row>
    <row r="281" spans="2:18" ht="30" customHeight="1" x14ac:dyDescent="0.25">
      <c r="B281" s="106">
        <f t="shared" si="3"/>
        <v>0</v>
      </c>
      <c r="C281" s="106"/>
      <c r="D281" s="155"/>
      <c r="E281" s="274"/>
      <c r="F281" s="103"/>
      <c r="G281" s="463" t="s">
        <v>519</v>
      </c>
      <c r="H281" s="406"/>
      <c r="I281" s="406"/>
      <c r="J281" s="406"/>
      <c r="K281" s="406"/>
      <c r="L281" s="406"/>
      <c r="M281" s="406"/>
      <c r="N281" s="406"/>
      <c r="O281" s="406"/>
      <c r="P281" s="406"/>
      <c r="Q281" s="407"/>
      <c r="R281" s="80"/>
    </row>
    <row r="282" spans="2:18" ht="18.600000000000001" customHeight="1" x14ac:dyDescent="0.25">
      <c r="B282" s="106">
        <f t="shared" si="3"/>
        <v>0</v>
      </c>
      <c r="C282" s="106">
        <f t="shared" si="3"/>
        <v>0</v>
      </c>
      <c r="D282" s="141"/>
      <c r="E282" s="274"/>
      <c r="F282" s="57"/>
      <c r="G282" s="278" t="s">
        <v>524</v>
      </c>
      <c r="H282" s="274"/>
      <c r="I282" s="274"/>
      <c r="J282" s="274"/>
      <c r="K282" s="274"/>
      <c r="L282" s="274"/>
      <c r="M282" s="274"/>
      <c r="N282" s="274"/>
      <c r="O282" s="274"/>
      <c r="P282" s="274"/>
      <c r="Q282" s="274"/>
      <c r="R282" s="80"/>
    </row>
    <row r="283" spans="2:18" ht="4.7" customHeight="1" x14ac:dyDescent="0.25">
      <c r="B283" s="106"/>
      <c r="C283" s="106"/>
      <c r="D283" s="274"/>
      <c r="E283" s="274"/>
      <c r="F283" s="57"/>
      <c r="G283" s="274"/>
      <c r="H283" s="274"/>
      <c r="I283" s="274"/>
      <c r="J283" s="274"/>
      <c r="K283" s="274"/>
      <c r="L283" s="274"/>
      <c r="M283" s="274"/>
      <c r="N283" s="274"/>
      <c r="O283" s="274"/>
      <c r="P283" s="274"/>
      <c r="Q283" s="274"/>
      <c r="R283" s="80"/>
    </row>
    <row r="284" spans="2:18" ht="21" customHeight="1" thickBot="1" x14ac:dyDescent="0.3">
      <c r="B284" s="106"/>
      <c r="C284" s="106"/>
      <c r="D284" s="477" t="s">
        <v>146</v>
      </c>
      <c r="E284" s="477"/>
      <c r="F284" s="477"/>
      <c r="G284" s="477"/>
      <c r="H284" s="477"/>
      <c r="I284" s="477"/>
      <c r="J284" s="477"/>
      <c r="K284" s="477"/>
      <c r="L284" s="477"/>
      <c r="M284" s="477"/>
      <c r="N284" s="477"/>
      <c r="O284" s="477"/>
      <c r="P284" s="477"/>
      <c r="Q284" s="477"/>
      <c r="R284" s="80"/>
    </row>
    <row r="285" spans="2:18" ht="13.35" customHeight="1" x14ac:dyDescent="0.25">
      <c r="B285" s="106"/>
      <c r="C285" s="106"/>
      <c r="D285" s="143"/>
      <c r="E285" s="274"/>
      <c r="F285" s="57"/>
      <c r="G285" s="274"/>
      <c r="H285" s="274"/>
      <c r="I285" s="274"/>
      <c r="J285" s="274"/>
      <c r="K285" s="274"/>
      <c r="L285" s="274"/>
      <c r="M285" s="274"/>
      <c r="N285" s="274"/>
      <c r="O285" s="274"/>
      <c r="P285" s="274"/>
      <c r="Q285" s="274"/>
      <c r="R285" s="80"/>
    </row>
    <row r="286" spans="2:18" ht="30" customHeight="1" x14ac:dyDescent="0.25">
      <c r="B286" s="106">
        <f t="shared" si="3"/>
        <v>0</v>
      </c>
      <c r="C286" s="106">
        <f t="shared" si="3"/>
        <v>0</v>
      </c>
      <c r="D286" s="141"/>
      <c r="E286" s="274"/>
      <c r="F286" s="103"/>
      <c r="G286" s="478" t="s">
        <v>294</v>
      </c>
      <c r="H286" s="479"/>
      <c r="I286" s="479"/>
      <c r="J286" s="479"/>
      <c r="K286" s="479"/>
      <c r="L286" s="479"/>
      <c r="M286" s="479"/>
      <c r="N286" s="479"/>
      <c r="O286" s="479"/>
      <c r="P286" s="479"/>
      <c r="Q286" s="480"/>
      <c r="R286" s="80"/>
    </row>
    <row r="287" spans="2:18" ht="5.0999999999999996" customHeight="1" x14ac:dyDescent="0.25">
      <c r="B287" s="106">
        <f t="shared" si="3"/>
        <v>0</v>
      </c>
      <c r="C287" s="106">
        <f t="shared" si="3"/>
        <v>0</v>
      </c>
      <c r="D287" s="141"/>
      <c r="E287" s="274"/>
      <c r="F287" s="88"/>
      <c r="G287" s="93"/>
      <c r="H287" s="274"/>
      <c r="I287" s="274"/>
      <c r="J287" s="274"/>
      <c r="K287" s="274"/>
      <c r="L287" s="274"/>
      <c r="M287" s="274"/>
      <c r="N287" s="274"/>
      <c r="O287" s="274"/>
      <c r="P287" s="274"/>
      <c r="Q287" s="274"/>
      <c r="R287" s="80"/>
    </row>
    <row r="288" spans="2:18" ht="14.25" customHeight="1" x14ac:dyDescent="0.25">
      <c r="B288" s="106">
        <f t="shared" si="3"/>
        <v>0</v>
      </c>
      <c r="C288" s="106">
        <f t="shared" si="3"/>
        <v>0</v>
      </c>
      <c r="D288" s="141"/>
      <c r="E288" s="274"/>
      <c r="F288" s="186"/>
      <c r="G288" s="103"/>
      <c r="H288" s="490" t="s">
        <v>283</v>
      </c>
      <c r="I288" s="491"/>
      <c r="J288" s="491"/>
      <c r="K288" s="491"/>
      <c r="L288" s="491"/>
      <c r="M288" s="491"/>
      <c r="N288" s="491"/>
      <c r="O288" s="491"/>
      <c r="P288" s="491"/>
      <c r="Q288" s="491"/>
      <c r="R288" s="185"/>
    </row>
    <row r="289" spans="2:18" ht="15" customHeight="1" x14ac:dyDescent="0.25">
      <c r="B289" s="106">
        <f t="shared" si="3"/>
        <v>0</v>
      </c>
      <c r="C289" s="106">
        <f t="shared" si="3"/>
        <v>0</v>
      </c>
      <c r="D289" s="141"/>
      <c r="E289" s="274"/>
      <c r="F289" s="186"/>
      <c r="G289" s="103"/>
      <c r="H289" s="441" t="s">
        <v>119</v>
      </c>
      <c r="I289" s="442"/>
      <c r="J289" s="442"/>
      <c r="K289" s="442"/>
      <c r="L289" s="442"/>
      <c r="M289" s="442"/>
      <c r="N289" s="442"/>
      <c r="O289" s="442"/>
      <c r="P289" s="442"/>
      <c r="Q289" s="442"/>
      <c r="R289" s="257"/>
    </row>
    <row r="290" spans="2:18" ht="15" customHeight="1" x14ac:dyDescent="0.25">
      <c r="B290" s="106">
        <f t="shared" si="3"/>
        <v>0</v>
      </c>
      <c r="C290" s="106">
        <f t="shared" si="3"/>
        <v>0</v>
      </c>
      <c r="D290" s="141"/>
      <c r="E290" s="274"/>
      <c r="F290" s="186"/>
      <c r="G290" s="103"/>
      <c r="H290" s="441" t="s">
        <v>120</v>
      </c>
      <c r="I290" s="442"/>
      <c r="J290" s="442"/>
      <c r="K290" s="442"/>
      <c r="L290" s="442"/>
      <c r="M290" s="442"/>
      <c r="N290" s="442"/>
      <c r="O290" s="442"/>
      <c r="P290" s="442"/>
      <c r="Q290" s="442"/>
      <c r="R290" s="257"/>
    </row>
    <row r="291" spans="2:18" ht="30" customHeight="1" x14ac:dyDescent="0.25">
      <c r="B291" s="106">
        <f t="shared" si="3"/>
        <v>0</v>
      </c>
      <c r="C291" s="106">
        <f t="shared" si="3"/>
        <v>0</v>
      </c>
      <c r="D291" s="141"/>
      <c r="E291" s="274"/>
      <c r="F291" s="186"/>
      <c r="G291" s="103"/>
      <c r="H291" s="441" t="s">
        <v>121</v>
      </c>
      <c r="I291" s="442"/>
      <c r="J291" s="442"/>
      <c r="K291" s="442"/>
      <c r="L291" s="442"/>
      <c r="M291" s="442"/>
      <c r="N291" s="442"/>
      <c r="O291" s="442"/>
      <c r="P291" s="442"/>
      <c r="Q291" s="442"/>
      <c r="R291" s="257"/>
    </row>
    <row r="292" spans="2:18" ht="15" customHeight="1" x14ac:dyDescent="0.25">
      <c r="B292" s="106">
        <f t="shared" si="3"/>
        <v>0</v>
      </c>
      <c r="C292" s="106">
        <f t="shared" si="3"/>
        <v>0</v>
      </c>
      <c r="D292" s="141"/>
      <c r="E292" s="274"/>
      <c r="F292" s="186"/>
      <c r="G292" s="103"/>
      <c r="H292" s="435" t="s">
        <v>122</v>
      </c>
      <c r="I292" s="436"/>
      <c r="J292" s="436"/>
      <c r="K292" s="436"/>
      <c r="L292" s="436"/>
      <c r="M292" s="436"/>
      <c r="N292" s="436"/>
      <c r="O292" s="436"/>
      <c r="P292" s="436"/>
      <c r="Q292" s="436"/>
      <c r="R292" s="259"/>
    </row>
    <row r="293" spans="2:18" ht="15" customHeight="1" x14ac:dyDescent="0.25">
      <c r="B293" s="106">
        <f t="shared" si="3"/>
        <v>0</v>
      </c>
      <c r="C293" s="106">
        <f t="shared" si="3"/>
        <v>0</v>
      </c>
      <c r="D293" s="141"/>
      <c r="E293" s="274"/>
      <c r="F293" s="57"/>
      <c r="G293" s="186"/>
      <c r="H293" s="103"/>
      <c r="I293" s="459" t="s">
        <v>207</v>
      </c>
      <c r="J293" s="460"/>
      <c r="K293" s="460"/>
      <c r="L293" s="460"/>
      <c r="M293" s="460"/>
      <c r="N293" s="460"/>
      <c r="O293" s="460"/>
      <c r="P293" s="460"/>
      <c r="Q293" s="460"/>
      <c r="R293" s="255"/>
    </row>
    <row r="294" spans="2:18" ht="15" customHeight="1" x14ac:dyDescent="0.25">
      <c r="B294" s="106">
        <f t="shared" ref="B294:C350" si="4">IF(OR(F294="X", F294="N/A"),1,0)</f>
        <v>0</v>
      </c>
      <c r="C294" s="106">
        <f t="shared" si="4"/>
        <v>0</v>
      </c>
      <c r="D294" s="141"/>
      <c r="E294" s="274"/>
      <c r="F294" s="57"/>
      <c r="G294" s="186"/>
      <c r="H294" s="103"/>
      <c r="I294" s="459" t="s">
        <v>208</v>
      </c>
      <c r="J294" s="460"/>
      <c r="K294" s="460"/>
      <c r="L294" s="460"/>
      <c r="M294" s="460"/>
      <c r="N294" s="460"/>
      <c r="O294" s="460"/>
      <c r="P294" s="460"/>
      <c r="Q294" s="460"/>
      <c r="R294" s="255"/>
    </row>
    <row r="295" spans="2:18" ht="15" customHeight="1" x14ac:dyDescent="0.25">
      <c r="B295" s="106">
        <f t="shared" si="4"/>
        <v>0</v>
      </c>
      <c r="C295" s="106">
        <f t="shared" si="4"/>
        <v>0</v>
      </c>
      <c r="D295" s="141"/>
      <c r="E295" s="274"/>
      <c r="F295" s="57"/>
      <c r="G295" s="186"/>
      <c r="H295" s="103"/>
      <c r="I295" s="488" t="s">
        <v>209</v>
      </c>
      <c r="J295" s="489"/>
      <c r="K295" s="489"/>
      <c r="L295" s="489"/>
      <c r="M295" s="489"/>
      <c r="N295" s="489"/>
      <c r="O295" s="489"/>
      <c r="P295" s="489"/>
      <c r="Q295" s="489"/>
      <c r="R295" s="262"/>
    </row>
    <row r="296" spans="2:18" ht="15" customHeight="1" x14ac:dyDescent="0.25">
      <c r="B296" s="106">
        <f t="shared" si="4"/>
        <v>0</v>
      </c>
      <c r="C296" s="106">
        <f t="shared" si="4"/>
        <v>0</v>
      </c>
      <c r="D296" s="141"/>
      <c r="E296" s="274"/>
      <c r="F296" s="57"/>
      <c r="G296" s="186"/>
      <c r="H296" s="103"/>
      <c r="I296" s="459" t="s">
        <v>210</v>
      </c>
      <c r="J296" s="460"/>
      <c r="K296" s="460"/>
      <c r="L296" s="460"/>
      <c r="M296" s="460"/>
      <c r="N296" s="460"/>
      <c r="O296" s="460"/>
      <c r="P296" s="460"/>
      <c r="Q296" s="460"/>
      <c r="R296" s="255"/>
    </row>
    <row r="297" spans="2:18" ht="30" customHeight="1" x14ac:dyDescent="0.25">
      <c r="B297" s="106">
        <f t="shared" si="4"/>
        <v>0</v>
      </c>
      <c r="C297" s="106">
        <f t="shared" si="4"/>
        <v>0</v>
      </c>
      <c r="D297" s="141"/>
      <c r="E297" s="274"/>
      <c r="F297" s="57"/>
      <c r="G297" s="186"/>
      <c r="H297" s="103"/>
      <c r="I297" s="441" t="s">
        <v>211</v>
      </c>
      <c r="J297" s="442"/>
      <c r="K297" s="442"/>
      <c r="L297" s="442"/>
      <c r="M297" s="442"/>
      <c r="N297" s="442"/>
      <c r="O297" s="442"/>
      <c r="P297" s="442"/>
      <c r="Q297" s="442"/>
      <c r="R297" s="257"/>
    </row>
    <row r="298" spans="2:18" ht="34.5" customHeight="1" x14ac:dyDescent="0.25">
      <c r="B298" s="106">
        <f t="shared" si="4"/>
        <v>0</v>
      </c>
      <c r="C298" s="106">
        <f t="shared" si="4"/>
        <v>0</v>
      </c>
      <c r="D298" s="141"/>
      <c r="E298" s="274"/>
      <c r="F298" s="57"/>
      <c r="G298" s="186"/>
      <c r="H298" s="103"/>
      <c r="I298" s="441" t="s">
        <v>212</v>
      </c>
      <c r="J298" s="442"/>
      <c r="K298" s="442"/>
      <c r="L298" s="442"/>
      <c r="M298" s="442"/>
      <c r="N298" s="442"/>
      <c r="O298" s="442"/>
      <c r="P298" s="442"/>
      <c r="Q298" s="442"/>
      <c r="R298" s="257"/>
    </row>
    <row r="299" spans="2:18" ht="5.0999999999999996" customHeight="1" x14ac:dyDescent="0.25">
      <c r="B299" s="106">
        <f t="shared" si="4"/>
        <v>0</v>
      </c>
      <c r="C299" s="106">
        <f t="shared" si="4"/>
        <v>0</v>
      </c>
      <c r="D299" s="141"/>
      <c r="E299" s="274"/>
      <c r="F299" s="57"/>
      <c r="G299" s="274"/>
      <c r="H299" s="274"/>
      <c r="I299" s="274"/>
      <c r="J299" s="274"/>
      <c r="K299" s="274"/>
      <c r="L299" s="274"/>
      <c r="M299" s="274"/>
      <c r="N299" s="274"/>
      <c r="O299" s="274"/>
      <c r="P299" s="274"/>
      <c r="Q299" s="274"/>
      <c r="R299" s="80"/>
    </row>
    <row r="300" spans="2:18" ht="15" customHeight="1" thickBot="1" x14ac:dyDescent="0.3">
      <c r="B300" s="106">
        <f t="shared" si="4"/>
        <v>0</v>
      </c>
      <c r="C300" s="106">
        <f t="shared" si="4"/>
        <v>0</v>
      </c>
      <c r="D300" s="164" t="s">
        <v>147</v>
      </c>
      <c r="E300" s="272"/>
      <c r="F300" s="55"/>
      <c r="G300" s="165"/>
      <c r="H300" s="165"/>
      <c r="I300" s="165"/>
      <c r="J300" s="165"/>
      <c r="K300" s="165"/>
      <c r="L300" s="165"/>
      <c r="M300" s="165"/>
      <c r="N300" s="165"/>
      <c r="O300" s="165"/>
      <c r="P300" s="165"/>
      <c r="Q300" s="165"/>
      <c r="R300" s="80"/>
    </row>
    <row r="301" spans="2:18" ht="15" customHeight="1" x14ac:dyDescent="0.25">
      <c r="B301" s="106">
        <f t="shared" si="4"/>
        <v>0</v>
      </c>
      <c r="C301" s="106">
        <f t="shared" si="4"/>
        <v>0</v>
      </c>
      <c r="D301" s="143"/>
      <c r="E301" s="277"/>
      <c r="F301" s="277" t="s">
        <v>206</v>
      </c>
      <c r="G301" s="274"/>
      <c r="H301" s="274"/>
      <c r="I301" s="274"/>
      <c r="J301" s="274"/>
      <c r="K301" s="274"/>
      <c r="L301" s="274"/>
      <c r="M301" s="274"/>
      <c r="N301" s="274"/>
      <c r="O301" s="274"/>
      <c r="P301" s="274"/>
      <c r="Q301" s="274"/>
      <c r="R301" s="80"/>
    </row>
    <row r="302" spans="2:18" ht="9.75" customHeight="1" x14ac:dyDescent="0.25">
      <c r="B302" s="106">
        <f t="shared" si="4"/>
        <v>0</v>
      </c>
      <c r="C302" s="106">
        <f t="shared" si="4"/>
        <v>0</v>
      </c>
      <c r="D302" s="141"/>
      <c r="E302" s="274"/>
      <c r="F302" s="57"/>
      <c r="G302" s="274"/>
      <c r="H302" s="274"/>
      <c r="I302" s="274"/>
      <c r="J302" s="274"/>
      <c r="K302" s="274"/>
      <c r="L302" s="274"/>
      <c r="M302" s="274"/>
      <c r="N302" s="274"/>
      <c r="O302" s="274"/>
      <c r="P302" s="274"/>
      <c r="Q302" s="274"/>
      <c r="R302" s="80"/>
    </row>
    <row r="303" spans="2:18" ht="31.5" customHeight="1" x14ac:dyDescent="0.25">
      <c r="B303" s="106">
        <f t="shared" si="4"/>
        <v>0</v>
      </c>
      <c r="C303" s="106">
        <f t="shared" si="4"/>
        <v>0</v>
      </c>
      <c r="D303" s="141"/>
      <c r="E303" s="274"/>
      <c r="F303" s="103"/>
      <c r="G303" s="441" t="s">
        <v>416</v>
      </c>
      <c r="H303" s="442"/>
      <c r="I303" s="442"/>
      <c r="J303" s="442"/>
      <c r="K303" s="442"/>
      <c r="L303" s="442"/>
      <c r="M303" s="442"/>
      <c r="N303" s="442"/>
      <c r="O303" s="442"/>
      <c r="P303" s="442"/>
      <c r="Q303" s="443"/>
      <c r="R303" s="80"/>
    </row>
    <row r="304" spans="2:18" ht="15" customHeight="1" x14ac:dyDescent="0.25">
      <c r="B304" s="106">
        <f t="shared" si="4"/>
        <v>0</v>
      </c>
      <c r="C304" s="106">
        <f t="shared" si="4"/>
        <v>0</v>
      </c>
      <c r="D304" s="155"/>
      <c r="E304" s="274"/>
      <c r="F304" s="103"/>
      <c r="G304" s="441" t="s">
        <v>123</v>
      </c>
      <c r="H304" s="442"/>
      <c r="I304" s="442"/>
      <c r="J304" s="442"/>
      <c r="K304" s="442"/>
      <c r="L304" s="442"/>
      <c r="M304" s="442"/>
      <c r="N304" s="442"/>
      <c r="O304" s="442"/>
      <c r="P304" s="442"/>
      <c r="Q304" s="443"/>
      <c r="R304" s="80"/>
    </row>
    <row r="305" spans="1:18" ht="15" customHeight="1" x14ac:dyDescent="0.25">
      <c r="B305" s="106">
        <f t="shared" si="4"/>
        <v>0</v>
      </c>
      <c r="C305" s="106">
        <f t="shared" si="4"/>
        <v>0</v>
      </c>
      <c r="D305" s="155"/>
      <c r="E305" s="274"/>
      <c r="F305" s="103"/>
      <c r="G305" s="441" t="s">
        <v>124</v>
      </c>
      <c r="H305" s="442"/>
      <c r="I305" s="442"/>
      <c r="J305" s="442"/>
      <c r="K305" s="442"/>
      <c r="L305" s="442"/>
      <c r="M305" s="442"/>
      <c r="N305" s="442"/>
      <c r="O305" s="442"/>
      <c r="P305" s="442"/>
      <c r="Q305" s="443"/>
      <c r="R305" s="80"/>
    </row>
    <row r="306" spans="1:18" ht="15" customHeight="1" x14ac:dyDescent="0.25">
      <c r="B306" s="106">
        <f t="shared" si="4"/>
        <v>0</v>
      </c>
      <c r="C306" s="106">
        <f t="shared" si="4"/>
        <v>0</v>
      </c>
      <c r="D306" s="155"/>
      <c r="E306" s="274"/>
      <c r="F306" s="103"/>
      <c r="G306" s="441" t="s">
        <v>125</v>
      </c>
      <c r="H306" s="442"/>
      <c r="I306" s="442"/>
      <c r="J306" s="442"/>
      <c r="K306" s="442"/>
      <c r="L306" s="442"/>
      <c r="M306" s="442"/>
      <c r="N306" s="442"/>
      <c r="O306" s="442"/>
      <c r="P306" s="442"/>
      <c r="Q306" s="443"/>
      <c r="R306" s="80"/>
    </row>
    <row r="307" spans="1:18" ht="15" customHeight="1" x14ac:dyDescent="0.25">
      <c r="B307" s="106">
        <f t="shared" si="4"/>
        <v>0</v>
      </c>
      <c r="C307" s="106">
        <f t="shared" si="4"/>
        <v>0</v>
      </c>
      <c r="D307" s="155"/>
      <c r="E307" s="274"/>
      <c r="F307" s="103"/>
      <c r="G307" s="441" t="s">
        <v>520</v>
      </c>
      <c r="H307" s="442"/>
      <c r="I307" s="442"/>
      <c r="J307" s="442"/>
      <c r="K307" s="442"/>
      <c r="L307" s="442"/>
      <c r="M307" s="442"/>
      <c r="N307" s="442"/>
      <c r="O307" s="442"/>
      <c r="P307" s="442"/>
      <c r="Q307" s="443"/>
      <c r="R307" s="80"/>
    </row>
    <row r="308" spans="1:18" ht="19.5" customHeight="1" x14ac:dyDescent="0.25">
      <c r="B308" s="106">
        <f t="shared" si="4"/>
        <v>0</v>
      </c>
      <c r="C308" s="106">
        <f t="shared" si="4"/>
        <v>0</v>
      </c>
      <c r="D308" s="141"/>
      <c r="E308" s="274"/>
      <c r="F308" s="278" t="s">
        <v>522</v>
      </c>
      <c r="G308" s="274"/>
      <c r="H308" s="274"/>
      <c r="I308" s="274"/>
      <c r="J308" s="274"/>
      <c r="K308" s="274"/>
      <c r="L308" s="274"/>
      <c r="M308" s="274"/>
      <c r="N308" s="274"/>
      <c r="O308" s="274"/>
      <c r="P308" s="274"/>
      <c r="Q308" s="274"/>
      <c r="R308" s="80"/>
    </row>
    <row r="309" spans="1:18" ht="14.25" customHeight="1" x14ac:dyDescent="0.25">
      <c r="B309" s="106">
        <f t="shared" si="4"/>
        <v>0</v>
      </c>
      <c r="C309" s="106">
        <f t="shared" si="4"/>
        <v>0</v>
      </c>
      <c r="D309" s="141"/>
      <c r="E309" s="274"/>
      <c r="F309" s="57"/>
      <c r="G309" s="274"/>
      <c r="H309" s="274"/>
      <c r="I309" s="274"/>
      <c r="J309" s="274"/>
      <c r="K309" s="274"/>
      <c r="L309" s="274"/>
      <c r="M309" s="274"/>
      <c r="N309" s="274"/>
      <c r="O309" s="274"/>
      <c r="P309" s="274"/>
      <c r="Q309" s="274"/>
      <c r="R309" s="80"/>
    </row>
    <row r="310" spans="1:18" ht="15" customHeight="1" thickBot="1" x14ac:dyDescent="0.3">
      <c r="B310" s="106">
        <f t="shared" si="4"/>
        <v>0</v>
      </c>
      <c r="C310" s="106">
        <f t="shared" si="4"/>
        <v>0</v>
      </c>
      <c r="D310" s="164" t="s">
        <v>148</v>
      </c>
      <c r="E310" s="272"/>
      <c r="F310" s="55"/>
      <c r="G310" s="165"/>
      <c r="H310" s="165"/>
      <c r="I310" s="165"/>
      <c r="J310" s="165"/>
      <c r="K310" s="165"/>
      <c r="L310" s="165"/>
      <c r="M310" s="165"/>
      <c r="N310" s="165"/>
      <c r="O310" s="165"/>
      <c r="P310" s="165"/>
      <c r="Q310" s="165"/>
      <c r="R310" s="80"/>
    </row>
    <row r="311" spans="1:18" ht="18.75" customHeight="1" x14ac:dyDescent="0.25">
      <c r="A311" s="163"/>
      <c r="B311" s="106">
        <f t="shared" si="4"/>
        <v>0</v>
      </c>
      <c r="C311" s="106">
        <f t="shared" si="4"/>
        <v>0</v>
      </c>
      <c r="D311" s="156"/>
      <c r="E311" s="157"/>
      <c r="F311" s="158" t="s">
        <v>302</v>
      </c>
      <c r="G311" s="159"/>
      <c r="H311" s="159"/>
      <c r="I311" s="159"/>
      <c r="J311" s="159"/>
      <c r="K311" s="159"/>
      <c r="L311" s="159"/>
      <c r="M311" s="159"/>
      <c r="N311" s="159"/>
      <c r="O311" s="159"/>
      <c r="P311" s="159"/>
      <c r="Q311" s="159"/>
      <c r="R311" s="98"/>
    </row>
    <row r="312" spans="1:18" ht="4.5" customHeight="1" x14ac:dyDescent="0.25">
      <c r="A312" s="163"/>
      <c r="B312" s="106">
        <f t="shared" si="4"/>
        <v>0</v>
      </c>
      <c r="C312" s="106">
        <f t="shared" si="4"/>
        <v>0</v>
      </c>
      <c r="D312" s="156"/>
      <c r="E312" s="157"/>
      <c r="F312" s="157"/>
      <c r="G312" s="159"/>
      <c r="H312" s="159"/>
      <c r="I312" s="159"/>
      <c r="J312" s="159"/>
      <c r="K312" s="159"/>
      <c r="L312" s="159"/>
      <c r="M312" s="159"/>
      <c r="N312" s="159"/>
      <c r="O312" s="159"/>
      <c r="P312" s="159"/>
      <c r="Q312" s="159"/>
      <c r="R312" s="98"/>
    </row>
    <row r="313" spans="1:18" ht="18.75" customHeight="1" x14ac:dyDescent="0.25">
      <c r="A313" s="163"/>
      <c r="B313" s="106">
        <f t="shared" si="4"/>
        <v>0</v>
      </c>
      <c r="C313" s="106">
        <f t="shared" si="4"/>
        <v>0</v>
      </c>
      <c r="D313" s="156"/>
      <c r="E313" s="157"/>
      <c r="F313" s="157" t="s">
        <v>213</v>
      </c>
      <c r="G313" s="159"/>
      <c r="H313" s="159"/>
      <c r="I313" s="159"/>
      <c r="J313" s="159"/>
      <c r="K313" s="159"/>
      <c r="L313" s="159"/>
      <c r="M313" s="159"/>
      <c r="N313" s="159"/>
      <c r="O313" s="159"/>
      <c r="P313" s="159"/>
      <c r="Q313" s="159"/>
      <c r="R313" s="98"/>
    </row>
    <row r="314" spans="1:18" ht="30.75" customHeight="1" x14ac:dyDescent="0.25">
      <c r="B314" s="106">
        <f t="shared" si="4"/>
        <v>0</v>
      </c>
      <c r="C314" s="106">
        <f t="shared" si="4"/>
        <v>0</v>
      </c>
      <c r="D314" s="141"/>
      <c r="E314" s="274"/>
      <c r="F314" s="103"/>
      <c r="G314" s="493" t="s">
        <v>345</v>
      </c>
      <c r="H314" s="494"/>
      <c r="I314" s="494"/>
      <c r="J314" s="494"/>
      <c r="K314" s="494"/>
      <c r="L314" s="494"/>
      <c r="M314" s="494"/>
      <c r="N314" s="494"/>
      <c r="O314" s="494"/>
      <c r="P314" s="494"/>
      <c r="Q314" s="495"/>
      <c r="R314" s="80"/>
    </row>
    <row r="315" spans="1:18" ht="24" customHeight="1" x14ac:dyDescent="0.25">
      <c r="B315" s="106"/>
      <c r="C315" s="106"/>
      <c r="D315" s="155"/>
      <c r="E315" s="154"/>
      <c r="F315" s="182"/>
      <c r="G315" s="103"/>
      <c r="H315" s="468" t="s">
        <v>525</v>
      </c>
      <c r="I315" s="469"/>
      <c r="J315" s="469"/>
      <c r="K315" s="469"/>
      <c r="L315" s="469"/>
      <c r="M315" s="469"/>
      <c r="N315" s="469"/>
      <c r="O315" s="469"/>
      <c r="P315" s="469"/>
      <c r="Q315" s="498"/>
      <c r="R315" s="80"/>
    </row>
    <row r="316" spans="1:18" ht="17.100000000000001" customHeight="1" x14ac:dyDescent="0.25">
      <c r="B316" s="106"/>
      <c r="C316" s="106"/>
      <c r="D316" s="155"/>
      <c r="E316" s="154"/>
      <c r="F316" s="182"/>
      <c r="G316" s="103"/>
      <c r="H316" s="459" t="s">
        <v>526</v>
      </c>
      <c r="I316" s="460"/>
      <c r="J316" s="460"/>
      <c r="K316" s="460"/>
      <c r="L316" s="460"/>
      <c r="M316" s="460"/>
      <c r="N316" s="460"/>
      <c r="O316" s="460"/>
      <c r="P316" s="460"/>
      <c r="Q316" s="461"/>
      <c r="R316" s="80"/>
    </row>
    <row r="317" spans="1:18" ht="17.100000000000001" customHeight="1" x14ac:dyDescent="0.25">
      <c r="B317" s="106"/>
      <c r="C317" s="106"/>
      <c r="D317" s="155"/>
      <c r="E317" s="154"/>
      <c r="F317" s="182"/>
      <c r="G317" s="103"/>
      <c r="H317" s="488" t="s">
        <v>527</v>
      </c>
      <c r="I317" s="489"/>
      <c r="J317" s="489"/>
      <c r="K317" s="489"/>
      <c r="L317" s="489"/>
      <c r="M317" s="489"/>
      <c r="N317" s="489"/>
      <c r="O317" s="489"/>
      <c r="P317" s="489"/>
      <c r="Q317" s="492"/>
      <c r="R317" s="80"/>
    </row>
    <row r="318" spans="1:18" ht="4.5" customHeight="1" x14ac:dyDescent="0.25">
      <c r="B318" s="106"/>
      <c r="C318" s="106"/>
      <c r="D318" s="155"/>
      <c r="E318" s="154"/>
      <c r="F318" s="88"/>
      <c r="G318" s="274"/>
      <c r="H318" s="274"/>
      <c r="I318" s="274"/>
      <c r="J318" s="274"/>
      <c r="K318" s="274"/>
      <c r="L318" s="274"/>
      <c r="M318" s="274"/>
      <c r="N318" s="274"/>
      <c r="O318" s="274"/>
      <c r="P318" s="274"/>
      <c r="Q318" s="274"/>
      <c r="R318" s="80"/>
    </row>
    <row r="319" spans="1:18" ht="20.25" customHeight="1" x14ac:dyDescent="0.25">
      <c r="B319" s="106">
        <f t="shared" si="4"/>
        <v>0</v>
      </c>
      <c r="C319" s="106">
        <f t="shared" si="4"/>
        <v>0</v>
      </c>
      <c r="D319" s="155"/>
      <c r="E319" s="154"/>
      <c r="F319" s="153" t="s">
        <v>214</v>
      </c>
      <c r="G319" s="274"/>
      <c r="H319" s="274"/>
      <c r="I319" s="274"/>
      <c r="J319" s="274"/>
      <c r="K319" s="274"/>
      <c r="L319" s="274"/>
      <c r="M319" s="274"/>
      <c r="N319" s="274"/>
      <c r="O319" s="274"/>
      <c r="P319" s="274"/>
      <c r="Q319" s="274"/>
      <c r="R319" s="80"/>
    </row>
    <row r="320" spans="1:18" ht="33.75" customHeight="1" x14ac:dyDescent="0.25">
      <c r="B320" s="106">
        <f t="shared" si="4"/>
        <v>0</v>
      </c>
      <c r="C320" s="106">
        <f t="shared" si="4"/>
        <v>0</v>
      </c>
      <c r="D320" s="141"/>
      <c r="E320" s="274"/>
      <c r="F320" s="103"/>
      <c r="G320" s="493" t="s">
        <v>346</v>
      </c>
      <c r="H320" s="494"/>
      <c r="I320" s="494"/>
      <c r="J320" s="494"/>
      <c r="K320" s="494"/>
      <c r="L320" s="494"/>
      <c r="M320" s="494"/>
      <c r="N320" s="494"/>
      <c r="O320" s="494"/>
      <c r="P320" s="494"/>
      <c r="Q320" s="495"/>
      <c r="R320" s="80"/>
    </row>
    <row r="321" spans="1:18" ht="15" customHeight="1" x14ac:dyDescent="0.25">
      <c r="B321" s="106">
        <f t="shared" si="4"/>
        <v>0</v>
      </c>
      <c r="C321" s="106">
        <f t="shared" si="4"/>
        <v>0</v>
      </c>
      <c r="D321" s="141"/>
      <c r="E321" s="274"/>
      <c r="F321" s="103"/>
      <c r="G321" s="496" t="s">
        <v>225</v>
      </c>
      <c r="H321" s="497"/>
      <c r="I321" s="497"/>
      <c r="J321" s="497"/>
      <c r="K321" s="497"/>
      <c r="L321" s="497"/>
      <c r="M321" s="497"/>
      <c r="N321" s="497"/>
      <c r="O321" s="497"/>
      <c r="P321" s="497"/>
      <c r="Q321" s="497"/>
      <c r="R321" s="80"/>
    </row>
    <row r="322" spans="1:18" ht="15" customHeight="1" x14ac:dyDescent="0.25">
      <c r="B322" s="106">
        <f t="shared" si="4"/>
        <v>0</v>
      </c>
      <c r="C322" s="106">
        <f t="shared" si="4"/>
        <v>0</v>
      </c>
      <c r="D322" s="141"/>
      <c r="E322" s="274"/>
      <c r="F322" s="180"/>
      <c r="G322" s="103"/>
      <c r="H322" s="417" t="s">
        <v>215</v>
      </c>
      <c r="I322" s="418"/>
      <c r="J322" s="418"/>
      <c r="K322" s="418"/>
      <c r="L322" s="418"/>
      <c r="M322" s="418"/>
      <c r="N322" s="418"/>
      <c r="O322" s="418"/>
      <c r="P322" s="418"/>
      <c r="Q322" s="419"/>
      <c r="R322" s="80"/>
    </row>
    <row r="323" spans="1:18" ht="29.1" customHeight="1" x14ac:dyDescent="0.25">
      <c r="B323" s="106">
        <f t="shared" si="4"/>
        <v>0</v>
      </c>
      <c r="C323" s="106">
        <f t="shared" si="4"/>
        <v>0</v>
      </c>
      <c r="D323" s="141"/>
      <c r="E323" s="274"/>
      <c r="F323" s="181"/>
      <c r="G323" s="103"/>
      <c r="H323" s="427" t="s">
        <v>528</v>
      </c>
      <c r="I323" s="428"/>
      <c r="J323" s="428"/>
      <c r="K323" s="428"/>
      <c r="L323" s="428"/>
      <c r="M323" s="428"/>
      <c r="N323" s="428"/>
      <c r="O323" s="428"/>
      <c r="P323" s="428"/>
      <c r="Q323" s="429"/>
      <c r="R323" s="80"/>
    </row>
    <row r="324" spans="1:18" s="98" customFormat="1" ht="21.75" customHeight="1" x14ac:dyDescent="0.25">
      <c r="A324" s="216"/>
      <c r="B324" s="237">
        <f t="shared" si="4"/>
        <v>0</v>
      </c>
      <c r="C324" s="237">
        <f t="shared" si="4"/>
        <v>0</v>
      </c>
      <c r="D324" s="156"/>
      <c r="E324" s="159"/>
      <c r="F324" s="157" t="s">
        <v>216</v>
      </c>
      <c r="G324" s="159"/>
      <c r="H324" s="159"/>
      <c r="I324" s="159"/>
      <c r="J324" s="159"/>
      <c r="K324" s="159"/>
      <c r="L324" s="159"/>
      <c r="M324" s="159"/>
      <c r="N324" s="159"/>
      <c r="O324" s="159"/>
      <c r="P324" s="159"/>
      <c r="Q324" s="159"/>
    </row>
    <row r="325" spans="1:18" s="98" customFormat="1" ht="30" customHeight="1" x14ac:dyDescent="0.25">
      <c r="A325" s="216"/>
      <c r="B325" s="237">
        <f t="shared" si="4"/>
        <v>0</v>
      </c>
      <c r="C325" s="237">
        <f t="shared" si="4"/>
        <v>0</v>
      </c>
      <c r="D325" s="156"/>
      <c r="E325" s="159"/>
      <c r="F325" s="240"/>
      <c r="G325" s="493" t="s">
        <v>352</v>
      </c>
      <c r="H325" s="494"/>
      <c r="I325" s="494"/>
      <c r="J325" s="494"/>
      <c r="K325" s="494"/>
      <c r="L325" s="494"/>
      <c r="M325" s="494"/>
      <c r="N325" s="494"/>
      <c r="O325" s="494"/>
      <c r="P325" s="494"/>
      <c r="Q325" s="495"/>
    </row>
    <row r="326" spans="1:18" s="98" customFormat="1" ht="31.5" customHeight="1" x14ac:dyDescent="0.25">
      <c r="A326" s="216"/>
      <c r="B326" s="237">
        <f t="shared" si="4"/>
        <v>0</v>
      </c>
      <c r="C326" s="237">
        <f t="shared" si="4"/>
        <v>0</v>
      </c>
      <c r="D326" s="156"/>
      <c r="E326" s="159"/>
      <c r="F326" s="240"/>
      <c r="G326" s="493" t="s">
        <v>332</v>
      </c>
      <c r="H326" s="494"/>
      <c r="I326" s="494"/>
      <c r="J326" s="494"/>
      <c r="K326" s="494"/>
      <c r="L326" s="494"/>
      <c r="M326" s="494"/>
      <c r="N326" s="494"/>
      <c r="O326" s="494"/>
      <c r="P326" s="494"/>
      <c r="Q326" s="495"/>
    </row>
    <row r="327" spans="1:18" s="98" customFormat="1" ht="15" customHeight="1" x14ac:dyDescent="0.25">
      <c r="A327" s="216"/>
      <c r="B327" s="237">
        <f t="shared" si="4"/>
        <v>0</v>
      </c>
      <c r="C327" s="237">
        <f t="shared" si="4"/>
        <v>0</v>
      </c>
      <c r="D327" s="156"/>
      <c r="E327" s="159"/>
      <c r="F327" s="348"/>
      <c r="G327" s="240"/>
      <c r="H327" s="506" t="s">
        <v>218</v>
      </c>
      <c r="I327" s="507"/>
      <c r="J327" s="507"/>
      <c r="K327" s="507"/>
      <c r="L327" s="507"/>
      <c r="M327" s="507"/>
      <c r="N327" s="507"/>
      <c r="O327" s="507"/>
      <c r="P327" s="507"/>
      <c r="Q327" s="508"/>
    </row>
    <row r="328" spans="1:18" s="98" customFormat="1" ht="15" customHeight="1" x14ac:dyDescent="0.25">
      <c r="A328" s="216"/>
      <c r="B328" s="237">
        <f t="shared" si="4"/>
        <v>0</v>
      </c>
      <c r="C328" s="237">
        <f t="shared" si="4"/>
        <v>0</v>
      </c>
      <c r="D328" s="156"/>
      <c r="E328" s="159"/>
      <c r="F328" s="348"/>
      <c r="G328" s="240"/>
      <c r="H328" s="509" t="s">
        <v>217</v>
      </c>
      <c r="I328" s="510"/>
      <c r="J328" s="510"/>
      <c r="K328" s="510"/>
      <c r="L328" s="510"/>
      <c r="M328" s="510"/>
      <c r="N328" s="510"/>
      <c r="O328" s="510"/>
      <c r="P328" s="510"/>
      <c r="Q328" s="511"/>
    </row>
    <row r="329" spans="1:18" s="98" customFormat="1" ht="15" customHeight="1" x14ac:dyDescent="0.25">
      <c r="A329" s="216"/>
      <c r="B329" s="237">
        <f t="shared" si="4"/>
        <v>0</v>
      </c>
      <c r="C329" s="237">
        <f t="shared" si="4"/>
        <v>0</v>
      </c>
      <c r="D329" s="156"/>
      <c r="E329" s="159"/>
      <c r="F329" s="348"/>
      <c r="G329" s="240"/>
      <c r="H329" s="512" t="s">
        <v>226</v>
      </c>
      <c r="I329" s="513"/>
      <c r="J329" s="513"/>
      <c r="K329" s="513"/>
      <c r="L329" s="513"/>
      <c r="M329" s="513"/>
      <c r="N329" s="513"/>
      <c r="O329" s="513"/>
      <c r="P329" s="513"/>
      <c r="Q329" s="514"/>
    </row>
    <row r="330" spans="1:18" ht="15" customHeight="1" x14ac:dyDescent="0.25">
      <c r="B330" s="106">
        <f t="shared" si="4"/>
        <v>0</v>
      </c>
      <c r="C330" s="106">
        <f t="shared" si="4"/>
        <v>0</v>
      </c>
      <c r="D330" s="141"/>
      <c r="E330" s="274"/>
      <c r="F330" s="182"/>
      <c r="G330" s="189"/>
      <c r="H330" s="126"/>
      <c r="I330" s="126"/>
      <c r="J330" s="126"/>
      <c r="K330" s="126"/>
      <c r="L330" s="126"/>
      <c r="M330" s="126"/>
      <c r="N330" s="126"/>
      <c r="O330" s="126"/>
      <c r="P330" s="126"/>
      <c r="Q330" s="126"/>
      <c r="R330" s="80"/>
    </row>
    <row r="331" spans="1:18" ht="5.0999999999999996" customHeight="1" x14ac:dyDescent="0.25">
      <c r="B331" s="106">
        <f t="shared" si="4"/>
        <v>0</v>
      </c>
      <c r="C331" s="106">
        <f t="shared" si="4"/>
        <v>0</v>
      </c>
      <c r="D331" s="141"/>
      <c r="E331" s="274"/>
      <c r="F331" s="57"/>
      <c r="G331" s="274"/>
      <c r="H331" s="274"/>
      <c r="I331" s="274"/>
      <c r="J331" s="274"/>
      <c r="K331" s="274"/>
      <c r="L331" s="274"/>
      <c r="M331" s="274"/>
      <c r="N331" s="274"/>
      <c r="O331" s="274"/>
      <c r="P331" s="274"/>
      <c r="Q331" s="274"/>
      <c r="R331" s="80"/>
    </row>
    <row r="332" spans="1:18" ht="16.5" customHeight="1" x14ac:dyDescent="0.25">
      <c r="B332" s="106">
        <f t="shared" si="4"/>
        <v>0</v>
      </c>
      <c r="C332" s="106">
        <f t="shared" si="4"/>
        <v>0</v>
      </c>
      <c r="D332" s="141"/>
      <c r="E332" s="274"/>
      <c r="F332" s="277" t="s">
        <v>680</v>
      </c>
      <c r="G332" s="274"/>
      <c r="H332" s="274"/>
      <c r="I332" s="274"/>
      <c r="J332" s="274"/>
      <c r="K332" s="274"/>
      <c r="L332" s="274"/>
      <c r="M332" s="274"/>
      <c r="N332" s="274"/>
      <c r="O332" s="274"/>
      <c r="P332" s="274"/>
      <c r="Q332" s="274"/>
      <c r="R332" s="80"/>
    </row>
    <row r="333" spans="1:18" ht="39" customHeight="1" x14ac:dyDescent="0.25">
      <c r="B333" s="106">
        <f t="shared" si="4"/>
        <v>0</v>
      </c>
      <c r="C333" s="106">
        <f t="shared" si="4"/>
        <v>0</v>
      </c>
      <c r="D333" s="141"/>
      <c r="E333" s="274"/>
      <c r="F333" s="103"/>
      <c r="G333" s="499" t="s">
        <v>521</v>
      </c>
      <c r="H333" s="500"/>
      <c r="I333" s="500"/>
      <c r="J333" s="500"/>
      <c r="K333" s="500"/>
      <c r="L333" s="500"/>
      <c r="M333" s="500"/>
      <c r="N333" s="500"/>
      <c r="O333" s="500"/>
      <c r="P333" s="500"/>
      <c r="Q333" s="501"/>
      <c r="R333" s="80"/>
    </row>
    <row r="334" spans="1:18" ht="29.25" customHeight="1" x14ac:dyDescent="0.25">
      <c r="B334" s="106">
        <f t="shared" si="4"/>
        <v>0</v>
      </c>
      <c r="C334" s="106">
        <f t="shared" si="4"/>
        <v>0</v>
      </c>
      <c r="D334" s="141"/>
      <c r="E334" s="274"/>
      <c r="F334" s="103"/>
      <c r="G334" s="499" t="s">
        <v>679</v>
      </c>
      <c r="H334" s="500"/>
      <c r="I334" s="500"/>
      <c r="J334" s="500"/>
      <c r="K334" s="500"/>
      <c r="L334" s="500"/>
      <c r="M334" s="500"/>
      <c r="N334" s="500"/>
      <c r="O334" s="500"/>
      <c r="P334" s="500"/>
      <c r="Q334" s="501"/>
      <c r="R334" s="80"/>
    </row>
    <row r="335" spans="1:18" ht="15" customHeight="1" x14ac:dyDescent="0.25">
      <c r="B335" s="106">
        <f t="shared" si="4"/>
        <v>0</v>
      </c>
      <c r="C335" s="106">
        <f t="shared" si="4"/>
        <v>0</v>
      </c>
      <c r="D335" s="141"/>
      <c r="E335" s="274"/>
      <c r="F335" s="57"/>
      <c r="G335" s="103"/>
      <c r="H335" s="502" t="s">
        <v>227</v>
      </c>
      <c r="I335" s="503"/>
      <c r="J335" s="503"/>
      <c r="K335" s="503"/>
      <c r="L335" s="503"/>
      <c r="M335" s="503"/>
      <c r="N335" s="503"/>
      <c r="O335" s="503"/>
      <c r="P335" s="503"/>
      <c r="Q335" s="504"/>
      <c r="R335" s="80"/>
    </row>
    <row r="336" spans="1:18" ht="30" customHeight="1" x14ac:dyDescent="0.25">
      <c r="B336" s="106">
        <f t="shared" si="4"/>
        <v>0</v>
      </c>
      <c r="C336" s="106">
        <f t="shared" si="4"/>
        <v>0</v>
      </c>
      <c r="D336" s="141"/>
      <c r="E336" s="274"/>
      <c r="F336" s="57"/>
      <c r="G336" s="103"/>
      <c r="H336" s="441" t="s">
        <v>228</v>
      </c>
      <c r="I336" s="442"/>
      <c r="J336" s="442"/>
      <c r="K336" s="442"/>
      <c r="L336" s="442"/>
      <c r="M336" s="442"/>
      <c r="N336" s="442"/>
      <c r="O336" s="442"/>
      <c r="P336" s="442"/>
      <c r="Q336" s="443"/>
      <c r="R336" s="80"/>
    </row>
    <row r="337" spans="2:18" ht="14.25" customHeight="1" x14ac:dyDescent="0.25">
      <c r="B337" s="106">
        <f t="shared" si="4"/>
        <v>0</v>
      </c>
      <c r="C337" s="106">
        <f t="shared" si="4"/>
        <v>0</v>
      </c>
      <c r="D337" s="141"/>
      <c r="E337" s="274"/>
      <c r="F337" s="57"/>
      <c r="G337" s="103"/>
      <c r="H337" s="488" t="s">
        <v>229</v>
      </c>
      <c r="I337" s="489"/>
      <c r="J337" s="489"/>
      <c r="K337" s="489"/>
      <c r="L337" s="489"/>
      <c r="M337" s="489"/>
      <c r="N337" s="489"/>
      <c r="O337" s="489"/>
      <c r="P337" s="489"/>
      <c r="Q337" s="492"/>
      <c r="R337" s="80"/>
    </row>
    <row r="338" spans="2:18" ht="14.25" customHeight="1" x14ac:dyDescent="0.25">
      <c r="B338" s="106">
        <f t="shared" si="4"/>
        <v>0</v>
      </c>
      <c r="C338" s="106">
        <f t="shared" si="4"/>
        <v>0</v>
      </c>
      <c r="D338" s="141"/>
      <c r="E338" s="274"/>
      <c r="F338" s="57"/>
      <c r="G338" s="123"/>
      <c r="H338" s="124"/>
      <c r="I338" s="124"/>
      <c r="J338" s="124"/>
      <c r="K338" s="124"/>
      <c r="L338" s="124"/>
      <c r="M338" s="124"/>
      <c r="N338" s="124"/>
      <c r="O338" s="124"/>
      <c r="P338" s="124"/>
      <c r="Q338" s="124"/>
      <c r="R338" s="80"/>
    </row>
    <row r="339" spans="2:18" ht="15" customHeight="1" thickBot="1" x14ac:dyDescent="0.3">
      <c r="B339" s="106">
        <f t="shared" si="4"/>
        <v>0</v>
      </c>
      <c r="C339" s="106">
        <f t="shared" si="4"/>
        <v>0</v>
      </c>
      <c r="D339" s="164" t="s">
        <v>149</v>
      </c>
      <c r="E339" s="272"/>
      <c r="F339" s="55"/>
      <c r="G339" s="165"/>
      <c r="H339" s="165"/>
      <c r="I339" s="165"/>
      <c r="J339" s="165"/>
      <c r="K339" s="165"/>
      <c r="L339" s="165"/>
      <c r="M339" s="165"/>
      <c r="N339" s="165"/>
      <c r="O339" s="165"/>
      <c r="P339" s="165"/>
      <c r="Q339" s="165"/>
      <c r="R339" s="80"/>
    </row>
    <row r="340" spans="2:18" ht="5.0999999999999996" customHeight="1" x14ac:dyDescent="0.25">
      <c r="B340" s="106">
        <f t="shared" si="4"/>
        <v>0</v>
      </c>
      <c r="C340" s="106">
        <f t="shared" si="4"/>
        <v>0</v>
      </c>
      <c r="D340" s="141"/>
      <c r="E340" s="274"/>
      <c r="F340" s="274"/>
      <c r="G340" s="274"/>
      <c r="H340" s="274"/>
      <c r="I340" s="274"/>
      <c r="J340" s="274"/>
      <c r="K340" s="274"/>
      <c r="L340" s="274"/>
      <c r="M340" s="274"/>
      <c r="N340" s="274"/>
      <c r="O340" s="274"/>
      <c r="P340" s="274"/>
      <c r="Q340" s="274"/>
      <c r="R340" s="80"/>
    </row>
    <row r="341" spans="2:18" ht="7.5" customHeight="1" x14ac:dyDescent="0.25">
      <c r="B341" s="106">
        <f t="shared" si="4"/>
        <v>0</v>
      </c>
      <c r="C341" s="106">
        <f t="shared" si="4"/>
        <v>0</v>
      </c>
      <c r="D341" s="141"/>
      <c r="E341" s="274"/>
      <c r="F341" s="274"/>
      <c r="G341" s="274"/>
      <c r="H341" s="274"/>
      <c r="I341" s="274"/>
      <c r="J341" s="274"/>
      <c r="K341" s="274"/>
      <c r="L341" s="274"/>
      <c r="M341" s="274"/>
      <c r="N341" s="274"/>
      <c r="O341" s="274"/>
      <c r="P341" s="274"/>
      <c r="Q341" s="274"/>
      <c r="R341" s="80"/>
    </row>
    <row r="342" spans="2:18" ht="15" customHeight="1" x14ac:dyDescent="0.25">
      <c r="B342" s="106">
        <f t="shared" si="4"/>
        <v>0</v>
      </c>
      <c r="C342" s="106">
        <f t="shared" si="4"/>
        <v>0</v>
      </c>
      <c r="D342" s="141"/>
      <c r="E342" s="274"/>
      <c r="F342" s="277" t="s">
        <v>150</v>
      </c>
      <c r="G342" s="160"/>
      <c r="H342" s="274"/>
      <c r="I342" s="274"/>
      <c r="J342" s="274"/>
      <c r="K342" s="274"/>
      <c r="L342" s="274"/>
      <c r="M342" s="274"/>
      <c r="N342" s="274"/>
      <c r="O342" s="274"/>
      <c r="P342" s="274"/>
      <c r="Q342" s="274"/>
      <c r="R342" s="80"/>
    </row>
    <row r="343" spans="2:18" ht="15" customHeight="1" x14ac:dyDescent="0.25">
      <c r="B343" s="106">
        <f t="shared" si="4"/>
        <v>0</v>
      </c>
      <c r="C343" s="106">
        <f t="shared" si="4"/>
        <v>0</v>
      </c>
      <c r="D343" s="141"/>
      <c r="E343" s="274"/>
      <c r="F343" s="277" t="s">
        <v>257</v>
      </c>
      <c r="G343" s="160"/>
      <c r="H343" s="274"/>
      <c r="I343" s="274"/>
      <c r="J343" s="274"/>
      <c r="K343" s="274"/>
      <c r="L343" s="274"/>
      <c r="M343" s="274"/>
      <c r="N343" s="274"/>
      <c r="O343" s="274"/>
      <c r="P343" s="274"/>
      <c r="Q343" s="274"/>
      <c r="R343" s="80"/>
    </row>
    <row r="344" spans="2:18" ht="15" customHeight="1" x14ac:dyDescent="0.25">
      <c r="B344" s="106">
        <f t="shared" si="4"/>
        <v>0</v>
      </c>
      <c r="C344" s="106">
        <f t="shared" si="4"/>
        <v>0</v>
      </c>
      <c r="D344" s="141"/>
      <c r="E344" s="274"/>
      <c r="F344" s="103"/>
      <c r="G344" s="496" t="s">
        <v>258</v>
      </c>
      <c r="H344" s="497"/>
      <c r="I344" s="497"/>
      <c r="J344" s="497"/>
      <c r="K344" s="497"/>
      <c r="L344" s="497"/>
      <c r="M344" s="497"/>
      <c r="N344" s="497"/>
      <c r="O344" s="497"/>
      <c r="P344" s="497"/>
      <c r="Q344" s="505"/>
      <c r="R344" s="80"/>
    </row>
    <row r="345" spans="2:18" ht="15" customHeight="1" x14ac:dyDescent="0.25">
      <c r="B345" s="106">
        <f t="shared" si="4"/>
        <v>0</v>
      </c>
      <c r="C345" s="106">
        <f t="shared" si="4"/>
        <v>0</v>
      </c>
      <c r="D345" s="141"/>
      <c r="E345" s="274"/>
      <c r="F345" s="182"/>
      <c r="G345" s="103"/>
      <c r="H345" s="417" t="s">
        <v>307</v>
      </c>
      <c r="I345" s="418"/>
      <c r="J345" s="418"/>
      <c r="K345" s="418"/>
      <c r="L345" s="418"/>
      <c r="M345" s="418"/>
      <c r="N345" s="418"/>
      <c r="O345" s="418"/>
      <c r="P345" s="418"/>
      <c r="Q345" s="419"/>
      <c r="R345" s="80"/>
    </row>
    <row r="346" spans="2:18" ht="15" customHeight="1" x14ac:dyDescent="0.25">
      <c r="B346" s="106">
        <f t="shared" si="4"/>
        <v>0</v>
      </c>
      <c r="C346" s="106">
        <f t="shared" si="4"/>
        <v>0</v>
      </c>
      <c r="D346" s="141"/>
      <c r="E346" s="274"/>
      <c r="F346" s="103"/>
      <c r="G346" s="521" t="s">
        <v>259</v>
      </c>
      <c r="H346" s="522"/>
      <c r="I346" s="522"/>
      <c r="J346" s="522"/>
      <c r="K346" s="522"/>
      <c r="L346" s="522"/>
      <c r="M346" s="522"/>
      <c r="N346" s="522"/>
      <c r="O346" s="522"/>
      <c r="P346" s="522"/>
      <c r="Q346" s="523"/>
      <c r="R346" s="80"/>
    </row>
    <row r="347" spans="2:18" ht="15" customHeight="1" x14ac:dyDescent="0.25">
      <c r="B347" s="106">
        <f t="shared" si="4"/>
        <v>0</v>
      </c>
      <c r="C347" s="106">
        <f t="shared" si="4"/>
        <v>0</v>
      </c>
      <c r="D347" s="141"/>
      <c r="E347" s="274"/>
      <c r="F347" s="103"/>
      <c r="G347" s="465" t="s">
        <v>260</v>
      </c>
      <c r="H347" s="466"/>
      <c r="I347" s="466"/>
      <c r="J347" s="466"/>
      <c r="K347" s="466"/>
      <c r="L347" s="466"/>
      <c r="M347" s="466"/>
      <c r="N347" s="466"/>
      <c r="O347" s="466"/>
      <c r="P347" s="466"/>
      <c r="Q347" s="524"/>
      <c r="R347" s="80"/>
    </row>
    <row r="348" spans="2:18" ht="9.75" customHeight="1" x14ac:dyDescent="0.25">
      <c r="B348" s="106">
        <f t="shared" si="4"/>
        <v>0</v>
      </c>
      <c r="C348" s="106">
        <f t="shared" si="4"/>
        <v>0</v>
      </c>
      <c r="D348" s="141"/>
      <c r="E348" s="274"/>
      <c r="F348" s="57"/>
      <c r="G348" s="265"/>
      <c r="H348" s="265"/>
      <c r="I348" s="265"/>
      <c r="J348" s="265"/>
      <c r="K348" s="265"/>
      <c r="L348" s="265"/>
      <c r="M348" s="265"/>
      <c r="N348" s="265"/>
      <c r="O348" s="265"/>
      <c r="P348" s="265"/>
      <c r="Q348" s="265"/>
      <c r="R348" s="80"/>
    </row>
    <row r="349" spans="2:18" ht="15" customHeight="1" x14ac:dyDescent="0.25">
      <c r="B349" s="106">
        <f t="shared" si="4"/>
        <v>0</v>
      </c>
      <c r="C349" s="106">
        <f t="shared" si="4"/>
        <v>0</v>
      </c>
      <c r="D349" s="141"/>
      <c r="E349" s="274"/>
      <c r="F349" s="157" t="s">
        <v>351</v>
      </c>
      <c r="G349" s="159"/>
      <c r="H349" s="159"/>
      <c r="I349" s="159"/>
      <c r="J349" s="159"/>
      <c r="K349" s="159"/>
      <c r="L349" s="159"/>
      <c r="M349" s="159"/>
      <c r="N349" s="159"/>
      <c r="O349" s="159"/>
      <c r="P349" s="159"/>
      <c r="Q349" s="159"/>
      <c r="R349" s="80"/>
    </row>
    <row r="350" spans="2:18" ht="9" customHeight="1" x14ac:dyDescent="0.25">
      <c r="B350" s="106">
        <f t="shared" si="4"/>
        <v>0</v>
      </c>
      <c r="C350" s="106">
        <f t="shared" si="4"/>
        <v>0</v>
      </c>
      <c r="D350" s="143"/>
      <c r="E350" s="277"/>
      <c r="F350" s="190"/>
      <c r="G350" s="274"/>
      <c r="H350" s="274"/>
      <c r="I350" s="274"/>
      <c r="J350" s="274"/>
      <c r="K350" s="274"/>
      <c r="L350" s="274"/>
      <c r="M350" s="274"/>
      <c r="N350" s="274"/>
      <c r="O350" s="274"/>
      <c r="P350" s="274"/>
      <c r="Q350" s="274"/>
      <c r="R350" s="80"/>
    </row>
    <row r="351" spans="2:18" ht="15" customHeight="1" x14ac:dyDescent="0.25">
      <c r="B351" s="106">
        <f t="shared" ref="B351:C366" si="5">IF(OR(F351="X", F351="N/A"),1,0)</f>
        <v>0</v>
      </c>
      <c r="C351" s="106">
        <f t="shared" si="5"/>
        <v>0</v>
      </c>
      <c r="D351" s="143"/>
      <c r="E351" s="277"/>
      <c r="F351" s="57"/>
      <c r="G351" s="420" t="s">
        <v>586</v>
      </c>
      <c r="H351" s="420"/>
      <c r="I351" s="420"/>
      <c r="J351" s="420"/>
      <c r="K351" s="420"/>
      <c r="L351" s="420"/>
      <c r="M351" s="420"/>
      <c r="N351" s="420"/>
      <c r="O351" s="420"/>
      <c r="P351" s="420"/>
      <c r="Q351" s="420"/>
      <c r="R351" s="80"/>
    </row>
    <row r="352" spans="2:18" ht="5.0999999999999996" customHeight="1" x14ac:dyDescent="0.25">
      <c r="B352" s="106">
        <f t="shared" si="5"/>
        <v>0</v>
      </c>
      <c r="C352" s="106">
        <f t="shared" si="5"/>
        <v>0</v>
      </c>
      <c r="D352" s="143"/>
      <c r="E352" s="277"/>
      <c r="F352" s="57"/>
      <c r="G352" s="256"/>
      <c r="H352" s="256"/>
      <c r="I352" s="256"/>
      <c r="J352" s="256"/>
      <c r="K352" s="256"/>
      <c r="L352" s="256"/>
      <c r="M352" s="256"/>
      <c r="N352" s="256"/>
      <c r="O352" s="256"/>
      <c r="P352" s="256"/>
      <c r="Q352" s="256"/>
      <c r="R352" s="80"/>
    </row>
    <row r="353" spans="2:18" ht="22.5" customHeight="1" x14ac:dyDescent="0.25">
      <c r="B353" s="106">
        <f t="shared" si="5"/>
        <v>0</v>
      </c>
      <c r="C353" s="106">
        <f t="shared" si="5"/>
        <v>0</v>
      </c>
      <c r="D353" s="141"/>
      <c r="E353" s="274"/>
      <c r="F353" s="103"/>
      <c r="G353" s="525" t="s">
        <v>529</v>
      </c>
      <c r="H353" s="526"/>
      <c r="I353" s="526"/>
      <c r="J353" s="526"/>
      <c r="K353" s="526"/>
      <c r="L353" s="526"/>
      <c r="M353" s="526"/>
      <c r="N353" s="526"/>
      <c r="O353" s="526"/>
      <c r="P353" s="526"/>
      <c r="Q353" s="527"/>
      <c r="R353" s="80"/>
    </row>
    <row r="354" spans="2:18" ht="5.0999999999999996" customHeight="1" x14ac:dyDescent="0.25">
      <c r="B354" s="106">
        <f t="shared" si="5"/>
        <v>0</v>
      </c>
      <c r="C354" s="106">
        <f t="shared" si="5"/>
        <v>0</v>
      </c>
      <c r="D354" s="143"/>
      <c r="E354" s="277"/>
      <c r="F354" s="190"/>
      <c r="G354" s="274"/>
      <c r="H354" s="274"/>
      <c r="I354" s="274"/>
      <c r="J354" s="274"/>
      <c r="K354" s="274"/>
      <c r="L354" s="274"/>
      <c r="M354" s="274"/>
      <c r="N354" s="274"/>
      <c r="O354" s="274"/>
      <c r="P354" s="274"/>
      <c r="Q354" s="274"/>
      <c r="R354" s="80"/>
    </row>
    <row r="355" spans="2:18" ht="15" customHeight="1" x14ac:dyDescent="0.25">
      <c r="B355" s="106">
        <f t="shared" si="5"/>
        <v>0</v>
      </c>
      <c r="C355" s="106">
        <f t="shared" si="5"/>
        <v>0</v>
      </c>
      <c r="D355" s="143"/>
      <c r="E355" s="277"/>
      <c r="F355" s="57"/>
      <c r="G355" s="420" t="s">
        <v>587</v>
      </c>
      <c r="H355" s="420"/>
      <c r="I355" s="420"/>
      <c r="J355" s="420"/>
      <c r="K355" s="420"/>
      <c r="L355" s="420"/>
      <c r="M355" s="420"/>
      <c r="N355" s="420"/>
      <c r="O355" s="420"/>
      <c r="P355" s="420"/>
      <c r="Q355" s="420"/>
      <c r="R355" s="80"/>
    </row>
    <row r="356" spans="2:18" ht="5.0999999999999996" customHeight="1" x14ac:dyDescent="0.25">
      <c r="B356" s="106">
        <f t="shared" si="5"/>
        <v>0</v>
      </c>
      <c r="C356" s="106">
        <f t="shared" si="5"/>
        <v>0</v>
      </c>
      <c r="D356" s="143"/>
      <c r="E356" s="277"/>
      <c r="F356" s="57"/>
      <c r="G356" s="256"/>
      <c r="H356" s="256"/>
      <c r="I356" s="256"/>
      <c r="J356" s="256"/>
      <c r="K356" s="256"/>
      <c r="L356" s="256"/>
      <c r="M356" s="256"/>
      <c r="N356" s="256"/>
      <c r="O356" s="256"/>
      <c r="P356" s="256"/>
      <c r="Q356" s="256"/>
      <c r="R356" s="80"/>
    </row>
    <row r="357" spans="2:18" ht="30.75" customHeight="1" x14ac:dyDescent="0.25">
      <c r="B357" s="106">
        <f t="shared" si="5"/>
        <v>0</v>
      </c>
      <c r="C357" s="106">
        <f t="shared" si="5"/>
        <v>0</v>
      </c>
      <c r="D357" s="141"/>
      <c r="E357" s="274"/>
      <c r="F357" s="103"/>
      <c r="G357" s="515" t="s">
        <v>60</v>
      </c>
      <c r="H357" s="516"/>
      <c r="I357" s="516"/>
      <c r="J357" s="516"/>
      <c r="K357" s="516"/>
      <c r="L357" s="516"/>
      <c r="M357" s="516"/>
      <c r="N357" s="516"/>
      <c r="O357" s="516"/>
      <c r="P357" s="516"/>
      <c r="Q357" s="517"/>
      <c r="R357" s="80"/>
    </row>
    <row r="358" spans="2:18" ht="15" customHeight="1" x14ac:dyDescent="0.25">
      <c r="B358" s="106">
        <f t="shared" si="5"/>
        <v>0</v>
      </c>
      <c r="C358" s="106">
        <f t="shared" si="5"/>
        <v>0</v>
      </c>
      <c r="D358" s="141"/>
      <c r="E358" s="274"/>
      <c r="F358" s="128"/>
      <c r="G358" s="103"/>
      <c r="H358" s="518" t="s">
        <v>295</v>
      </c>
      <c r="I358" s="519"/>
      <c r="J358" s="519"/>
      <c r="K358" s="519"/>
      <c r="L358" s="519"/>
      <c r="M358" s="519"/>
      <c r="N358" s="519"/>
      <c r="O358" s="519"/>
      <c r="P358" s="519"/>
      <c r="Q358" s="520"/>
      <c r="R358" s="80"/>
    </row>
    <row r="359" spans="2:18" ht="15" customHeight="1" x14ac:dyDescent="0.25">
      <c r="B359" s="106">
        <f t="shared" si="5"/>
        <v>0</v>
      </c>
      <c r="C359" s="106">
        <f t="shared" si="5"/>
        <v>0</v>
      </c>
      <c r="D359" s="141"/>
      <c r="E359" s="274"/>
      <c r="F359" s="128"/>
      <c r="G359" s="103"/>
      <c r="H359" s="518" t="s">
        <v>347</v>
      </c>
      <c r="I359" s="519"/>
      <c r="J359" s="519"/>
      <c r="K359" s="519"/>
      <c r="L359" s="519"/>
      <c r="M359" s="519"/>
      <c r="N359" s="519"/>
      <c r="O359" s="519"/>
      <c r="P359" s="519"/>
      <c r="Q359" s="520"/>
      <c r="R359" s="80"/>
    </row>
    <row r="360" spans="2:18" ht="15" customHeight="1" x14ac:dyDescent="0.25">
      <c r="B360" s="106">
        <f t="shared" si="5"/>
        <v>0</v>
      </c>
      <c r="C360" s="106">
        <f t="shared" si="5"/>
        <v>0</v>
      </c>
      <c r="D360" s="141"/>
      <c r="E360" s="274"/>
      <c r="F360" s="128"/>
      <c r="G360" s="103"/>
      <c r="H360" s="518" t="s">
        <v>296</v>
      </c>
      <c r="I360" s="519"/>
      <c r="J360" s="519"/>
      <c r="K360" s="519"/>
      <c r="L360" s="519"/>
      <c r="M360" s="519"/>
      <c r="N360" s="519"/>
      <c r="O360" s="519"/>
      <c r="P360" s="519"/>
      <c r="Q360" s="520"/>
      <c r="R360" s="80"/>
    </row>
    <row r="361" spans="2:18" ht="15" customHeight="1" x14ac:dyDescent="0.25">
      <c r="B361" s="106">
        <f t="shared" si="5"/>
        <v>0</v>
      </c>
      <c r="C361" s="106">
        <f t="shared" si="5"/>
        <v>0</v>
      </c>
      <c r="D361" s="141"/>
      <c r="E361" s="274"/>
      <c r="F361" s="128"/>
      <c r="G361" s="103"/>
      <c r="H361" s="518" t="s">
        <v>297</v>
      </c>
      <c r="I361" s="519"/>
      <c r="J361" s="519"/>
      <c r="K361" s="519"/>
      <c r="L361" s="519"/>
      <c r="M361" s="519"/>
      <c r="N361" s="519"/>
      <c r="O361" s="519"/>
      <c r="P361" s="519"/>
      <c r="Q361" s="520"/>
      <c r="R361" s="80"/>
    </row>
    <row r="362" spans="2:18" ht="15" customHeight="1" x14ac:dyDescent="0.25">
      <c r="B362" s="106">
        <f t="shared" si="5"/>
        <v>0</v>
      </c>
      <c r="C362" s="106">
        <f t="shared" si="5"/>
        <v>0</v>
      </c>
      <c r="D362" s="141"/>
      <c r="E362" s="274"/>
      <c r="F362" s="128"/>
      <c r="G362" s="103"/>
      <c r="H362" s="518" t="s">
        <v>298</v>
      </c>
      <c r="I362" s="519"/>
      <c r="J362" s="519"/>
      <c r="K362" s="519"/>
      <c r="L362" s="519"/>
      <c r="M362" s="519"/>
      <c r="N362" s="519"/>
      <c r="O362" s="519"/>
      <c r="P362" s="519"/>
      <c r="Q362" s="520"/>
      <c r="R362" s="80"/>
    </row>
    <row r="363" spans="2:18" ht="5.0999999999999996" customHeight="1" x14ac:dyDescent="0.25">
      <c r="B363" s="106">
        <f t="shared" si="5"/>
        <v>0</v>
      </c>
      <c r="C363" s="106">
        <f t="shared" si="5"/>
        <v>0</v>
      </c>
      <c r="D363" s="141"/>
      <c r="E363" s="274"/>
      <c r="F363" s="57"/>
      <c r="G363" s="94"/>
      <c r="H363" s="94"/>
      <c r="I363" s="94"/>
      <c r="J363" s="94"/>
      <c r="K363" s="94"/>
      <c r="L363" s="94"/>
      <c r="M363" s="94"/>
      <c r="N363" s="94"/>
      <c r="O363" s="94"/>
      <c r="P363" s="94"/>
      <c r="Q363" s="94"/>
      <c r="R363" s="80"/>
    </row>
    <row r="364" spans="2:18" ht="15" customHeight="1" x14ac:dyDescent="0.25">
      <c r="B364" s="106">
        <f t="shared" si="5"/>
        <v>0</v>
      </c>
      <c r="C364" s="106">
        <f t="shared" si="5"/>
        <v>0</v>
      </c>
      <c r="D364" s="143"/>
      <c r="E364" s="277"/>
      <c r="F364" s="57"/>
      <c r="G364" s="420" t="s">
        <v>62</v>
      </c>
      <c r="H364" s="420"/>
      <c r="I364" s="420"/>
      <c r="J364" s="420"/>
      <c r="K364" s="420"/>
      <c r="L364" s="420"/>
      <c r="M364" s="420"/>
      <c r="N364" s="420"/>
      <c r="O364" s="420"/>
      <c r="P364" s="420"/>
      <c r="Q364" s="420"/>
      <c r="R364" s="80"/>
    </row>
    <row r="365" spans="2:18" ht="5.0999999999999996" customHeight="1" x14ac:dyDescent="0.25">
      <c r="B365" s="106">
        <f t="shared" si="5"/>
        <v>0</v>
      </c>
      <c r="C365" s="106">
        <f t="shared" si="5"/>
        <v>0</v>
      </c>
      <c r="D365" s="143"/>
      <c r="E365" s="277"/>
      <c r="F365" s="57"/>
      <c r="G365" s="256"/>
      <c r="H365" s="256"/>
      <c r="I365" s="256"/>
      <c r="J365" s="256"/>
      <c r="K365" s="256"/>
      <c r="L365" s="256"/>
      <c r="M365" s="256"/>
      <c r="N365" s="256"/>
      <c r="O365" s="256"/>
      <c r="P365" s="256"/>
      <c r="Q365" s="256"/>
      <c r="R365" s="80"/>
    </row>
    <row r="366" spans="2:18" ht="31.5" customHeight="1" x14ac:dyDescent="0.25">
      <c r="B366" s="106">
        <f t="shared" si="5"/>
        <v>0</v>
      </c>
      <c r="C366" s="106">
        <f t="shared" si="5"/>
        <v>0</v>
      </c>
      <c r="D366" s="141"/>
      <c r="E366" s="274"/>
      <c r="F366" s="103"/>
      <c r="G366" s="528" t="s">
        <v>687</v>
      </c>
      <c r="H366" s="529"/>
      <c r="I366" s="529"/>
      <c r="J366" s="529"/>
      <c r="K366" s="529"/>
      <c r="L366" s="529"/>
      <c r="M366" s="529"/>
      <c r="N366" s="529"/>
      <c r="O366" s="529"/>
      <c r="P366" s="529"/>
      <c r="Q366" s="530"/>
      <c r="R366" s="80"/>
    </row>
    <row r="367" spans="2:18" ht="15" customHeight="1" x14ac:dyDescent="0.25">
      <c r="B367" s="106">
        <f t="shared" ref="B367:C430" si="6">IF(OR(F367="X", F367="N/A"),1,0)</f>
        <v>0</v>
      </c>
      <c r="C367" s="106">
        <f t="shared" si="6"/>
        <v>0</v>
      </c>
      <c r="D367" s="141"/>
      <c r="E367" s="274"/>
      <c r="F367" s="133"/>
      <c r="G367" s="103"/>
      <c r="H367" s="518" t="s">
        <v>530</v>
      </c>
      <c r="I367" s="519"/>
      <c r="J367" s="519"/>
      <c r="K367" s="519"/>
      <c r="L367" s="519"/>
      <c r="M367" s="519"/>
      <c r="N367" s="519"/>
      <c r="O367" s="519"/>
      <c r="P367" s="519"/>
      <c r="Q367" s="520"/>
      <c r="R367" s="80"/>
    </row>
    <row r="368" spans="2:18" ht="15" customHeight="1" x14ac:dyDescent="0.25">
      <c r="B368" s="106">
        <f t="shared" si="6"/>
        <v>0</v>
      </c>
      <c r="C368" s="106">
        <f t="shared" si="6"/>
        <v>0</v>
      </c>
      <c r="D368" s="141"/>
      <c r="E368" s="274"/>
      <c r="F368" s="128"/>
      <c r="G368" s="103"/>
      <c r="H368" s="518" t="s">
        <v>295</v>
      </c>
      <c r="I368" s="519"/>
      <c r="J368" s="519"/>
      <c r="K368" s="519"/>
      <c r="L368" s="519"/>
      <c r="M368" s="519"/>
      <c r="N368" s="519"/>
      <c r="O368" s="519"/>
      <c r="P368" s="519"/>
      <c r="Q368" s="520"/>
      <c r="R368" s="80"/>
    </row>
    <row r="369" spans="1:18" ht="15" customHeight="1" x14ac:dyDescent="0.25">
      <c r="B369" s="106">
        <f t="shared" si="6"/>
        <v>0</v>
      </c>
      <c r="C369" s="106">
        <f t="shared" si="6"/>
        <v>0</v>
      </c>
      <c r="D369" s="141"/>
      <c r="E369" s="274"/>
      <c r="F369" s="128"/>
      <c r="G369" s="103"/>
      <c r="H369" s="518" t="s">
        <v>347</v>
      </c>
      <c r="I369" s="519"/>
      <c r="J369" s="519"/>
      <c r="K369" s="519"/>
      <c r="L369" s="519"/>
      <c r="M369" s="519"/>
      <c r="N369" s="519"/>
      <c r="O369" s="519"/>
      <c r="P369" s="519"/>
      <c r="Q369" s="520"/>
      <c r="R369" s="80"/>
    </row>
    <row r="370" spans="1:18" ht="15" customHeight="1" x14ac:dyDescent="0.25">
      <c r="B370" s="106">
        <f t="shared" si="6"/>
        <v>0</v>
      </c>
      <c r="C370" s="106">
        <f t="shared" si="6"/>
        <v>0</v>
      </c>
      <c r="D370" s="141"/>
      <c r="E370" s="274"/>
      <c r="F370" s="128"/>
      <c r="G370" s="103"/>
      <c r="H370" s="518" t="s">
        <v>296</v>
      </c>
      <c r="I370" s="519"/>
      <c r="J370" s="519"/>
      <c r="K370" s="519"/>
      <c r="L370" s="519"/>
      <c r="M370" s="519"/>
      <c r="N370" s="519"/>
      <c r="O370" s="519"/>
      <c r="P370" s="519"/>
      <c r="Q370" s="520"/>
      <c r="R370" s="80"/>
    </row>
    <row r="371" spans="1:18" ht="15" customHeight="1" x14ac:dyDescent="0.25">
      <c r="B371" s="106">
        <f t="shared" si="6"/>
        <v>0</v>
      </c>
      <c r="C371" s="106">
        <f t="shared" si="6"/>
        <v>0</v>
      </c>
      <c r="D371" s="141"/>
      <c r="E371" s="274"/>
      <c r="F371" s="128"/>
      <c r="G371" s="103"/>
      <c r="H371" s="518" t="s">
        <v>297</v>
      </c>
      <c r="I371" s="519"/>
      <c r="J371" s="519"/>
      <c r="K371" s="519"/>
      <c r="L371" s="519"/>
      <c r="M371" s="519"/>
      <c r="N371" s="519"/>
      <c r="O371" s="519"/>
      <c r="P371" s="519"/>
      <c r="Q371" s="520"/>
      <c r="R371" s="80"/>
    </row>
    <row r="372" spans="1:18" ht="15" customHeight="1" x14ac:dyDescent="0.25">
      <c r="B372" s="106">
        <f t="shared" si="6"/>
        <v>0</v>
      </c>
      <c r="C372" s="106">
        <f t="shared" si="6"/>
        <v>0</v>
      </c>
      <c r="D372" s="141"/>
      <c r="E372" s="274"/>
      <c r="F372" s="128"/>
      <c r="G372" s="103"/>
      <c r="H372" s="518" t="s">
        <v>298</v>
      </c>
      <c r="I372" s="519"/>
      <c r="J372" s="519"/>
      <c r="K372" s="519"/>
      <c r="L372" s="519"/>
      <c r="M372" s="519"/>
      <c r="N372" s="519"/>
      <c r="O372" s="519"/>
      <c r="P372" s="519"/>
      <c r="Q372" s="520"/>
      <c r="R372" s="80"/>
    </row>
    <row r="373" spans="1:18" ht="15" customHeight="1" x14ac:dyDescent="0.25">
      <c r="B373" s="106">
        <f t="shared" si="6"/>
        <v>0</v>
      </c>
      <c r="C373" s="106">
        <f t="shared" si="6"/>
        <v>0</v>
      </c>
      <c r="D373" s="141"/>
      <c r="E373" s="274"/>
      <c r="F373" s="128"/>
      <c r="G373" s="103"/>
      <c r="H373" s="518" t="s">
        <v>299</v>
      </c>
      <c r="I373" s="519"/>
      <c r="J373" s="519"/>
      <c r="K373" s="519"/>
      <c r="L373" s="519"/>
      <c r="M373" s="519"/>
      <c r="N373" s="519"/>
      <c r="O373" s="519"/>
      <c r="P373" s="519"/>
      <c r="Q373" s="520"/>
      <c r="R373" s="80"/>
    </row>
    <row r="374" spans="1:18" ht="5.0999999999999996" customHeight="1" x14ac:dyDescent="0.25">
      <c r="B374" s="106">
        <f t="shared" si="6"/>
        <v>0</v>
      </c>
      <c r="C374" s="106">
        <f t="shared" si="6"/>
        <v>0</v>
      </c>
      <c r="D374" s="141"/>
      <c r="E374" s="274"/>
      <c r="F374" s="57"/>
      <c r="G374" s="94"/>
      <c r="H374" s="94"/>
      <c r="I374" s="94"/>
      <c r="J374" s="94"/>
      <c r="K374" s="94"/>
      <c r="L374" s="94"/>
      <c r="M374" s="94"/>
      <c r="N374" s="94"/>
      <c r="O374" s="94"/>
      <c r="P374" s="94"/>
      <c r="Q374" s="94"/>
      <c r="R374" s="80"/>
    </row>
    <row r="375" spans="1:18" ht="15" customHeight="1" x14ac:dyDescent="0.25">
      <c r="B375" s="106">
        <f t="shared" si="6"/>
        <v>0</v>
      </c>
      <c r="C375" s="106">
        <f t="shared" si="6"/>
        <v>0</v>
      </c>
      <c r="D375" s="141"/>
      <c r="E375" s="274"/>
      <c r="F375" s="57"/>
      <c r="G375" s="420" t="s">
        <v>61</v>
      </c>
      <c r="H375" s="420"/>
      <c r="I375" s="420"/>
      <c r="J375" s="420"/>
      <c r="K375" s="420"/>
      <c r="L375" s="420"/>
      <c r="M375" s="420"/>
      <c r="N375" s="420"/>
      <c r="O375" s="420"/>
      <c r="P375" s="420"/>
      <c r="Q375" s="420"/>
      <c r="R375" s="80"/>
    </row>
    <row r="376" spans="1:18" ht="5.0999999999999996" customHeight="1" x14ac:dyDescent="0.25">
      <c r="B376" s="106">
        <f t="shared" si="6"/>
        <v>0</v>
      </c>
      <c r="C376" s="106">
        <f t="shared" si="6"/>
        <v>0</v>
      </c>
      <c r="D376" s="141"/>
      <c r="E376" s="274"/>
      <c r="F376" s="57"/>
      <c r="G376" s="94"/>
      <c r="H376" s="94"/>
      <c r="I376" s="94"/>
      <c r="J376" s="94"/>
      <c r="K376" s="94"/>
      <c r="L376" s="94"/>
      <c r="M376" s="94"/>
      <c r="N376" s="94"/>
      <c r="O376" s="94"/>
      <c r="P376" s="94"/>
      <c r="Q376" s="94"/>
      <c r="R376" s="80"/>
    </row>
    <row r="377" spans="1:18" ht="42.75" customHeight="1" x14ac:dyDescent="0.25">
      <c r="B377" s="106">
        <f t="shared" si="6"/>
        <v>0</v>
      </c>
      <c r="C377" s="106">
        <f t="shared" si="6"/>
        <v>0</v>
      </c>
      <c r="D377" s="141"/>
      <c r="E377" s="274"/>
      <c r="F377" s="103"/>
      <c r="G377" s="528" t="s">
        <v>588</v>
      </c>
      <c r="H377" s="529"/>
      <c r="I377" s="529"/>
      <c r="J377" s="529"/>
      <c r="K377" s="529"/>
      <c r="L377" s="529"/>
      <c r="M377" s="529"/>
      <c r="N377" s="529"/>
      <c r="O377" s="529"/>
      <c r="P377" s="529"/>
      <c r="Q377" s="530"/>
      <c r="R377" s="80"/>
    </row>
    <row r="378" spans="1:18" ht="15" customHeight="1" x14ac:dyDescent="0.25">
      <c r="B378" s="106">
        <f t="shared" si="6"/>
        <v>0</v>
      </c>
      <c r="C378" s="106">
        <f t="shared" si="6"/>
        <v>0</v>
      </c>
      <c r="D378" s="141"/>
      <c r="E378" s="274"/>
      <c r="F378" s="128"/>
      <c r="G378" s="103"/>
      <c r="H378" s="786" t="s">
        <v>701</v>
      </c>
      <c r="I378" s="787"/>
      <c r="J378" s="787"/>
      <c r="K378" s="787"/>
      <c r="L378" s="787"/>
      <c r="M378" s="787"/>
      <c r="N378" s="787"/>
      <c r="O378" s="787"/>
      <c r="P378" s="787"/>
      <c r="Q378" s="788"/>
      <c r="R378" s="80"/>
    </row>
    <row r="379" spans="1:18" ht="19.5" customHeight="1" x14ac:dyDescent="0.25">
      <c r="B379" s="106">
        <f t="shared" si="6"/>
        <v>0</v>
      </c>
      <c r="C379" s="106">
        <f t="shared" si="6"/>
        <v>0</v>
      </c>
      <c r="D379" s="141"/>
      <c r="E379" s="274"/>
      <c r="F379" s="128"/>
      <c r="G379" s="103"/>
      <c r="H379" s="795" t="s">
        <v>700</v>
      </c>
      <c r="I379" s="796"/>
      <c r="J379" s="796"/>
      <c r="K379" s="796"/>
      <c r="L379" s="796"/>
      <c r="M379" s="796"/>
      <c r="N379" s="796"/>
      <c r="O379" s="796"/>
      <c r="P379" s="796"/>
      <c r="Q379" s="797"/>
      <c r="R379" s="80"/>
    </row>
    <row r="380" spans="1:18" s="346" customFormat="1" ht="21" customHeight="1" x14ac:dyDescent="0.25">
      <c r="A380" s="79"/>
      <c r="B380" s="106"/>
      <c r="C380" s="106"/>
      <c r="D380" s="141"/>
      <c r="E380" s="345"/>
      <c r="F380" s="128"/>
      <c r="G380" s="103"/>
      <c r="H380" s="789" t="s">
        <v>702</v>
      </c>
      <c r="I380" s="790"/>
      <c r="J380" s="790"/>
      <c r="K380" s="790"/>
      <c r="L380" s="790"/>
      <c r="M380" s="790"/>
      <c r="N380" s="790"/>
      <c r="O380" s="790"/>
      <c r="P380" s="790"/>
      <c r="Q380" s="791"/>
      <c r="R380" s="80"/>
    </row>
    <row r="381" spans="1:18" s="346" customFormat="1" ht="23.25" customHeight="1" x14ac:dyDescent="0.25">
      <c r="A381" s="79"/>
      <c r="B381" s="106"/>
      <c r="C381" s="106"/>
      <c r="D381" s="141"/>
      <c r="E381" s="345"/>
      <c r="F381" s="128"/>
      <c r="G381" s="103"/>
      <c r="H381" s="789" t="s">
        <v>699</v>
      </c>
      <c r="I381" s="790"/>
      <c r="J381" s="790"/>
      <c r="K381" s="790"/>
      <c r="L381" s="790"/>
      <c r="M381" s="790"/>
      <c r="N381" s="790"/>
      <c r="O381" s="790"/>
      <c r="P381" s="790"/>
      <c r="Q381" s="791"/>
      <c r="R381" s="80"/>
    </row>
    <row r="382" spans="1:18" ht="15" customHeight="1" x14ac:dyDescent="0.25">
      <c r="B382" s="106">
        <f t="shared" si="6"/>
        <v>0</v>
      </c>
      <c r="C382" s="106">
        <f t="shared" si="6"/>
        <v>0</v>
      </c>
      <c r="D382" s="141"/>
      <c r="E382" s="274"/>
      <c r="F382" s="128"/>
      <c r="G382" s="103"/>
      <c r="H382" s="786" t="s">
        <v>301</v>
      </c>
      <c r="I382" s="787"/>
      <c r="J382" s="787"/>
      <c r="K382" s="787"/>
      <c r="L382" s="787"/>
      <c r="M382" s="787"/>
      <c r="N382" s="787"/>
      <c r="O382" s="787"/>
      <c r="P382" s="787"/>
      <c r="Q382" s="788"/>
      <c r="R382" s="80"/>
    </row>
    <row r="383" spans="1:18" ht="33.75" customHeight="1" x14ac:dyDescent="0.25">
      <c r="B383" s="106">
        <f t="shared" si="6"/>
        <v>0</v>
      </c>
      <c r="C383" s="106">
        <f t="shared" si="6"/>
        <v>0</v>
      </c>
      <c r="D383" s="141"/>
      <c r="E383" s="274"/>
      <c r="F383" s="128"/>
      <c r="G383" s="103"/>
      <c r="H383" s="792" t="s">
        <v>688</v>
      </c>
      <c r="I383" s="793"/>
      <c r="J383" s="793"/>
      <c r="K383" s="793"/>
      <c r="L383" s="793"/>
      <c r="M383" s="793"/>
      <c r="N383" s="793"/>
      <c r="O383" s="793"/>
      <c r="P383" s="793"/>
      <c r="Q383" s="794"/>
      <c r="R383" s="80"/>
    </row>
    <row r="384" spans="1:18" ht="23.25" customHeight="1" x14ac:dyDescent="0.25">
      <c r="B384" s="106"/>
      <c r="C384" s="106"/>
      <c r="D384" s="141"/>
      <c r="E384" s="274"/>
      <c r="F384" s="88"/>
      <c r="G384" s="103"/>
      <c r="H384" s="795" t="s">
        <v>703</v>
      </c>
      <c r="I384" s="796"/>
      <c r="J384" s="796"/>
      <c r="K384" s="796"/>
      <c r="L384" s="796"/>
      <c r="M384" s="796"/>
      <c r="N384" s="796"/>
      <c r="O384" s="796"/>
      <c r="P384" s="796"/>
      <c r="Q384" s="797"/>
      <c r="R384" s="80"/>
    </row>
    <row r="385" spans="2:18" ht="5.0999999999999996" customHeight="1" x14ac:dyDescent="0.25">
      <c r="B385" s="106">
        <f t="shared" si="6"/>
        <v>0</v>
      </c>
      <c r="C385" s="106">
        <f t="shared" si="6"/>
        <v>0</v>
      </c>
      <c r="D385" s="141"/>
      <c r="E385" s="274"/>
      <c r="F385" s="57"/>
      <c r="G385" s="94"/>
      <c r="H385" s="94"/>
      <c r="I385" s="94"/>
      <c r="J385" s="94"/>
      <c r="K385" s="94"/>
      <c r="L385" s="94"/>
      <c r="M385" s="94"/>
      <c r="N385" s="94"/>
      <c r="O385" s="94"/>
      <c r="P385" s="94"/>
      <c r="Q385" s="94"/>
      <c r="R385" s="80"/>
    </row>
    <row r="386" spans="2:18" ht="15" customHeight="1" x14ac:dyDescent="0.25">
      <c r="B386" s="106">
        <f t="shared" si="6"/>
        <v>0</v>
      </c>
      <c r="C386" s="106">
        <f t="shared" si="6"/>
        <v>0</v>
      </c>
      <c r="D386" s="141"/>
      <c r="E386" s="274"/>
      <c r="F386" s="57"/>
      <c r="G386" s="420" t="s">
        <v>63</v>
      </c>
      <c r="H386" s="420"/>
      <c r="I386" s="420"/>
      <c r="J386" s="420"/>
      <c r="K386" s="420"/>
      <c r="L386" s="420"/>
      <c r="M386" s="420"/>
      <c r="N386" s="420"/>
      <c r="O386" s="420"/>
      <c r="P386" s="420"/>
      <c r="Q386" s="420"/>
      <c r="R386" s="80"/>
    </row>
    <row r="387" spans="2:18" ht="5.0999999999999996" customHeight="1" x14ac:dyDescent="0.25">
      <c r="B387" s="106">
        <f t="shared" si="6"/>
        <v>0</v>
      </c>
      <c r="C387" s="106">
        <f t="shared" si="6"/>
        <v>0</v>
      </c>
      <c r="D387" s="141"/>
      <c r="E387" s="274"/>
      <c r="F387" s="57"/>
      <c r="G387" s="94"/>
      <c r="H387" s="94"/>
      <c r="I387" s="94"/>
      <c r="J387" s="94"/>
      <c r="K387" s="94"/>
      <c r="L387" s="94"/>
      <c r="M387" s="94"/>
      <c r="N387" s="94"/>
      <c r="O387" s="94"/>
      <c r="P387" s="94"/>
      <c r="Q387" s="94"/>
      <c r="R387" s="80"/>
    </row>
    <row r="388" spans="2:18" ht="15" customHeight="1" x14ac:dyDescent="0.25">
      <c r="B388" s="106">
        <f t="shared" si="6"/>
        <v>0</v>
      </c>
      <c r="C388" s="106">
        <f t="shared" si="6"/>
        <v>0</v>
      </c>
      <c r="D388" s="141"/>
      <c r="E388" s="274"/>
      <c r="F388" s="103"/>
      <c r="G388" s="528" t="s">
        <v>64</v>
      </c>
      <c r="H388" s="529"/>
      <c r="I388" s="529"/>
      <c r="J388" s="529"/>
      <c r="K388" s="529"/>
      <c r="L388" s="529"/>
      <c r="M388" s="529"/>
      <c r="N388" s="529"/>
      <c r="O388" s="529"/>
      <c r="P388" s="529"/>
      <c r="Q388" s="530"/>
      <c r="R388" s="80"/>
    </row>
    <row r="389" spans="2:18" ht="15" customHeight="1" x14ac:dyDescent="0.25">
      <c r="B389" s="106">
        <f t="shared" si="6"/>
        <v>0</v>
      </c>
      <c r="C389" s="106">
        <f t="shared" si="6"/>
        <v>0</v>
      </c>
      <c r="D389" s="141"/>
      <c r="E389" s="274"/>
      <c r="F389" s="128"/>
      <c r="G389" s="103"/>
      <c r="H389" s="518" t="s">
        <v>303</v>
      </c>
      <c r="I389" s="519"/>
      <c r="J389" s="519"/>
      <c r="K389" s="519"/>
      <c r="L389" s="519"/>
      <c r="M389" s="519"/>
      <c r="N389" s="519"/>
      <c r="O389" s="519"/>
      <c r="P389" s="519"/>
      <c r="Q389" s="520"/>
      <c r="R389" s="80"/>
    </row>
    <row r="390" spans="2:18" ht="15" customHeight="1" x14ac:dyDescent="0.25">
      <c r="B390" s="106">
        <f t="shared" si="6"/>
        <v>0</v>
      </c>
      <c r="C390" s="106">
        <f t="shared" si="6"/>
        <v>0</v>
      </c>
      <c r="D390" s="141"/>
      <c r="E390" s="274"/>
      <c r="F390" s="128"/>
      <c r="G390" s="103"/>
      <c r="H390" s="518" t="s">
        <v>304</v>
      </c>
      <c r="I390" s="519"/>
      <c r="J390" s="519"/>
      <c r="K390" s="519"/>
      <c r="L390" s="519"/>
      <c r="M390" s="519"/>
      <c r="N390" s="519"/>
      <c r="O390" s="519"/>
      <c r="P390" s="519"/>
      <c r="Q390" s="520"/>
      <c r="R390" s="80"/>
    </row>
    <row r="391" spans="2:18" ht="15" customHeight="1" x14ac:dyDescent="0.25">
      <c r="B391" s="106">
        <f t="shared" si="6"/>
        <v>0</v>
      </c>
      <c r="C391" s="106">
        <f t="shared" si="6"/>
        <v>0</v>
      </c>
      <c r="D391" s="141"/>
      <c r="E391" s="274"/>
      <c r="F391" s="128"/>
      <c r="G391" s="103"/>
      <c r="H391" s="518" t="s">
        <v>305</v>
      </c>
      <c r="I391" s="519"/>
      <c r="J391" s="519"/>
      <c r="K391" s="519"/>
      <c r="L391" s="519"/>
      <c r="M391" s="519"/>
      <c r="N391" s="519"/>
      <c r="O391" s="519"/>
      <c r="P391" s="519"/>
      <c r="Q391" s="520"/>
      <c r="R391" s="80"/>
    </row>
    <row r="392" spans="2:18" ht="15" customHeight="1" x14ac:dyDescent="0.25">
      <c r="B392" s="106">
        <f t="shared" si="6"/>
        <v>0</v>
      </c>
      <c r="C392" s="106">
        <f t="shared" si="6"/>
        <v>0</v>
      </c>
      <c r="D392" s="141"/>
      <c r="E392" s="274"/>
      <c r="F392" s="128"/>
      <c r="G392" s="103"/>
      <c r="H392" s="518" t="s">
        <v>306</v>
      </c>
      <c r="I392" s="519"/>
      <c r="J392" s="519"/>
      <c r="K392" s="519"/>
      <c r="L392" s="519"/>
      <c r="M392" s="519"/>
      <c r="N392" s="519"/>
      <c r="O392" s="519"/>
      <c r="P392" s="519"/>
      <c r="Q392" s="520"/>
      <c r="R392" s="80"/>
    </row>
    <row r="393" spans="2:18" ht="21.75" customHeight="1" x14ac:dyDescent="0.25">
      <c r="B393" s="106">
        <f t="shared" si="6"/>
        <v>0</v>
      </c>
      <c r="C393" s="106">
        <f t="shared" si="6"/>
        <v>0</v>
      </c>
      <c r="D393" s="141"/>
      <c r="E393" s="274"/>
      <c r="F393" s="57"/>
      <c r="G393" s="94"/>
      <c r="H393" s="94"/>
      <c r="I393" s="94"/>
      <c r="J393" s="94"/>
      <c r="K393" s="94"/>
      <c r="L393" s="94"/>
      <c r="M393" s="94"/>
      <c r="N393" s="94"/>
      <c r="O393" s="94"/>
      <c r="P393" s="94"/>
      <c r="Q393" s="94"/>
      <c r="R393" s="80"/>
    </row>
    <row r="394" spans="2:18" ht="14.25" customHeight="1" x14ac:dyDescent="0.25">
      <c r="B394" s="106">
        <f t="shared" si="6"/>
        <v>0</v>
      </c>
      <c r="C394" s="106">
        <f t="shared" si="6"/>
        <v>0</v>
      </c>
      <c r="D394" s="141"/>
      <c r="E394" s="274"/>
      <c r="F394" s="277" t="s">
        <v>156</v>
      </c>
      <c r="G394" s="274"/>
      <c r="H394" s="274"/>
      <c r="I394" s="274"/>
      <c r="J394" s="274"/>
      <c r="K394" s="274"/>
      <c r="L394" s="274"/>
      <c r="M394" s="274"/>
      <c r="N394" s="274"/>
      <c r="O394" s="274"/>
      <c r="P394" s="274"/>
      <c r="Q394" s="274"/>
      <c r="R394" s="80"/>
    </row>
    <row r="395" spans="2:18" ht="7.5" customHeight="1" x14ac:dyDescent="0.25">
      <c r="B395" s="106">
        <f t="shared" si="6"/>
        <v>0</v>
      </c>
      <c r="C395" s="106">
        <f t="shared" si="6"/>
        <v>0</v>
      </c>
      <c r="D395" s="141"/>
      <c r="E395" s="274"/>
      <c r="F395" s="57"/>
      <c r="G395" s="274"/>
      <c r="H395" s="274"/>
      <c r="I395" s="274"/>
      <c r="J395" s="274"/>
      <c r="K395" s="274"/>
      <c r="L395" s="274"/>
      <c r="M395" s="274"/>
      <c r="N395" s="274"/>
      <c r="O395" s="274"/>
      <c r="P395" s="274"/>
      <c r="Q395" s="274"/>
      <c r="R395" s="80"/>
    </row>
    <row r="396" spans="2:18" ht="51.75" customHeight="1" x14ac:dyDescent="0.25">
      <c r="B396" s="106">
        <f t="shared" si="6"/>
        <v>0</v>
      </c>
      <c r="C396" s="106">
        <f t="shared" si="6"/>
        <v>0</v>
      </c>
      <c r="D396" s="141"/>
      <c r="E396" s="274"/>
      <c r="F396" s="103"/>
      <c r="G396" s="542" t="s">
        <v>157</v>
      </c>
      <c r="H396" s="543"/>
      <c r="I396" s="543"/>
      <c r="J396" s="543"/>
      <c r="K396" s="543"/>
      <c r="L396" s="543"/>
      <c r="M396" s="543"/>
      <c r="N396" s="543"/>
      <c r="O396" s="543"/>
      <c r="P396" s="543"/>
      <c r="Q396" s="544"/>
      <c r="R396" s="80"/>
    </row>
    <row r="397" spans="2:18" ht="14.25" customHeight="1" x14ac:dyDescent="0.25">
      <c r="B397" s="106">
        <f t="shared" si="6"/>
        <v>0</v>
      </c>
      <c r="C397" s="106">
        <f t="shared" si="6"/>
        <v>0</v>
      </c>
      <c r="D397" s="141"/>
      <c r="E397" s="274"/>
      <c r="F397" s="57"/>
      <c r="G397" s="94"/>
      <c r="H397" s="94"/>
      <c r="I397" s="94"/>
      <c r="J397" s="94"/>
      <c r="K397" s="94"/>
      <c r="L397" s="94"/>
      <c r="M397" s="94"/>
      <c r="N397" s="94"/>
      <c r="O397" s="94"/>
      <c r="P397" s="94"/>
      <c r="Q397" s="94"/>
      <c r="R397" s="80"/>
    </row>
    <row r="398" spans="2:18" ht="14.25" customHeight="1" x14ac:dyDescent="0.25">
      <c r="B398" s="106">
        <f t="shared" si="6"/>
        <v>0</v>
      </c>
      <c r="C398" s="106">
        <f t="shared" si="6"/>
        <v>0</v>
      </c>
      <c r="D398" s="141"/>
      <c r="E398" s="277"/>
      <c r="F398" s="277" t="s">
        <v>151</v>
      </c>
      <c r="G398" s="94"/>
      <c r="H398" s="94"/>
      <c r="I398" s="94"/>
      <c r="J398" s="94"/>
      <c r="K398" s="94"/>
      <c r="L398" s="94"/>
      <c r="M398" s="94"/>
      <c r="N398" s="94"/>
      <c r="O398" s="94"/>
      <c r="P398" s="94"/>
      <c r="Q398" s="94"/>
      <c r="R398" s="80"/>
    </row>
    <row r="399" spans="2:18" ht="14.25" customHeight="1" x14ac:dyDescent="0.25">
      <c r="B399" s="106">
        <f t="shared" si="6"/>
        <v>0</v>
      </c>
      <c r="C399" s="106">
        <f t="shared" si="6"/>
        <v>0</v>
      </c>
      <c r="D399" s="141"/>
      <c r="E399" s="277"/>
      <c r="F399" s="57"/>
      <c r="G399" s="94"/>
      <c r="H399" s="94"/>
      <c r="I399" s="94"/>
      <c r="J399" s="94"/>
      <c r="K399" s="94"/>
      <c r="L399" s="94"/>
      <c r="M399" s="94"/>
      <c r="N399" s="94"/>
      <c r="O399" s="94"/>
      <c r="P399" s="94"/>
      <c r="Q399" s="94"/>
      <c r="R399" s="80"/>
    </row>
    <row r="400" spans="2:18" ht="14.25" customHeight="1" x14ac:dyDescent="0.25">
      <c r="B400" s="106">
        <f t="shared" si="6"/>
        <v>0</v>
      </c>
      <c r="C400" s="106">
        <f t="shared" si="6"/>
        <v>0</v>
      </c>
      <c r="D400" s="141"/>
      <c r="E400" s="274"/>
      <c r="F400" s="103"/>
      <c r="G400" s="531" t="s">
        <v>56</v>
      </c>
      <c r="H400" s="532"/>
      <c r="I400" s="532"/>
      <c r="J400" s="532"/>
      <c r="K400" s="532"/>
      <c r="L400" s="532"/>
      <c r="M400" s="532"/>
      <c r="N400" s="532"/>
      <c r="O400" s="532"/>
      <c r="P400" s="532"/>
      <c r="Q400" s="533"/>
      <c r="R400" s="80"/>
    </row>
    <row r="401" spans="2:18" ht="14.25" customHeight="1" x14ac:dyDescent="0.25">
      <c r="B401" s="106">
        <f t="shared" si="6"/>
        <v>0</v>
      </c>
      <c r="C401" s="106">
        <f t="shared" si="6"/>
        <v>0</v>
      </c>
      <c r="D401" s="141"/>
      <c r="E401" s="274"/>
      <c r="F401" s="128"/>
      <c r="G401" s="103"/>
      <c r="H401" s="534" t="s">
        <v>219</v>
      </c>
      <c r="I401" s="535"/>
      <c r="J401" s="535"/>
      <c r="K401" s="535"/>
      <c r="L401" s="535"/>
      <c r="M401" s="535"/>
      <c r="N401" s="535"/>
      <c r="O401" s="535"/>
      <c r="P401" s="535"/>
      <c r="Q401" s="536"/>
      <c r="R401" s="80"/>
    </row>
    <row r="402" spans="2:18" ht="14.25" customHeight="1" x14ac:dyDescent="0.25">
      <c r="B402" s="106">
        <f t="shared" si="6"/>
        <v>0</v>
      </c>
      <c r="C402" s="106">
        <f t="shared" si="6"/>
        <v>0</v>
      </c>
      <c r="D402" s="141"/>
      <c r="E402" s="274"/>
      <c r="F402" s="132"/>
      <c r="G402" s="103"/>
      <c r="H402" s="534" t="s">
        <v>261</v>
      </c>
      <c r="I402" s="535"/>
      <c r="J402" s="535"/>
      <c r="K402" s="535"/>
      <c r="L402" s="535"/>
      <c r="M402" s="535"/>
      <c r="N402" s="535"/>
      <c r="O402" s="535"/>
      <c r="P402" s="535"/>
      <c r="Q402" s="536"/>
      <c r="R402" s="80"/>
    </row>
    <row r="403" spans="2:18" ht="30" customHeight="1" x14ac:dyDescent="0.25">
      <c r="B403" s="106"/>
      <c r="C403" s="106"/>
      <c r="D403" s="141"/>
      <c r="E403" s="274"/>
      <c r="F403" s="88"/>
      <c r="G403" s="250"/>
      <c r="H403" s="103"/>
      <c r="I403" s="404" t="s">
        <v>334</v>
      </c>
      <c r="J403" s="537"/>
      <c r="K403" s="537"/>
      <c r="L403" s="537"/>
      <c r="M403" s="537"/>
      <c r="N403" s="537"/>
      <c r="O403" s="537"/>
      <c r="P403" s="537"/>
      <c r="Q403" s="537"/>
      <c r="R403" s="538"/>
    </row>
    <row r="404" spans="2:18" ht="36" customHeight="1" x14ac:dyDescent="0.25">
      <c r="B404" s="106">
        <f t="shared" si="6"/>
        <v>0</v>
      </c>
      <c r="C404" s="106">
        <f t="shared" si="6"/>
        <v>0</v>
      </c>
      <c r="D404" s="141"/>
      <c r="E404" s="274"/>
      <c r="F404" s="128"/>
      <c r="G404" s="103"/>
      <c r="H404" s="539" t="s">
        <v>669</v>
      </c>
      <c r="I404" s="540"/>
      <c r="J404" s="540"/>
      <c r="K404" s="540"/>
      <c r="L404" s="540"/>
      <c r="M404" s="540"/>
      <c r="N404" s="540"/>
      <c r="O404" s="540"/>
      <c r="P404" s="540"/>
      <c r="Q404" s="541"/>
      <c r="R404" s="80"/>
    </row>
    <row r="405" spans="2:18" ht="32.25" customHeight="1" x14ac:dyDescent="0.25">
      <c r="B405" s="106">
        <f t="shared" si="6"/>
        <v>0</v>
      </c>
      <c r="C405" s="106">
        <f t="shared" si="6"/>
        <v>0</v>
      </c>
      <c r="D405" s="141"/>
      <c r="E405" s="274"/>
      <c r="F405" s="128"/>
      <c r="G405" s="103"/>
      <c r="H405" s="539" t="s">
        <v>670</v>
      </c>
      <c r="I405" s="540"/>
      <c r="J405" s="540"/>
      <c r="K405" s="540"/>
      <c r="L405" s="540"/>
      <c r="M405" s="540"/>
      <c r="N405" s="540"/>
      <c r="O405" s="540"/>
      <c r="P405" s="540"/>
      <c r="Q405" s="541"/>
      <c r="R405" s="80"/>
    </row>
    <row r="406" spans="2:18" ht="14.25" customHeight="1" x14ac:dyDescent="0.25">
      <c r="B406" s="106">
        <f t="shared" si="6"/>
        <v>0</v>
      </c>
      <c r="C406" s="106">
        <f t="shared" si="6"/>
        <v>0</v>
      </c>
      <c r="D406" s="141"/>
      <c r="E406" s="274"/>
      <c r="F406" s="128"/>
      <c r="G406" s="103"/>
      <c r="H406" s="534" t="s">
        <v>264</v>
      </c>
      <c r="I406" s="535"/>
      <c r="J406" s="535"/>
      <c r="K406" s="535"/>
      <c r="L406" s="535"/>
      <c r="M406" s="535"/>
      <c r="N406" s="535"/>
      <c r="O406" s="535"/>
      <c r="P406" s="535"/>
      <c r="Q406" s="536"/>
      <c r="R406" s="80"/>
    </row>
    <row r="407" spans="2:18" ht="14.25" customHeight="1" x14ac:dyDescent="0.25">
      <c r="B407" s="106">
        <f t="shared" si="6"/>
        <v>0</v>
      </c>
      <c r="C407" s="106">
        <f t="shared" si="6"/>
        <v>0</v>
      </c>
      <c r="D407" s="141"/>
      <c r="E407" s="274"/>
      <c r="F407" s="128"/>
      <c r="G407" s="103"/>
      <c r="H407" s="534" t="s">
        <v>265</v>
      </c>
      <c r="I407" s="535"/>
      <c r="J407" s="535"/>
      <c r="K407" s="535"/>
      <c r="L407" s="535"/>
      <c r="M407" s="535"/>
      <c r="N407" s="535"/>
      <c r="O407" s="535"/>
      <c r="P407" s="535"/>
      <c r="Q407" s="536"/>
      <c r="R407" s="80"/>
    </row>
    <row r="408" spans="2:18" ht="19.350000000000001" customHeight="1" x14ac:dyDescent="0.25">
      <c r="B408" s="106">
        <f t="shared" si="6"/>
        <v>0</v>
      </c>
      <c r="C408" s="106">
        <f t="shared" si="6"/>
        <v>0</v>
      </c>
      <c r="D408" s="141"/>
      <c r="E408" s="274"/>
      <c r="F408" s="182"/>
      <c r="G408" s="103"/>
      <c r="H408" s="404" t="s">
        <v>333</v>
      </c>
      <c r="I408" s="537"/>
      <c r="J408" s="537"/>
      <c r="K408" s="537"/>
      <c r="L408" s="537"/>
      <c r="M408" s="537"/>
      <c r="N408" s="537"/>
      <c r="O408" s="537"/>
      <c r="P408" s="537"/>
      <c r="Q408" s="538"/>
      <c r="R408" s="80"/>
    </row>
    <row r="409" spans="2:18" ht="14.25" customHeight="1" x14ac:dyDescent="0.25">
      <c r="B409" s="106">
        <f t="shared" si="6"/>
        <v>0</v>
      </c>
      <c r="C409" s="106">
        <f t="shared" si="6"/>
        <v>0</v>
      </c>
      <c r="D409" s="141"/>
      <c r="E409" s="274"/>
      <c r="F409" s="128"/>
      <c r="G409" s="103"/>
      <c r="H409" s="534" t="s">
        <v>266</v>
      </c>
      <c r="I409" s="535"/>
      <c r="J409" s="535"/>
      <c r="K409" s="535"/>
      <c r="L409" s="535"/>
      <c r="M409" s="535"/>
      <c r="N409" s="535"/>
      <c r="O409" s="535"/>
      <c r="P409" s="535"/>
      <c r="Q409" s="536"/>
      <c r="R409" s="80"/>
    </row>
    <row r="410" spans="2:18" ht="14.25" customHeight="1" x14ac:dyDescent="0.25">
      <c r="B410" s="106">
        <f t="shared" si="6"/>
        <v>0</v>
      </c>
      <c r="C410" s="106">
        <f t="shared" si="6"/>
        <v>0</v>
      </c>
      <c r="D410" s="141"/>
      <c r="E410" s="274"/>
      <c r="F410" s="57"/>
      <c r="G410" s="94"/>
      <c r="H410" s="94"/>
      <c r="I410" s="94"/>
      <c r="J410" s="94"/>
      <c r="K410" s="94"/>
      <c r="L410" s="94"/>
      <c r="M410" s="94"/>
      <c r="N410" s="94"/>
      <c r="O410" s="94"/>
      <c r="P410" s="94"/>
      <c r="Q410" s="94"/>
      <c r="R410" s="80"/>
    </row>
    <row r="411" spans="2:18" ht="14.25" customHeight="1" x14ac:dyDescent="0.25">
      <c r="B411" s="106">
        <f t="shared" si="6"/>
        <v>0</v>
      </c>
      <c r="C411" s="106">
        <f t="shared" si="6"/>
        <v>0</v>
      </c>
      <c r="D411" s="141"/>
      <c r="E411" s="277"/>
      <c r="F411" s="277" t="s">
        <v>152</v>
      </c>
      <c r="G411" s="94"/>
      <c r="H411" s="94"/>
      <c r="I411" s="94"/>
      <c r="J411" s="94"/>
      <c r="K411" s="94"/>
      <c r="L411" s="94"/>
      <c r="M411" s="94"/>
      <c r="N411" s="94"/>
      <c r="O411" s="94"/>
      <c r="P411" s="94"/>
      <c r="Q411" s="94"/>
      <c r="R411" s="80"/>
    </row>
    <row r="412" spans="2:18" ht="14.25" customHeight="1" x14ac:dyDescent="0.25">
      <c r="B412" s="106">
        <f t="shared" si="6"/>
        <v>0</v>
      </c>
      <c r="C412" s="106">
        <f t="shared" si="6"/>
        <v>0</v>
      </c>
      <c r="D412" s="141"/>
      <c r="E412" s="277"/>
      <c r="F412" s="103"/>
      <c r="G412" s="531" t="s">
        <v>56</v>
      </c>
      <c r="H412" s="532"/>
      <c r="I412" s="532"/>
      <c r="J412" s="532"/>
      <c r="K412" s="532"/>
      <c r="L412" s="532"/>
      <c r="M412" s="532"/>
      <c r="N412" s="532"/>
      <c r="O412" s="532"/>
      <c r="P412" s="532"/>
      <c r="Q412" s="533"/>
      <c r="R412" s="80"/>
    </row>
    <row r="413" spans="2:18" ht="14.25" customHeight="1" x14ac:dyDescent="0.25">
      <c r="B413" s="106">
        <f t="shared" si="6"/>
        <v>0</v>
      </c>
      <c r="C413" s="106">
        <f t="shared" si="6"/>
        <v>0</v>
      </c>
      <c r="D413" s="141"/>
      <c r="E413" s="274"/>
      <c r="F413" s="128"/>
      <c r="G413" s="103"/>
      <c r="H413" s="545" t="s">
        <v>288</v>
      </c>
      <c r="I413" s="546"/>
      <c r="J413" s="546"/>
      <c r="K413" s="546"/>
      <c r="L413" s="546"/>
      <c r="M413" s="546"/>
      <c r="N413" s="546"/>
      <c r="O413" s="546"/>
      <c r="P413" s="546"/>
      <c r="Q413" s="547"/>
      <c r="R413" s="80"/>
    </row>
    <row r="414" spans="2:18" ht="14.25" customHeight="1" x14ac:dyDescent="0.25">
      <c r="B414" s="106">
        <f t="shared" si="6"/>
        <v>0</v>
      </c>
      <c r="C414" s="106">
        <f t="shared" si="6"/>
        <v>0</v>
      </c>
      <c r="D414" s="141"/>
      <c r="E414" s="274"/>
      <c r="F414" s="57"/>
      <c r="G414" s="94"/>
      <c r="H414" s="94"/>
      <c r="I414" s="94"/>
      <c r="J414" s="94"/>
      <c r="K414" s="94"/>
      <c r="L414" s="94"/>
      <c r="M414" s="94"/>
      <c r="N414" s="94"/>
      <c r="O414" s="94"/>
      <c r="P414" s="94"/>
      <c r="Q414" s="94"/>
      <c r="R414" s="80"/>
    </row>
    <row r="415" spans="2:18" ht="18.75" customHeight="1" x14ac:dyDescent="0.25">
      <c r="B415" s="106">
        <f t="shared" si="6"/>
        <v>0</v>
      </c>
      <c r="C415" s="106">
        <f t="shared" si="6"/>
        <v>0</v>
      </c>
      <c r="D415" s="141"/>
      <c r="E415" s="274"/>
      <c r="F415" s="57"/>
      <c r="G415" s="263" t="s">
        <v>538</v>
      </c>
      <c r="H415" s="274"/>
      <c r="I415" s="274"/>
      <c r="J415" s="274"/>
      <c r="K415" s="274"/>
      <c r="L415" s="274"/>
      <c r="M415" s="274"/>
      <c r="N415" s="274"/>
      <c r="O415" s="274"/>
      <c r="P415" s="274"/>
      <c r="Q415" s="274"/>
      <c r="R415" s="80"/>
    </row>
    <row r="416" spans="2:18" ht="6.75" customHeight="1" x14ac:dyDescent="0.25">
      <c r="B416" s="106">
        <f t="shared" si="6"/>
        <v>0</v>
      </c>
      <c r="C416" s="106">
        <f t="shared" si="6"/>
        <v>0</v>
      </c>
      <c r="D416" s="141"/>
      <c r="E416" s="274"/>
      <c r="F416" s="88"/>
      <c r="G416" s="274"/>
      <c r="H416" s="274"/>
      <c r="I416" s="274"/>
      <c r="J416" s="274"/>
      <c r="K416" s="274"/>
      <c r="L416" s="274"/>
      <c r="M416" s="274"/>
      <c r="N416" s="274"/>
      <c r="O416" s="274"/>
      <c r="P416" s="274"/>
      <c r="Q416" s="274"/>
      <c r="R416" s="80"/>
    </row>
    <row r="417" spans="2:18" ht="27" customHeight="1" x14ac:dyDescent="0.25">
      <c r="B417" s="106">
        <f t="shared" si="6"/>
        <v>0</v>
      </c>
      <c r="C417" s="106">
        <f t="shared" si="6"/>
        <v>0</v>
      </c>
      <c r="D417" s="141"/>
      <c r="E417" s="274"/>
      <c r="F417" s="103"/>
      <c r="G417" s="531" t="s">
        <v>66</v>
      </c>
      <c r="H417" s="532"/>
      <c r="I417" s="532"/>
      <c r="J417" s="532"/>
      <c r="K417" s="532"/>
      <c r="L417" s="532"/>
      <c r="M417" s="532"/>
      <c r="N417" s="532"/>
      <c r="O417" s="532"/>
      <c r="P417" s="532"/>
      <c r="Q417" s="533"/>
      <c r="R417" s="80"/>
    </row>
    <row r="418" spans="2:18" ht="18.75" customHeight="1" x14ac:dyDescent="0.25">
      <c r="B418" s="106">
        <f t="shared" si="6"/>
        <v>0</v>
      </c>
      <c r="C418" s="106">
        <f t="shared" si="6"/>
        <v>0</v>
      </c>
      <c r="D418" s="141"/>
      <c r="E418" s="274"/>
      <c r="F418" s="57"/>
      <c r="G418" s="103"/>
      <c r="H418" s="545" t="s">
        <v>267</v>
      </c>
      <c r="I418" s="546"/>
      <c r="J418" s="546"/>
      <c r="K418" s="546"/>
      <c r="L418" s="546"/>
      <c r="M418" s="546"/>
      <c r="N418" s="546"/>
      <c r="O418" s="546"/>
      <c r="P418" s="546"/>
      <c r="Q418" s="547"/>
      <c r="R418" s="80"/>
    </row>
    <row r="419" spans="2:18" ht="18.75" customHeight="1" x14ac:dyDescent="0.25">
      <c r="B419" s="106">
        <f t="shared" si="6"/>
        <v>0</v>
      </c>
      <c r="C419" s="106">
        <f t="shared" si="6"/>
        <v>0</v>
      </c>
      <c r="D419" s="141"/>
      <c r="E419" s="274"/>
      <c r="F419" s="57"/>
      <c r="G419" s="103"/>
      <c r="H419" s="545" t="s">
        <v>268</v>
      </c>
      <c r="I419" s="546"/>
      <c r="J419" s="546"/>
      <c r="K419" s="546"/>
      <c r="L419" s="546"/>
      <c r="M419" s="546"/>
      <c r="N419" s="546"/>
      <c r="O419" s="546"/>
      <c r="P419" s="546"/>
      <c r="Q419" s="547"/>
      <c r="R419" s="80"/>
    </row>
    <row r="420" spans="2:18" ht="18.75" customHeight="1" x14ac:dyDescent="0.25">
      <c r="B420" s="106">
        <f t="shared" si="6"/>
        <v>0</v>
      </c>
      <c r="C420" s="106">
        <f t="shared" si="6"/>
        <v>0</v>
      </c>
      <c r="D420" s="141"/>
      <c r="E420" s="274"/>
      <c r="F420" s="57"/>
      <c r="G420" s="103"/>
      <c r="H420" s="545" t="s">
        <v>269</v>
      </c>
      <c r="I420" s="546"/>
      <c r="J420" s="546"/>
      <c r="K420" s="546"/>
      <c r="L420" s="546"/>
      <c r="M420" s="546"/>
      <c r="N420" s="546"/>
      <c r="O420" s="546"/>
      <c r="P420" s="546"/>
      <c r="Q420" s="547"/>
      <c r="R420" s="80"/>
    </row>
    <row r="421" spans="2:18" ht="18.75" customHeight="1" x14ac:dyDescent="0.25">
      <c r="B421" s="106">
        <f t="shared" si="6"/>
        <v>0</v>
      </c>
      <c r="C421" s="106">
        <f t="shared" si="6"/>
        <v>0</v>
      </c>
      <c r="D421" s="141"/>
      <c r="E421" s="274"/>
      <c r="F421" s="57"/>
      <c r="G421" s="103"/>
      <c r="H421" s="253" t="s">
        <v>270</v>
      </c>
      <c r="I421" s="254"/>
      <c r="J421" s="254"/>
      <c r="K421" s="254"/>
      <c r="L421" s="254"/>
      <c r="M421" s="254"/>
      <c r="N421" s="254"/>
      <c r="O421" s="254"/>
      <c r="P421" s="254"/>
      <c r="Q421" s="254"/>
      <c r="R421" s="80"/>
    </row>
    <row r="422" spans="2:18" ht="5.25" customHeight="1" x14ac:dyDescent="0.25">
      <c r="B422" s="106">
        <f t="shared" si="6"/>
        <v>0</v>
      </c>
      <c r="C422" s="106">
        <f t="shared" si="6"/>
        <v>0</v>
      </c>
      <c r="D422" s="141"/>
      <c r="E422" s="274"/>
      <c r="F422" s="57"/>
      <c r="G422" s="95"/>
      <c r="H422" s="95"/>
      <c r="I422" s="95"/>
      <c r="J422" s="95"/>
      <c r="K422" s="95"/>
      <c r="L422" s="95"/>
      <c r="M422" s="95"/>
      <c r="N422" s="95"/>
      <c r="O422" s="95"/>
      <c r="P422" s="95"/>
      <c r="Q422" s="95"/>
      <c r="R422" s="80"/>
    </row>
    <row r="423" spans="2:18" ht="30" customHeight="1" x14ac:dyDescent="0.25">
      <c r="B423" s="106">
        <f t="shared" si="6"/>
        <v>0</v>
      </c>
      <c r="C423" s="106"/>
      <c r="D423" s="141"/>
      <c r="E423" s="274"/>
      <c r="F423" s="103"/>
      <c r="G423" s="531" t="s">
        <v>348</v>
      </c>
      <c r="H423" s="532"/>
      <c r="I423" s="532"/>
      <c r="J423" s="532"/>
      <c r="K423" s="532"/>
      <c r="L423" s="532"/>
      <c r="M423" s="532"/>
      <c r="N423" s="532"/>
      <c r="O423" s="532"/>
      <c r="P423" s="532"/>
      <c r="Q423" s="533"/>
      <c r="R423" s="80"/>
    </row>
    <row r="424" spans="2:18" ht="19.7" customHeight="1" x14ac:dyDescent="0.25">
      <c r="B424" s="106"/>
      <c r="C424" s="106"/>
      <c r="D424" s="141"/>
      <c r="E424" s="274"/>
      <c r="F424" s="57"/>
      <c r="G424" s="103"/>
      <c r="H424" s="545" t="s">
        <v>349</v>
      </c>
      <c r="I424" s="546"/>
      <c r="J424" s="546"/>
      <c r="K424" s="546"/>
      <c r="L424" s="546"/>
      <c r="M424" s="546"/>
      <c r="N424" s="546"/>
      <c r="O424" s="546"/>
      <c r="P424" s="546"/>
      <c r="Q424" s="547"/>
      <c r="R424" s="80"/>
    </row>
    <row r="425" spans="2:18" ht="33" customHeight="1" x14ac:dyDescent="0.25">
      <c r="B425" s="106"/>
      <c r="C425" s="106"/>
      <c r="D425" s="141"/>
      <c r="E425" s="274"/>
      <c r="F425" s="57"/>
      <c r="G425" s="103"/>
      <c r="H425" s="534" t="s">
        <v>350</v>
      </c>
      <c r="I425" s="535"/>
      <c r="J425" s="535"/>
      <c r="K425" s="535"/>
      <c r="L425" s="535"/>
      <c r="M425" s="535"/>
      <c r="N425" s="535"/>
      <c r="O425" s="535"/>
      <c r="P425" s="535"/>
      <c r="Q425" s="536"/>
      <c r="R425" s="80"/>
    </row>
    <row r="426" spans="2:18" ht="5.25" customHeight="1" x14ac:dyDescent="0.25">
      <c r="B426" s="106"/>
      <c r="C426" s="106"/>
      <c r="D426" s="141"/>
      <c r="E426" s="274"/>
      <c r="F426" s="57"/>
      <c r="G426" s="95"/>
      <c r="H426" s="95"/>
      <c r="I426" s="95"/>
      <c r="J426" s="95"/>
      <c r="K426" s="95"/>
      <c r="L426" s="95"/>
      <c r="M426" s="95"/>
      <c r="N426" s="95"/>
      <c r="O426" s="95"/>
      <c r="P426" s="95"/>
      <c r="Q426" s="95"/>
      <c r="R426" s="80"/>
    </row>
    <row r="427" spans="2:18" ht="8.4499999999999993" customHeight="1" x14ac:dyDescent="0.25">
      <c r="B427" s="106"/>
      <c r="C427" s="106"/>
      <c r="D427" s="141"/>
      <c r="E427" s="274"/>
      <c r="F427" s="57"/>
      <c r="G427" s="95"/>
      <c r="H427" s="95"/>
      <c r="I427" s="95"/>
      <c r="J427" s="95"/>
      <c r="K427" s="95"/>
      <c r="L427" s="95"/>
      <c r="M427" s="95"/>
      <c r="N427" s="95"/>
      <c r="O427" s="95"/>
      <c r="P427" s="95"/>
      <c r="Q427" s="95"/>
      <c r="R427" s="80"/>
    </row>
    <row r="428" spans="2:18" ht="18.75" customHeight="1" x14ac:dyDescent="0.25">
      <c r="B428" s="106">
        <f t="shared" si="6"/>
        <v>0</v>
      </c>
      <c r="C428" s="106">
        <f t="shared" si="6"/>
        <v>0</v>
      </c>
      <c r="D428" s="141"/>
      <c r="E428" s="274"/>
      <c r="F428" s="103"/>
      <c r="G428" s="531" t="s">
        <v>671</v>
      </c>
      <c r="H428" s="532"/>
      <c r="I428" s="532"/>
      <c r="J428" s="532"/>
      <c r="K428" s="532"/>
      <c r="L428" s="532"/>
      <c r="M428" s="532"/>
      <c r="N428" s="532"/>
      <c r="O428" s="532"/>
      <c r="P428" s="532"/>
      <c r="Q428" s="533"/>
      <c r="R428" s="80"/>
    </row>
    <row r="429" spans="2:18" ht="5.25" customHeight="1" x14ac:dyDescent="0.25">
      <c r="B429" s="106">
        <f t="shared" si="6"/>
        <v>0</v>
      </c>
      <c r="C429" s="106">
        <f t="shared" si="6"/>
        <v>0</v>
      </c>
      <c r="D429" s="141"/>
      <c r="E429" s="274"/>
      <c r="F429" s="57"/>
      <c r="G429" s="95"/>
      <c r="H429" s="95"/>
      <c r="I429" s="95"/>
      <c r="J429" s="95"/>
      <c r="K429" s="95"/>
      <c r="L429" s="95"/>
      <c r="M429" s="95"/>
      <c r="N429" s="95"/>
      <c r="O429" s="95"/>
      <c r="P429" s="95"/>
      <c r="Q429" s="95"/>
      <c r="R429" s="80"/>
    </row>
    <row r="430" spans="2:18" ht="18.75" customHeight="1" x14ac:dyDescent="0.25">
      <c r="B430" s="106">
        <f t="shared" si="6"/>
        <v>0</v>
      </c>
      <c r="C430" s="106">
        <f t="shared" si="6"/>
        <v>0</v>
      </c>
      <c r="D430" s="141"/>
      <c r="E430" s="274"/>
      <c r="F430" s="57"/>
      <c r="G430" s="263" t="s">
        <v>65</v>
      </c>
      <c r="H430" s="274"/>
      <c r="I430" s="274"/>
      <c r="J430" s="274"/>
      <c r="K430" s="274"/>
      <c r="L430" s="274"/>
      <c r="M430" s="274"/>
      <c r="N430" s="274"/>
      <c r="O430" s="274"/>
      <c r="P430" s="274"/>
      <c r="Q430" s="274"/>
      <c r="R430" s="80"/>
    </row>
    <row r="431" spans="2:18" ht="4.5" customHeight="1" x14ac:dyDescent="0.25">
      <c r="B431" s="106">
        <f t="shared" ref="B431:C499" si="7">IF(OR(F431="X", F431="N/A"),1,0)</f>
        <v>0</v>
      </c>
      <c r="C431" s="106">
        <f t="shared" si="7"/>
        <v>0</v>
      </c>
      <c r="D431" s="141"/>
      <c r="E431" s="274"/>
      <c r="F431" s="88"/>
      <c r="G431" s="274"/>
      <c r="H431" s="274"/>
      <c r="I431" s="274"/>
      <c r="J431" s="274"/>
      <c r="K431" s="274"/>
      <c r="L431" s="274"/>
      <c r="M431" s="274"/>
      <c r="N431" s="274"/>
      <c r="O431" s="274"/>
      <c r="P431" s="274"/>
      <c r="Q431" s="274"/>
      <c r="R431" s="80"/>
    </row>
    <row r="432" spans="2:18" ht="18.75" customHeight="1" x14ac:dyDescent="0.25">
      <c r="B432" s="106">
        <f t="shared" si="7"/>
        <v>0</v>
      </c>
      <c r="C432" s="106">
        <f t="shared" si="7"/>
        <v>0</v>
      </c>
      <c r="D432" s="141"/>
      <c r="E432" s="274"/>
      <c r="F432" s="103"/>
      <c r="G432" s="531" t="s">
        <v>67</v>
      </c>
      <c r="H432" s="532"/>
      <c r="I432" s="532"/>
      <c r="J432" s="532"/>
      <c r="K432" s="532"/>
      <c r="L432" s="532"/>
      <c r="M432" s="532"/>
      <c r="N432" s="532"/>
      <c r="O432" s="532"/>
      <c r="P432" s="532"/>
      <c r="Q432" s="533"/>
      <c r="R432" s="80"/>
    </row>
    <row r="433" spans="1:18" ht="5.25" customHeight="1" x14ac:dyDescent="0.25">
      <c r="B433" s="106">
        <f t="shared" si="7"/>
        <v>0</v>
      </c>
      <c r="C433" s="106">
        <f t="shared" si="7"/>
        <v>0</v>
      </c>
      <c r="D433" s="141"/>
      <c r="E433" s="274"/>
      <c r="F433" s="57"/>
      <c r="G433" s="94"/>
      <c r="H433" s="94"/>
      <c r="I433" s="94"/>
      <c r="J433" s="94"/>
      <c r="K433" s="94"/>
      <c r="L433" s="94"/>
      <c r="M433" s="94"/>
      <c r="N433" s="94"/>
      <c r="O433" s="94"/>
      <c r="P433" s="94"/>
      <c r="Q433" s="94"/>
      <c r="R433" s="80"/>
    </row>
    <row r="434" spans="1:18" ht="5.25" customHeight="1" x14ac:dyDescent="0.25">
      <c r="B434" s="106">
        <f t="shared" si="7"/>
        <v>0</v>
      </c>
      <c r="C434" s="106">
        <f t="shared" si="7"/>
        <v>0</v>
      </c>
      <c r="D434" s="141"/>
      <c r="E434" s="274"/>
      <c r="F434" s="57"/>
      <c r="G434" s="94"/>
      <c r="H434" s="94"/>
      <c r="I434" s="94"/>
      <c r="J434" s="94"/>
      <c r="K434" s="94"/>
      <c r="L434" s="94"/>
      <c r="M434" s="94"/>
      <c r="N434" s="94"/>
      <c r="O434" s="94"/>
      <c r="P434" s="94"/>
      <c r="Q434" s="94"/>
      <c r="R434" s="80"/>
    </row>
    <row r="435" spans="1:18" ht="5.0999999999999996" customHeight="1" x14ac:dyDescent="0.25">
      <c r="B435" s="106">
        <f t="shared" si="7"/>
        <v>0</v>
      </c>
      <c r="C435" s="106">
        <f t="shared" si="7"/>
        <v>0</v>
      </c>
      <c r="D435" s="141"/>
      <c r="E435" s="274"/>
      <c r="F435" s="88"/>
      <c r="G435" s="96"/>
      <c r="H435" s="274"/>
      <c r="I435" s="274"/>
      <c r="J435" s="274"/>
      <c r="K435" s="274"/>
      <c r="L435" s="274"/>
      <c r="M435" s="274"/>
      <c r="N435" s="274"/>
      <c r="O435" s="274"/>
      <c r="P435" s="274"/>
      <c r="Q435" s="274"/>
      <c r="R435" s="80"/>
    </row>
    <row r="436" spans="1:18" s="346" customFormat="1" ht="18.75" customHeight="1" x14ac:dyDescent="0.25">
      <c r="A436" s="79"/>
      <c r="B436" s="106">
        <f t="shared" si="7"/>
        <v>0</v>
      </c>
      <c r="C436" s="106">
        <f t="shared" si="7"/>
        <v>0</v>
      </c>
      <c r="D436" s="141"/>
      <c r="E436" s="345"/>
      <c r="F436" s="57"/>
      <c r="G436" s="344" t="s">
        <v>689</v>
      </c>
      <c r="H436" s="345"/>
      <c r="I436" s="345"/>
      <c r="J436" s="345"/>
      <c r="K436" s="345"/>
      <c r="L436" s="345"/>
      <c r="M436" s="345"/>
      <c r="N436" s="345"/>
      <c r="O436" s="345"/>
      <c r="P436" s="345"/>
      <c r="Q436" s="345"/>
      <c r="R436" s="80"/>
    </row>
    <row r="437" spans="1:18" s="346" customFormat="1" ht="6.75" customHeight="1" x14ac:dyDescent="0.25">
      <c r="A437" s="79"/>
      <c r="B437" s="106">
        <f t="shared" si="7"/>
        <v>0</v>
      </c>
      <c r="C437" s="106">
        <f t="shared" si="7"/>
        <v>0</v>
      </c>
      <c r="D437" s="141"/>
      <c r="E437" s="345"/>
      <c r="F437" s="347"/>
      <c r="G437" s="345"/>
      <c r="H437" s="345"/>
      <c r="I437" s="345"/>
      <c r="J437" s="345"/>
      <c r="K437" s="345"/>
      <c r="L437" s="345"/>
      <c r="M437" s="345"/>
      <c r="N437" s="345"/>
      <c r="O437" s="345"/>
      <c r="P437" s="345"/>
      <c r="Q437" s="345"/>
      <c r="R437" s="80"/>
    </row>
    <row r="438" spans="1:18" s="346" customFormat="1" ht="27" customHeight="1" x14ac:dyDescent="0.25">
      <c r="A438" s="79"/>
      <c r="B438" s="106">
        <f t="shared" si="7"/>
        <v>0</v>
      </c>
      <c r="C438" s="106">
        <f t="shared" si="7"/>
        <v>0</v>
      </c>
      <c r="D438" s="141"/>
      <c r="E438" s="345"/>
      <c r="F438" s="103"/>
      <c r="G438" s="531" t="s">
        <v>690</v>
      </c>
      <c r="H438" s="532"/>
      <c r="I438" s="532"/>
      <c r="J438" s="532"/>
      <c r="K438" s="532"/>
      <c r="L438" s="532"/>
      <c r="M438" s="532"/>
      <c r="N438" s="532"/>
      <c r="O438" s="532"/>
      <c r="P438" s="532"/>
      <c r="Q438" s="533"/>
      <c r="R438" s="80"/>
    </row>
    <row r="439" spans="1:18" s="346" customFormat="1" ht="39" customHeight="1" x14ac:dyDescent="0.25">
      <c r="A439" s="79"/>
      <c r="B439" s="106">
        <f t="shared" si="7"/>
        <v>0</v>
      </c>
      <c r="C439" s="106">
        <f t="shared" si="7"/>
        <v>0</v>
      </c>
      <c r="D439" s="141"/>
      <c r="E439" s="345"/>
      <c r="F439" s="57"/>
      <c r="G439" s="103"/>
      <c r="H439" s="539" t="s">
        <v>691</v>
      </c>
      <c r="I439" s="540"/>
      <c r="J439" s="540"/>
      <c r="K439" s="540"/>
      <c r="L439" s="540"/>
      <c r="M439" s="540"/>
      <c r="N439" s="540"/>
      <c r="O439" s="540"/>
      <c r="P439" s="540"/>
      <c r="Q439" s="541"/>
      <c r="R439" s="80"/>
    </row>
    <row r="440" spans="1:18" s="346" customFormat="1" ht="31.5" customHeight="1" x14ac:dyDescent="0.25">
      <c r="A440" s="79"/>
      <c r="B440" s="106">
        <f t="shared" si="7"/>
        <v>0</v>
      </c>
      <c r="C440" s="106">
        <f t="shared" si="7"/>
        <v>0</v>
      </c>
      <c r="D440" s="141"/>
      <c r="E440" s="345"/>
      <c r="F440" s="57"/>
      <c r="G440" s="103"/>
      <c r="H440" s="534" t="s">
        <v>692</v>
      </c>
      <c r="I440" s="546"/>
      <c r="J440" s="546"/>
      <c r="K440" s="546"/>
      <c r="L440" s="546"/>
      <c r="M440" s="546"/>
      <c r="N440" s="546"/>
      <c r="O440" s="546"/>
      <c r="P440" s="546"/>
      <c r="Q440" s="547"/>
      <c r="R440" s="80"/>
    </row>
    <row r="441" spans="1:18" s="346" customFormat="1" ht="18.75" customHeight="1" x14ac:dyDescent="0.25">
      <c r="A441" s="79"/>
      <c r="B441" s="106">
        <f t="shared" si="7"/>
        <v>0</v>
      </c>
      <c r="C441" s="106">
        <f t="shared" si="7"/>
        <v>0</v>
      </c>
      <c r="D441" s="141"/>
      <c r="E441" s="345"/>
      <c r="F441" s="57"/>
      <c r="G441" s="103"/>
      <c r="H441" s="545" t="s">
        <v>693</v>
      </c>
      <c r="I441" s="546"/>
      <c r="J441" s="546"/>
      <c r="K441" s="546"/>
      <c r="L441" s="546"/>
      <c r="M441" s="546"/>
      <c r="N441" s="546"/>
      <c r="O441" s="546"/>
      <c r="P441" s="546"/>
      <c r="Q441" s="547"/>
      <c r="R441" s="80"/>
    </row>
    <row r="442" spans="1:18" s="346" customFormat="1" ht="18.75" customHeight="1" x14ac:dyDescent="0.25">
      <c r="A442" s="79"/>
      <c r="B442" s="106">
        <f t="shared" si="7"/>
        <v>0</v>
      </c>
      <c r="C442" s="106">
        <f t="shared" si="7"/>
        <v>0</v>
      </c>
      <c r="D442" s="141"/>
      <c r="E442" s="345"/>
      <c r="F442" s="57"/>
      <c r="G442" s="103"/>
      <c r="H442" s="545" t="s">
        <v>694</v>
      </c>
      <c r="I442" s="546"/>
      <c r="J442" s="546"/>
      <c r="K442" s="546"/>
      <c r="L442" s="546"/>
      <c r="M442" s="546"/>
      <c r="N442" s="546"/>
      <c r="O442" s="546"/>
      <c r="P442" s="546"/>
      <c r="Q442" s="546"/>
      <c r="R442" s="80"/>
    </row>
    <row r="443" spans="1:18" s="346" customFormat="1" ht="4.5" customHeight="1" x14ac:dyDescent="0.25">
      <c r="A443" s="79"/>
      <c r="B443" s="106"/>
      <c r="C443" s="106"/>
      <c r="D443" s="141"/>
      <c r="E443" s="345"/>
      <c r="F443" s="347"/>
      <c r="G443" s="96"/>
      <c r="H443" s="345"/>
      <c r="I443" s="345"/>
      <c r="J443" s="345"/>
      <c r="K443" s="345"/>
      <c r="L443" s="345"/>
      <c r="M443" s="345"/>
      <c r="N443" s="345"/>
      <c r="O443" s="345"/>
      <c r="P443" s="345"/>
      <c r="Q443" s="345"/>
      <c r="R443" s="80"/>
    </row>
    <row r="444" spans="1:18" ht="15" customHeight="1" x14ac:dyDescent="0.25">
      <c r="B444" s="106">
        <f t="shared" si="7"/>
        <v>0</v>
      </c>
      <c r="C444" s="106">
        <f t="shared" si="7"/>
        <v>0</v>
      </c>
      <c r="D444" s="141"/>
      <c r="E444" s="147"/>
      <c r="F444" s="147" t="s">
        <v>153</v>
      </c>
      <c r="G444" s="147"/>
      <c r="H444" s="147"/>
      <c r="I444" s="147"/>
      <c r="J444" s="274"/>
      <c r="K444" s="274"/>
      <c r="L444" s="274"/>
      <c r="M444" s="274"/>
      <c r="N444" s="274"/>
      <c r="O444" s="274"/>
      <c r="P444" s="274"/>
      <c r="Q444" s="274"/>
      <c r="R444" s="80"/>
    </row>
    <row r="445" spans="1:18" ht="5.0999999999999996" customHeight="1" x14ac:dyDescent="0.25">
      <c r="B445" s="106">
        <f t="shared" si="7"/>
        <v>0</v>
      </c>
      <c r="C445" s="106">
        <f t="shared" si="7"/>
        <v>0</v>
      </c>
      <c r="D445" s="141"/>
      <c r="E445" s="274"/>
      <c r="F445" s="88"/>
      <c r="G445" s="96"/>
      <c r="H445" s="274"/>
      <c r="I445" s="274"/>
      <c r="J445" s="274"/>
      <c r="K445" s="274"/>
      <c r="L445" s="274"/>
      <c r="M445" s="274"/>
      <c r="N445" s="274"/>
      <c r="O445" s="274"/>
      <c r="P445" s="274"/>
      <c r="Q445" s="274"/>
      <c r="R445" s="80"/>
    </row>
    <row r="446" spans="1:18" ht="29.25" customHeight="1" x14ac:dyDescent="0.25">
      <c r="B446" s="106">
        <f t="shared" si="7"/>
        <v>0</v>
      </c>
      <c r="C446" s="106">
        <f t="shared" si="7"/>
        <v>0</v>
      </c>
      <c r="D446" s="141"/>
      <c r="E446" s="274"/>
      <c r="F446" s="103"/>
      <c r="G446" s="548" t="s">
        <v>540</v>
      </c>
      <c r="H446" s="549"/>
      <c r="I446" s="549"/>
      <c r="J446" s="549"/>
      <c r="K446" s="549"/>
      <c r="L446" s="549"/>
      <c r="M446" s="549"/>
      <c r="N446" s="549"/>
      <c r="O446" s="549"/>
      <c r="P446" s="549"/>
      <c r="Q446" s="550"/>
      <c r="R446" s="80"/>
    </row>
    <row r="447" spans="1:18" ht="15" customHeight="1" x14ac:dyDescent="0.25">
      <c r="B447" s="106">
        <f t="shared" si="7"/>
        <v>0</v>
      </c>
      <c r="C447" s="106">
        <f t="shared" si="7"/>
        <v>0</v>
      </c>
      <c r="D447" s="141"/>
      <c r="E447" s="274"/>
      <c r="F447" s="103"/>
      <c r="G447" s="551" t="s">
        <v>158</v>
      </c>
      <c r="H447" s="552"/>
      <c r="I447" s="552"/>
      <c r="J447" s="552"/>
      <c r="K447" s="552"/>
      <c r="L447" s="552"/>
      <c r="M447" s="552"/>
      <c r="N447" s="552"/>
      <c r="O447" s="552"/>
      <c r="P447" s="552"/>
      <c r="Q447" s="553"/>
      <c r="R447" s="80"/>
    </row>
    <row r="448" spans="1:18" ht="15" customHeight="1" x14ac:dyDescent="0.25">
      <c r="B448" s="106">
        <f t="shared" si="7"/>
        <v>0</v>
      </c>
      <c r="C448" s="106">
        <f t="shared" si="7"/>
        <v>0</v>
      </c>
      <c r="D448" s="155"/>
      <c r="E448" s="154"/>
      <c r="F448" s="103"/>
      <c r="G448" s="551" t="s">
        <v>170</v>
      </c>
      <c r="H448" s="552"/>
      <c r="I448" s="552"/>
      <c r="J448" s="552"/>
      <c r="K448" s="552"/>
      <c r="L448" s="552"/>
      <c r="M448" s="552"/>
      <c r="N448" s="552"/>
      <c r="O448" s="552"/>
      <c r="P448" s="552"/>
      <c r="Q448" s="553"/>
      <c r="R448" s="80"/>
    </row>
    <row r="449" spans="1:19" ht="12.75" customHeight="1" x14ac:dyDescent="0.25">
      <c r="B449" s="106">
        <f t="shared" si="7"/>
        <v>0</v>
      </c>
      <c r="C449" s="106">
        <f t="shared" si="7"/>
        <v>0</v>
      </c>
      <c r="D449" s="141"/>
      <c r="E449" s="274"/>
      <c r="F449" s="88"/>
      <c r="G449" s="96"/>
      <c r="H449" s="274"/>
      <c r="I449" s="274"/>
      <c r="J449" s="274"/>
      <c r="K449" s="274"/>
      <c r="L449" s="274"/>
      <c r="M449" s="274"/>
      <c r="N449" s="274"/>
      <c r="O449" s="274"/>
      <c r="P449" s="274"/>
      <c r="Q449" s="274"/>
      <c r="R449" s="80"/>
    </row>
    <row r="450" spans="1:19" ht="12" customHeight="1" x14ac:dyDescent="0.25">
      <c r="B450" s="106">
        <f t="shared" si="7"/>
        <v>0</v>
      </c>
      <c r="C450" s="106">
        <f t="shared" si="7"/>
        <v>0</v>
      </c>
      <c r="D450" s="141"/>
      <c r="E450" s="274"/>
      <c r="F450" s="88"/>
      <c r="G450" s="96"/>
      <c r="H450" s="274"/>
      <c r="I450" s="274"/>
      <c r="J450" s="274"/>
      <c r="K450" s="274"/>
      <c r="L450" s="274"/>
      <c r="M450" s="274"/>
      <c r="N450" s="274"/>
      <c r="O450" s="274"/>
      <c r="P450" s="274"/>
      <c r="Q450" s="274"/>
      <c r="R450" s="80"/>
    </row>
    <row r="451" spans="1:19" ht="12.75" customHeight="1" x14ac:dyDescent="0.25">
      <c r="B451" s="106">
        <f t="shared" si="7"/>
        <v>0</v>
      </c>
      <c r="C451" s="106">
        <f t="shared" si="7"/>
        <v>0</v>
      </c>
      <c r="D451" s="141"/>
      <c r="E451" s="274"/>
      <c r="F451" s="88"/>
      <c r="G451" s="96"/>
      <c r="H451" s="274"/>
      <c r="I451" s="274"/>
      <c r="J451" s="274"/>
      <c r="K451" s="274"/>
      <c r="L451" s="274"/>
      <c r="M451" s="274"/>
      <c r="N451" s="274"/>
      <c r="O451" s="274"/>
      <c r="P451" s="274"/>
      <c r="Q451" s="274"/>
      <c r="R451" s="80"/>
    </row>
    <row r="452" spans="1:19" ht="15" customHeight="1" x14ac:dyDescent="0.25">
      <c r="B452" s="106">
        <f t="shared" si="7"/>
        <v>0</v>
      </c>
      <c r="C452" s="106">
        <f t="shared" si="7"/>
        <v>0</v>
      </c>
      <c r="D452" s="141"/>
      <c r="E452" s="147"/>
      <c r="F452" s="147" t="s">
        <v>154</v>
      </c>
      <c r="G452" s="147"/>
      <c r="H452" s="147"/>
      <c r="I452" s="147"/>
      <c r="J452" s="274"/>
      <c r="K452" s="274"/>
      <c r="L452" s="274"/>
      <c r="M452" s="274"/>
      <c r="N452" s="274"/>
      <c r="O452" s="274"/>
      <c r="P452" s="274"/>
      <c r="Q452" s="274"/>
      <c r="R452" s="80"/>
    </row>
    <row r="453" spans="1:19" ht="19.5" customHeight="1" x14ac:dyDescent="0.25">
      <c r="B453" s="106">
        <f t="shared" si="7"/>
        <v>0</v>
      </c>
      <c r="C453" s="106">
        <f t="shared" si="7"/>
        <v>0</v>
      </c>
      <c r="D453" s="143"/>
      <c r="E453" s="277"/>
      <c r="F453" s="103"/>
      <c r="G453" s="531" t="s">
        <v>68</v>
      </c>
      <c r="H453" s="532"/>
      <c r="I453" s="532"/>
      <c r="J453" s="532"/>
      <c r="K453" s="532"/>
      <c r="L453" s="532"/>
      <c r="M453" s="532"/>
      <c r="N453" s="532"/>
      <c r="O453" s="532"/>
      <c r="P453" s="532"/>
      <c r="Q453" s="533"/>
      <c r="R453" s="80"/>
    </row>
    <row r="454" spans="1:19" ht="16.5" customHeight="1" x14ac:dyDescent="0.25">
      <c r="B454" s="106">
        <f t="shared" si="7"/>
        <v>0</v>
      </c>
      <c r="C454" s="106">
        <f t="shared" si="7"/>
        <v>0</v>
      </c>
      <c r="D454" s="143"/>
      <c r="E454" s="277"/>
      <c r="F454" s="57"/>
      <c r="G454" s="103"/>
      <c r="H454" s="545" t="s">
        <v>271</v>
      </c>
      <c r="I454" s="546"/>
      <c r="J454" s="546"/>
      <c r="K454" s="546"/>
      <c r="L454" s="546"/>
      <c r="M454" s="546"/>
      <c r="N454" s="546"/>
      <c r="O454" s="546"/>
      <c r="P454" s="546"/>
      <c r="Q454" s="547"/>
      <c r="R454" s="80"/>
    </row>
    <row r="455" spans="1:19" ht="18" customHeight="1" x14ac:dyDescent="0.25">
      <c r="B455" s="106">
        <f t="shared" si="7"/>
        <v>0</v>
      </c>
      <c r="C455" s="106">
        <f t="shared" si="7"/>
        <v>0</v>
      </c>
      <c r="D455" s="143"/>
      <c r="E455" s="277"/>
      <c r="F455" s="57"/>
      <c r="G455" s="103"/>
      <c r="H455" s="545" t="s">
        <v>230</v>
      </c>
      <c r="I455" s="546"/>
      <c r="J455" s="546"/>
      <c r="K455" s="546"/>
      <c r="L455" s="546"/>
      <c r="M455" s="546"/>
      <c r="N455" s="546"/>
      <c r="O455" s="546"/>
      <c r="P455" s="546"/>
      <c r="Q455" s="547"/>
      <c r="R455" s="80"/>
    </row>
    <row r="456" spans="1:19" s="337" customFormat="1" ht="18" customHeight="1" x14ac:dyDescent="0.25">
      <c r="A456" s="79"/>
      <c r="B456" s="106"/>
      <c r="C456" s="106"/>
      <c r="D456" s="143"/>
      <c r="E456" s="335"/>
      <c r="F456" s="57"/>
      <c r="G456" s="342"/>
      <c r="H456" s="103"/>
      <c r="I456" s="545" t="s">
        <v>69</v>
      </c>
      <c r="J456" s="546"/>
      <c r="K456" s="546"/>
      <c r="L456" s="546"/>
      <c r="M456" s="546"/>
      <c r="N456" s="546"/>
      <c r="O456" s="546"/>
      <c r="P456" s="546"/>
      <c r="Q456" s="546"/>
      <c r="R456" s="547"/>
    </row>
    <row r="457" spans="1:19" ht="19.5" customHeight="1" x14ac:dyDescent="0.25">
      <c r="B457" s="106">
        <f t="shared" si="7"/>
        <v>0</v>
      </c>
      <c r="C457" s="106">
        <f t="shared" si="7"/>
        <v>0</v>
      </c>
      <c r="D457" s="143"/>
      <c r="E457" s="277"/>
      <c r="F457" s="57"/>
      <c r="G457" s="160"/>
      <c r="H457" s="103"/>
      <c r="I457" s="554" t="s">
        <v>70</v>
      </c>
      <c r="J457" s="546"/>
      <c r="K457" s="546"/>
      <c r="L457" s="546"/>
      <c r="M457" s="546"/>
      <c r="N457" s="546"/>
      <c r="O457" s="546"/>
      <c r="P457" s="546"/>
      <c r="Q457" s="546"/>
      <c r="R457" s="547"/>
    </row>
    <row r="458" spans="1:19" ht="15" customHeight="1" x14ac:dyDescent="0.25">
      <c r="B458" s="106">
        <f t="shared" si="7"/>
        <v>0</v>
      </c>
      <c r="C458" s="106">
        <f t="shared" si="7"/>
        <v>0</v>
      </c>
      <c r="D458" s="141"/>
      <c r="E458" s="274"/>
      <c r="F458" s="182"/>
      <c r="G458" s="191"/>
      <c r="H458" s="191"/>
      <c r="I458" s="103"/>
      <c r="J458" s="404" t="s">
        <v>310</v>
      </c>
      <c r="K458" s="537"/>
      <c r="L458" s="537"/>
      <c r="M458" s="537"/>
      <c r="N458" s="537"/>
      <c r="O458" s="537"/>
      <c r="P458" s="537"/>
      <c r="Q458" s="537"/>
      <c r="R458" s="537"/>
      <c r="S458" s="538"/>
    </row>
    <row r="459" spans="1:19" s="337" customFormat="1" ht="15" customHeight="1" x14ac:dyDescent="0.25">
      <c r="A459" s="79"/>
      <c r="B459" s="106"/>
      <c r="C459" s="106"/>
      <c r="D459" s="141"/>
      <c r="E459" s="334"/>
      <c r="F459" s="182"/>
      <c r="G459" s="191"/>
      <c r="H459" s="191"/>
      <c r="I459" s="103"/>
      <c r="J459" s="404" t="s">
        <v>311</v>
      </c>
      <c r="K459" s="537"/>
      <c r="L459" s="537"/>
      <c r="M459" s="537"/>
      <c r="N459" s="537"/>
      <c r="O459" s="537"/>
      <c r="P459" s="537"/>
      <c r="Q459" s="537"/>
      <c r="R459" s="537"/>
      <c r="S459" s="538"/>
    </row>
    <row r="460" spans="1:19" s="337" customFormat="1" ht="15" customHeight="1" x14ac:dyDescent="0.25">
      <c r="A460" s="79"/>
      <c r="B460" s="106"/>
      <c r="C460" s="106"/>
      <c r="D460" s="141"/>
      <c r="E460" s="334"/>
      <c r="F460" s="182"/>
      <c r="G460" s="191"/>
      <c r="H460" s="191"/>
      <c r="I460" s="103"/>
      <c r="J460" s="404" t="s">
        <v>312</v>
      </c>
      <c r="K460" s="537"/>
      <c r="L460" s="537"/>
      <c r="M460" s="537"/>
      <c r="N460" s="537"/>
      <c r="O460" s="537"/>
      <c r="P460" s="537"/>
      <c r="Q460" s="537"/>
      <c r="R460" s="537"/>
      <c r="S460" s="538"/>
    </row>
    <row r="461" spans="1:19" s="337" customFormat="1" ht="15" customHeight="1" x14ac:dyDescent="0.25">
      <c r="A461" s="79"/>
      <c r="B461" s="106"/>
      <c r="C461" s="106"/>
      <c r="D461" s="141"/>
      <c r="E461" s="334"/>
      <c r="F461" s="182"/>
      <c r="G461" s="191"/>
      <c r="H461" s="191"/>
      <c r="I461" s="103"/>
      <c r="J461" s="404" t="s">
        <v>313</v>
      </c>
      <c r="K461" s="537"/>
      <c r="L461" s="537"/>
      <c r="M461" s="537"/>
      <c r="N461" s="537"/>
      <c r="O461" s="537"/>
      <c r="P461" s="537"/>
      <c r="Q461" s="537"/>
      <c r="R461" s="537"/>
      <c r="S461" s="538"/>
    </row>
    <row r="462" spans="1:19" ht="3.75" customHeight="1" x14ac:dyDescent="0.25">
      <c r="B462" s="106">
        <f t="shared" si="7"/>
        <v>0</v>
      </c>
      <c r="C462" s="106">
        <f t="shared" si="7"/>
        <v>0</v>
      </c>
      <c r="D462" s="141"/>
      <c r="E462" s="274"/>
      <c r="F462" s="88"/>
      <c r="G462" s="106"/>
      <c r="H462" s="106"/>
      <c r="I462" s="129"/>
      <c r="J462" s="129"/>
      <c r="K462" s="129"/>
      <c r="L462" s="129"/>
      <c r="M462" s="129"/>
      <c r="N462" s="129"/>
      <c r="O462" s="129"/>
      <c r="P462" s="129"/>
      <c r="Q462" s="129"/>
      <c r="R462" s="80"/>
    </row>
    <row r="463" spans="1:19" s="337" customFormat="1" ht="15" customHeight="1" x14ac:dyDescent="0.25">
      <c r="A463" s="79"/>
      <c r="B463" s="106"/>
      <c r="C463" s="106"/>
      <c r="D463" s="141"/>
      <c r="E463" s="334"/>
      <c r="F463" s="336"/>
      <c r="G463" s="103"/>
      <c r="H463" s="545" t="s">
        <v>272</v>
      </c>
      <c r="I463" s="546"/>
      <c r="J463" s="546"/>
      <c r="K463" s="546"/>
      <c r="L463" s="546"/>
      <c r="M463" s="546"/>
      <c r="N463" s="546"/>
      <c r="O463" s="546"/>
      <c r="P463" s="546"/>
      <c r="Q463" s="547"/>
      <c r="R463" s="80"/>
    </row>
    <row r="464" spans="1:19" s="337" customFormat="1" ht="15" customHeight="1" x14ac:dyDescent="0.25">
      <c r="A464" s="79"/>
      <c r="B464" s="106"/>
      <c r="C464" s="106"/>
      <c r="D464" s="141"/>
      <c r="E464" s="334"/>
      <c r="F464" s="336"/>
      <c r="G464" s="106"/>
      <c r="H464" s="106"/>
      <c r="I464" s="106"/>
      <c r="J464" s="106"/>
      <c r="K464" s="106"/>
      <c r="L464" s="106"/>
      <c r="M464" s="106"/>
      <c r="N464" s="106"/>
      <c r="O464" s="106"/>
      <c r="P464" s="106"/>
      <c r="Q464" s="106"/>
      <c r="R464" s="80"/>
    </row>
    <row r="465" spans="2:18" ht="15" customHeight="1" x14ac:dyDescent="0.25">
      <c r="B465" s="106">
        <f t="shared" si="7"/>
        <v>0</v>
      </c>
      <c r="C465" s="106">
        <f t="shared" si="7"/>
        <v>0</v>
      </c>
      <c r="D465" s="141"/>
      <c r="E465" s="274"/>
      <c r="F465" s="103"/>
      <c r="G465" s="566" t="s">
        <v>273</v>
      </c>
      <c r="H465" s="567"/>
      <c r="I465" s="567"/>
      <c r="J465" s="567"/>
      <c r="K465" s="567"/>
      <c r="L465" s="567"/>
      <c r="M465" s="567"/>
      <c r="N465" s="567"/>
      <c r="O465" s="567"/>
      <c r="P465" s="567"/>
      <c r="Q465" s="568"/>
      <c r="R465" s="80"/>
    </row>
    <row r="466" spans="2:18" ht="15" customHeight="1" x14ac:dyDescent="0.25">
      <c r="B466" s="106">
        <f t="shared" si="7"/>
        <v>0</v>
      </c>
      <c r="C466" s="106">
        <f t="shared" si="7"/>
        <v>0</v>
      </c>
      <c r="D466" s="141"/>
      <c r="E466" s="274"/>
      <c r="F466" s="131"/>
      <c r="G466" s="103"/>
      <c r="H466" s="555" t="s">
        <v>231</v>
      </c>
      <c r="I466" s="556"/>
      <c r="J466" s="556"/>
      <c r="K466" s="556"/>
      <c r="L466" s="556"/>
      <c r="M466" s="556"/>
      <c r="N466" s="556"/>
      <c r="O466" s="556"/>
      <c r="P466" s="556"/>
      <c r="Q466" s="557"/>
      <c r="R466" s="80"/>
    </row>
    <row r="467" spans="2:18" ht="15" customHeight="1" x14ac:dyDescent="0.25">
      <c r="B467" s="106">
        <f t="shared" si="7"/>
        <v>0</v>
      </c>
      <c r="C467" s="106">
        <f t="shared" si="7"/>
        <v>0</v>
      </c>
      <c r="D467" s="141"/>
      <c r="E467" s="274"/>
      <c r="F467" s="132"/>
      <c r="G467" s="103"/>
      <c r="H467" s="427" t="s">
        <v>289</v>
      </c>
      <c r="I467" s="428"/>
      <c r="J467" s="428"/>
      <c r="K467" s="428"/>
      <c r="L467" s="428"/>
      <c r="M467" s="428"/>
      <c r="N467" s="428"/>
      <c r="O467" s="428"/>
      <c r="P467" s="428"/>
      <c r="Q467" s="558"/>
      <c r="R467" s="80"/>
    </row>
    <row r="468" spans="2:18" ht="15" customHeight="1" x14ac:dyDescent="0.25">
      <c r="B468" s="106">
        <f t="shared" si="7"/>
        <v>0</v>
      </c>
      <c r="C468" s="106">
        <f t="shared" si="7"/>
        <v>0</v>
      </c>
      <c r="D468" s="141"/>
      <c r="E468" s="274"/>
      <c r="F468" s="132"/>
      <c r="G468" s="103"/>
      <c r="H468" s="559" t="s">
        <v>290</v>
      </c>
      <c r="I468" s="560"/>
      <c r="J468" s="560"/>
      <c r="K468" s="560"/>
      <c r="L468" s="560"/>
      <c r="M468" s="560"/>
      <c r="N468" s="560"/>
      <c r="O468" s="560"/>
      <c r="P468" s="560"/>
      <c r="Q468" s="561"/>
      <c r="R468" s="80"/>
    </row>
    <row r="469" spans="2:18" ht="6" customHeight="1" x14ac:dyDescent="0.25">
      <c r="B469" s="106">
        <f t="shared" si="7"/>
        <v>0</v>
      </c>
      <c r="C469" s="106">
        <f t="shared" si="7"/>
        <v>0</v>
      </c>
      <c r="D469" s="141"/>
      <c r="E469" s="274"/>
      <c r="F469" s="57"/>
      <c r="G469" s="562"/>
      <c r="H469" s="562"/>
      <c r="I469" s="562"/>
      <c r="J469" s="562"/>
      <c r="K469" s="562"/>
      <c r="L469" s="562"/>
      <c r="M469" s="562"/>
      <c r="N469" s="562"/>
      <c r="O469" s="562"/>
      <c r="P469" s="562"/>
      <c r="Q469" s="562"/>
      <c r="R469" s="80"/>
    </row>
    <row r="470" spans="2:18" ht="5.0999999999999996" customHeight="1" x14ac:dyDescent="0.25">
      <c r="B470" s="106">
        <f t="shared" si="7"/>
        <v>0</v>
      </c>
      <c r="C470" s="106">
        <f t="shared" si="7"/>
        <v>0</v>
      </c>
      <c r="D470" s="141"/>
      <c r="E470" s="274"/>
      <c r="F470" s="57"/>
      <c r="G470" s="265"/>
      <c r="H470" s="265"/>
      <c r="I470" s="265"/>
      <c r="J470" s="265"/>
      <c r="K470" s="265"/>
      <c r="L470" s="265"/>
      <c r="M470" s="265"/>
      <c r="N470" s="265"/>
      <c r="O470" s="265"/>
      <c r="P470" s="265"/>
      <c r="Q470" s="265"/>
      <c r="R470" s="80"/>
    </row>
    <row r="471" spans="2:18" ht="15" customHeight="1" x14ac:dyDescent="0.25">
      <c r="B471" s="106">
        <f t="shared" si="7"/>
        <v>0</v>
      </c>
      <c r="C471" s="106">
        <f t="shared" si="7"/>
        <v>0</v>
      </c>
      <c r="D471" s="141"/>
      <c r="E471" s="147"/>
      <c r="F471" s="351" t="s">
        <v>155</v>
      </c>
      <c r="G471" s="147"/>
      <c r="H471" s="147"/>
      <c r="I471" s="147"/>
      <c r="J471" s="274"/>
      <c r="K471" s="274"/>
      <c r="L471" s="274"/>
      <c r="M471" s="274"/>
      <c r="N471" s="274"/>
      <c r="O471" s="274"/>
      <c r="P471" s="274"/>
      <c r="Q471" s="274"/>
      <c r="R471" s="80"/>
    </row>
    <row r="472" spans="2:18" ht="5.0999999999999996" customHeight="1" x14ac:dyDescent="0.25">
      <c r="B472" s="106">
        <f t="shared" si="7"/>
        <v>0</v>
      </c>
      <c r="C472" s="106">
        <f t="shared" si="7"/>
        <v>0</v>
      </c>
      <c r="D472" s="161"/>
      <c r="E472" s="160"/>
      <c r="F472" s="57"/>
      <c r="G472" s="160"/>
      <c r="H472" s="274"/>
      <c r="I472" s="274"/>
      <c r="J472" s="274"/>
      <c r="K472" s="274"/>
      <c r="L472" s="274"/>
      <c r="M472" s="274"/>
      <c r="N472" s="274"/>
      <c r="O472" s="274"/>
      <c r="P472" s="274"/>
      <c r="Q472" s="274"/>
      <c r="R472" s="80"/>
    </row>
    <row r="473" spans="2:18" ht="15" customHeight="1" x14ac:dyDescent="0.25">
      <c r="B473" s="106">
        <f t="shared" si="7"/>
        <v>0</v>
      </c>
      <c r="C473" s="106">
        <f t="shared" si="7"/>
        <v>0</v>
      </c>
      <c r="D473" s="141"/>
      <c r="E473" s="274"/>
      <c r="F473" s="431" t="s">
        <v>68</v>
      </c>
      <c r="G473" s="431"/>
      <c r="H473" s="431"/>
      <c r="I473" s="431"/>
      <c r="J473" s="431"/>
      <c r="K473" s="431"/>
      <c r="L473" s="431"/>
      <c r="M473" s="431"/>
      <c r="N473" s="431"/>
      <c r="O473" s="431"/>
      <c r="P473" s="431"/>
      <c r="Q473" s="563"/>
      <c r="R473" s="80"/>
    </row>
    <row r="474" spans="2:18" ht="8.25" customHeight="1" x14ac:dyDescent="0.25">
      <c r="B474" s="106">
        <f t="shared" si="7"/>
        <v>0</v>
      </c>
      <c r="C474" s="106">
        <f t="shared" si="7"/>
        <v>0</v>
      </c>
      <c r="D474" s="141"/>
      <c r="E474" s="274"/>
      <c r="F474" s="265"/>
      <c r="G474" s="265"/>
      <c r="H474" s="265"/>
      <c r="I474" s="265"/>
      <c r="J474" s="265"/>
      <c r="K474" s="265"/>
      <c r="L474" s="265"/>
      <c r="M474" s="265"/>
      <c r="N474" s="265"/>
      <c r="O474" s="265"/>
      <c r="P474" s="265"/>
      <c r="Q474" s="266"/>
      <c r="R474" s="80"/>
    </row>
    <row r="475" spans="2:18" ht="15" customHeight="1" x14ac:dyDescent="0.25">
      <c r="B475" s="106">
        <f t="shared" si="7"/>
        <v>0</v>
      </c>
      <c r="C475" s="106">
        <f t="shared" si="7"/>
        <v>0</v>
      </c>
      <c r="D475" s="141"/>
      <c r="E475" s="274"/>
      <c r="F475" s="564" t="s">
        <v>308</v>
      </c>
      <c r="G475" s="564"/>
      <c r="H475" s="564"/>
      <c r="I475" s="564"/>
      <c r="J475" s="564"/>
      <c r="K475" s="564"/>
      <c r="L475" s="564"/>
      <c r="M475" s="564"/>
      <c r="N475" s="564"/>
      <c r="O475" s="564"/>
      <c r="P475" s="564"/>
      <c r="Q475" s="565"/>
      <c r="R475" s="80"/>
    </row>
    <row r="476" spans="2:18" ht="15" customHeight="1" x14ac:dyDescent="0.25">
      <c r="B476" s="106">
        <f t="shared" si="7"/>
        <v>0</v>
      </c>
      <c r="C476" s="106">
        <f t="shared" si="7"/>
        <v>0</v>
      </c>
      <c r="D476" s="141"/>
      <c r="E476" s="274"/>
      <c r="F476" s="103"/>
      <c r="G476" s="545" t="s">
        <v>541</v>
      </c>
      <c r="H476" s="546"/>
      <c r="I476" s="546"/>
      <c r="J476" s="546"/>
      <c r="K476" s="546"/>
      <c r="L476" s="546"/>
      <c r="M476" s="546"/>
      <c r="N476" s="546"/>
      <c r="O476" s="546"/>
      <c r="P476" s="546"/>
      <c r="Q476" s="547"/>
      <c r="R476" s="80"/>
    </row>
    <row r="477" spans="2:18" ht="15" customHeight="1" x14ac:dyDescent="0.25">
      <c r="B477" s="106">
        <f t="shared" si="7"/>
        <v>0</v>
      </c>
      <c r="C477" s="106">
        <f t="shared" si="7"/>
        <v>0</v>
      </c>
      <c r="D477" s="141"/>
      <c r="E477" s="274"/>
      <c r="F477" s="103"/>
      <c r="G477" s="545" t="s">
        <v>591</v>
      </c>
      <c r="H477" s="546"/>
      <c r="I477" s="546"/>
      <c r="J477" s="546"/>
      <c r="K477" s="546"/>
      <c r="L477" s="546"/>
      <c r="M477" s="546"/>
      <c r="N477" s="546"/>
      <c r="O477" s="546"/>
      <c r="P477" s="546"/>
      <c r="Q477" s="547"/>
      <c r="R477" s="80"/>
    </row>
    <row r="478" spans="2:18" ht="15" customHeight="1" x14ac:dyDescent="0.25">
      <c r="B478" s="106"/>
      <c r="C478" s="106"/>
      <c r="D478" s="141"/>
      <c r="E478" s="274"/>
      <c r="F478" s="88"/>
      <c r="G478" s="95"/>
      <c r="H478" s="95"/>
      <c r="I478" s="95"/>
      <c r="J478" s="95"/>
      <c r="K478" s="95"/>
      <c r="L478" s="95"/>
      <c r="M478" s="95"/>
      <c r="N478" s="95"/>
      <c r="O478" s="95"/>
      <c r="P478" s="95"/>
      <c r="Q478" s="95"/>
      <c r="R478" s="80"/>
    </row>
    <row r="479" spans="2:18" ht="15" customHeight="1" x14ac:dyDescent="0.25">
      <c r="B479" s="106">
        <f t="shared" si="7"/>
        <v>0</v>
      </c>
      <c r="C479" s="106">
        <f t="shared" si="7"/>
        <v>0</v>
      </c>
      <c r="D479" s="141"/>
      <c r="E479" s="274"/>
      <c r="F479" s="564" t="s">
        <v>232</v>
      </c>
      <c r="G479" s="564"/>
      <c r="H479" s="564"/>
      <c r="I479" s="564"/>
      <c r="J479" s="564"/>
      <c r="K479" s="564"/>
      <c r="L479" s="564"/>
      <c r="M479" s="564"/>
      <c r="N479" s="564"/>
      <c r="O479" s="564"/>
      <c r="P479" s="564"/>
      <c r="Q479" s="565"/>
      <c r="R479" s="80"/>
    </row>
    <row r="480" spans="2:18" ht="15" customHeight="1" x14ac:dyDescent="0.25">
      <c r="B480" s="106">
        <f t="shared" si="7"/>
        <v>0</v>
      </c>
      <c r="C480" s="106">
        <f t="shared" si="7"/>
        <v>0</v>
      </c>
      <c r="D480" s="141"/>
      <c r="E480" s="274"/>
      <c r="F480" s="103"/>
      <c r="G480" s="545" t="s">
        <v>285</v>
      </c>
      <c r="H480" s="546"/>
      <c r="I480" s="546"/>
      <c r="J480" s="546"/>
      <c r="K480" s="546"/>
      <c r="L480" s="546"/>
      <c r="M480" s="546"/>
      <c r="N480" s="546"/>
      <c r="O480" s="546"/>
      <c r="P480" s="546"/>
      <c r="Q480" s="547"/>
      <c r="R480" s="80"/>
    </row>
    <row r="481" spans="2:18" ht="15" customHeight="1" x14ac:dyDescent="0.25">
      <c r="B481" s="106">
        <f t="shared" si="7"/>
        <v>0</v>
      </c>
      <c r="C481" s="106">
        <f t="shared" si="7"/>
        <v>0</v>
      </c>
      <c r="D481" s="141"/>
      <c r="E481" s="274"/>
      <c r="F481" s="57"/>
      <c r="G481" s="562"/>
      <c r="H481" s="562"/>
      <c r="I481" s="562"/>
      <c r="J481" s="562"/>
      <c r="K481" s="562"/>
      <c r="L481" s="562"/>
      <c r="M481" s="562"/>
      <c r="N481" s="562"/>
      <c r="O481" s="562"/>
      <c r="P481" s="562"/>
      <c r="Q481" s="562"/>
      <c r="R481" s="80"/>
    </row>
    <row r="482" spans="2:18" ht="15" customHeight="1" x14ac:dyDescent="0.25">
      <c r="B482" s="106">
        <f t="shared" si="7"/>
        <v>0</v>
      </c>
      <c r="C482" s="106">
        <f t="shared" si="7"/>
        <v>0</v>
      </c>
      <c r="D482" s="141"/>
      <c r="E482" s="274"/>
      <c r="F482" s="569" t="s">
        <v>233</v>
      </c>
      <c r="G482" s="569"/>
      <c r="H482" s="569"/>
      <c r="I482" s="569"/>
      <c r="J482" s="569"/>
      <c r="K482" s="569"/>
      <c r="L482" s="569"/>
      <c r="M482" s="569"/>
      <c r="N482" s="569"/>
      <c r="O482" s="569"/>
      <c r="P482" s="569"/>
      <c r="Q482" s="570"/>
      <c r="R482" s="80"/>
    </row>
    <row r="483" spans="2:18" ht="15" customHeight="1" x14ac:dyDescent="0.25">
      <c r="B483" s="106">
        <f t="shared" si="7"/>
        <v>0</v>
      </c>
      <c r="C483" s="106">
        <f t="shared" si="7"/>
        <v>0</v>
      </c>
      <c r="D483" s="141"/>
      <c r="E483" s="274"/>
      <c r="F483" s="103"/>
      <c r="G483" s="427" t="s">
        <v>234</v>
      </c>
      <c r="H483" s="428"/>
      <c r="I483" s="428"/>
      <c r="J483" s="428"/>
      <c r="K483" s="428"/>
      <c r="L483" s="428"/>
      <c r="M483" s="428"/>
      <c r="N483" s="428"/>
      <c r="O483" s="428"/>
      <c r="P483" s="428"/>
      <c r="Q483" s="429"/>
      <c r="R483" s="80"/>
    </row>
    <row r="484" spans="2:18" ht="15" customHeight="1" x14ac:dyDescent="0.25">
      <c r="B484" s="106">
        <f t="shared" si="7"/>
        <v>0</v>
      </c>
      <c r="C484" s="106">
        <f t="shared" si="7"/>
        <v>0</v>
      </c>
      <c r="D484" s="141"/>
      <c r="E484" s="274"/>
      <c r="F484" s="103"/>
      <c r="G484" s="427" t="s">
        <v>235</v>
      </c>
      <c r="H484" s="428"/>
      <c r="I484" s="428"/>
      <c r="J484" s="428"/>
      <c r="K484" s="428"/>
      <c r="L484" s="428"/>
      <c r="M484" s="428"/>
      <c r="N484" s="428"/>
      <c r="O484" s="428"/>
      <c r="P484" s="428"/>
      <c r="Q484" s="429"/>
      <c r="R484" s="80"/>
    </row>
    <row r="485" spans="2:18" ht="15" customHeight="1" x14ac:dyDescent="0.25">
      <c r="B485" s="106">
        <f t="shared" si="7"/>
        <v>0</v>
      </c>
      <c r="C485" s="106">
        <f t="shared" si="7"/>
        <v>0</v>
      </c>
      <c r="D485" s="141"/>
      <c r="E485" s="274"/>
      <c r="F485" s="103"/>
      <c r="G485" s="427" t="s">
        <v>236</v>
      </c>
      <c r="H485" s="428"/>
      <c r="I485" s="428"/>
      <c r="J485" s="428"/>
      <c r="K485" s="428"/>
      <c r="L485" s="428"/>
      <c r="M485" s="428"/>
      <c r="N485" s="428"/>
      <c r="O485" s="428"/>
      <c r="P485" s="428"/>
      <c r="Q485" s="429"/>
      <c r="R485" s="80"/>
    </row>
    <row r="486" spans="2:18" ht="15" customHeight="1" x14ac:dyDescent="0.25">
      <c r="B486" s="106">
        <f t="shared" si="7"/>
        <v>0</v>
      </c>
      <c r="C486" s="106">
        <f t="shared" si="7"/>
        <v>0</v>
      </c>
      <c r="D486" s="141"/>
      <c r="E486" s="274"/>
      <c r="F486" s="103"/>
      <c r="G486" s="427" t="s">
        <v>237</v>
      </c>
      <c r="H486" s="428"/>
      <c r="I486" s="428"/>
      <c r="J486" s="428"/>
      <c r="K486" s="428"/>
      <c r="L486" s="428"/>
      <c r="M486" s="428"/>
      <c r="N486" s="428"/>
      <c r="O486" s="428"/>
      <c r="P486" s="428"/>
      <c r="Q486" s="429"/>
      <c r="R486" s="80"/>
    </row>
    <row r="487" spans="2:18" ht="10.5" customHeight="1" x14ac:dyDescent="0.25">
      <c r="B487" s="106">
        <f t="shared" si="7"/>
        <v>0</v>
      </c>
      <c r="C487" s="106">
        <f t="shared" si="7"/>
        <v>0</v>
      </c>
      <c r="D487" s="141"/>
      <c r="E487" s="274"/>
      <c r="F487" s="57"/>
      <c r="G487" s="258"/>
      <c r="H487" s="258"/>
      <c r="I487" s="258"/>
      <c r="J487" s="258"/>
      <c r="K487" s="258"/>
      <c r="L487" s="258"/>
      <c r="M487" s="258"/>
      <c r="N487" s="258"/>
      <c r="O487" s="258"/>
      <c r="P487" s="258"/>
      <c r="Q487" s="258"/>
      <c r="R487" s="80"/>
    </row>
    <row r="488" spans="2:18" ht="15" customHeight="1" x14ac:dyDescent="0.25">
      <c r="B488" s="106">
        <f t="shared" si="7"/>
        <v>0</v>
      </c>
      <c r="C488" s="106">
        <f t="shared" si="7"/>
        <v>0</v>
      </c>
      <c r="D488" s="141"/>
      <c r="E488" s="274"/>
      <c r="F488" s="57"/>
      <c r="G488" s="265"/>
      <c r="H488" s="265"/>
      <c r="I488" s="265"/>
      <c r="J488" s="265"/>
      <c r="K488" s="265"/>
      <c r="L488" s="265"/>
      <c r="M488" s="265"/>
      <c r="N488" s="265"/>
      <c r="O488" s="265"/>
      <c r="P488" s="265"/>
      <c r="Q488" s="265"/>
      <c r="R488" s="80"/>
    </row>
    <row r="489" spans="2:18" ht="15" customHeight="1" x14ac:dyDescent="0.25">
      <c r="B489" s="106">
        <f t="shared" si="7"/>
        <v>0</v>
      </c>
      <c r="C489" s="106">
        <f t="shared" si="7"/>
        <v>0</v>
      </c>
      <c r="D489" s="141"/>
      <c r="E489" s="274"/>
      <c r="F489" s="569" t="s">
        <v>238</v>
      </c>
      <c r="G489" s="569"/>
      <c r="H489" s="569"/>
      <c r="I489" s="569"/>
      <c r="J489" s="569"/>
      <c r="K489" s="569"/>
      <c r="L489" s="569"/>
      <c r="M489" s="569"/>
      <c r="N489" s="569"/>
      <c r="O489" s="569"/>
      <c r="P489" s="569"/>
      <c r="Q489" s="570"/>
      <c r="R489" s="80"/>
    </row>
    <row r="490" spans="2:18" ht="15" customHeight="1" x14ac:dyDescent="0.25">
      <c r="B490" s="106">
        <f t="shared" si="7"/>
        <v>0</v>
      </c>
      <c r="C490" s="106">
        <f t="shared" si="7"/>
        <v>0</v>
      </c>
      <c r="D490" s="141"/>
      <c r="E490" s="274"/>
      <c r="F490" s="103"/>
      <c r="G490" s="427" t="s">
        <v>239</v>
      </c>
      <c r="H490" s="428"/>
      <c r="I490" s="428"/>
      <c r="J490" s="428"/>
      <c r="K490" s="428"/>
      <c r="L490" s="428"/>
      <c r="M490" s="428"/>
      <c r="N490" s="428"/>
      <c r="O490" s="428"/>
      <c r="P490" s="428"/>
      <c r="Q490" s="429"/>
      <c r="R490" s="80"/>
    </row>
    <row r="491" spans="2:18" ht="15" customHeight="1" x14ac:dyDescent="0.25">
      <c r="B491" s="106">
        <f t="shared" si="7"/>
        <v>0</v>
      </c>
      <c r="C491" s="106">
        <f t="shared" si="7"/>
        <v>0</v>
      </c>
      <c r="D491" s="141"/>
      <c r="E491" s="274"/>
      <c r="F491" s="103"/>
      <c r="G491" s="427" t="s">
        <v>240</v>
      </c>
      <c r="H491" s="428"/>
      <c r="I491" s="428"/>
      <c r="J491" s="428"/>
      <c r="K491" s="428"/>
      <c r="L491" s="428"/>
      <c r="M491" s="428"/>
      <c r="N491" s="428"/>
      <c r="O491" s="428"/>
      <c r="P491" s="428"/>
      <c r="Q491" s="429"/>
      <c r="R491" s="80"/>
    </row>
    <row r="492" spans="2:18" ht="15" customHeight="1" x14ac:dyDescent="0.25">
      <c r="B492" s="106">
        <f t="shared" si="7"/>
        <v>0</v>
      </c>
      <c r="C492" s="106">
        <f t="shared" si="7"/>
        <v>0</v>
      </c>
      <c r="D492" s="141"/>
      <c r="E492" s="274"/>
      <c r="F492" s="103"/>
      <c r="G492" s="427" t="s">
        <v>241</v>
      </c>
      <c r="H492" s="428"/>
      <c r="I492" s="428"/>
      <c r="J492" s="428"/>
      <c r="K492" s="428"/>
      <c r="L492" s="428"/>
      <c r="M492" s="428"/>
      <c r="N492" s="428"/>
      <c r="O492" s="428"/>
      <c r="P492" s="428"/>
      <c r="Q492" s="429"/>
      <c r="R492" s="80"/>
    </row>
    <row r="493" spans="2:18" ht="15" customHeight="1" x14ac:dyDescent="0.25">
      <c r="B493" s="106">
        <f t="shared" si="7"/>
        <v>0</v>
      </c>
      <c r="C493" s="106">
        <f t="shared" si="7"/>
        <v>0</v>
      </c>
      <c r="D493" s="141"/>
      <c r="E493" s="274"/>
      <c r="F493" s="103"/>
      <c r="G493" s="427" t="s">
        <v>695</v>
      </c>
      <c r="H493" s="428"/>
      <c r="I493" s="428"/>
      <c r="J493" s="428"/>
      <c r="K493" s="428"/>
      <c r="L493" s="428"/>
      <c r="M493" s="428"/>
      <c r="N493" s="428"/>
      <c r="O493" s="428"/>
      <c r="P493" s="428"/>
      <c r="Q493" s="429"/>
      <c r="R493" s="80"/>
    </row>
    <row r="494" spans="2:18" ht="15" customHeight="1" x14ac:dyDescent="0.25">
      <c r="B494" s="106">
        <f t="shared" si="7"/>
        <v>0</v>
      </c>
      <c r="C494" s="106">
        <f t="shared" si="7"/>
        <v>0</v>
      </c>
      <c r="D494" s="141"/>
      <c r="E494" s="274"/>
      <c r="F494" s="57"/>
      <c r="G494" s="125"/>
      <c r="H494" s="125"/>
      <c r="I494" s="125"/>
      <c r="J494" s="125"/>
      <c r="K494" s="125"/>
      <c r="L494" s="125"/>
      <c r="M494" s="125"/>
      <c r="N494" s="125"/>
      <c r="O494" s="125"/>
      <c r="P494" s="125"/>
      <c r="Q494" s="125"/>
      <c r="R494" s="80"/>
    </row>
    <row r="495" spans="2:18" ht="15" customHeight="1" x14ac:dyDescent="0.25">
      <c r="B495" s="106">
        <f t="shared" si="7"/>
        <v>0</v>
      </c>
      <c r="C495" s="106">
        <f t="shared" si="7"/>
        <v>0</v>
      </c>
      <c r="D495" s="141"/>
      <c r="E495" s="274"/>
      <c r="F495" s="569" t="s">
        <v>274</v>
      </c>
      <c r="G495" s="569"/>
      <c r="H495" s="569"/>
      <c r="I495" s="569"/>
      <c r="J495" s="569"/>
      <c r="K495" s="569"/>
      <c r="L495" s="569"/>
      <c r="M495" s="569"/>
      <c r="N495" s="569"/>
      <c r="O495" s="569"/>
      <c r="P495" s="569"/>
      <c r="Q495" s="569"/>
      <c r="R495" s="80"/>
    </row>
    <row r="496" spans="2:18" ht="15" customHeight="1" x14ac:dyDescent="0.25">
      <c r="B496" s="106">
        <f t="shared" si="7"/>
        <v>0</v>
      </c>
      <c r="C496" s="106">
        <f t="shared" si="7"/>
        <v>0</v>
      </c>
      <c r="D496" s="141"/>
      <c r="E496" s="274"/>
      <c r="F496" s="103"/>
      <c r="G496" s="578" t="s">
        <v>71</v>
      </c>
      <c r="H496" s="579"/>
      <c r="I496" s="579"/>
      <c r="J496" s="579"/>
      <c r="K496" s="579"/>
      <c r="L496" s="579"/>
      <c r="M496" s="579"/>
      <c r="N496" s="579"/>
      <c r="O496" s="579"/>
      <c r="P496" s="579"/>
      <c r="Q496" s="580"/>
      <c r="R496" s="80"/>
    </row>
    <row r="497" spans="2:18" ht="59.25" customHeight="1" x14ac:dyDescent="0.25">
      <c r="B497" s="106">
        <f t="shared" si="7"/>
        <v>0</v>
      </c>
      <c r="C497" s="106">
        <f t="shared" si="7"/>
        <v>0</v>
      </c>
      <c r="D497" s="141"/>
      <c r="E497" s="274"/>
      <c r="F497" s="181"/>
      <c r="G497" s="103"/>
      <c r="H497" s="427" t="s">
        <v>314</v>
      </c>
      <c r="I497" s="428"/>
      <c r="J497" s="428"/>
      <c r="K497" s="428"/>
      <c r="L497" s="428"/>
      <c r="M497" s="428"/>
      <c r="N497" s="428"/>
      <c r="O497" s="428"/>
      <c r="P497" s="428"/>
      <c r="Q497" s="429"/>
      <c r="R497" s="80"/>
    </row>
    <row r="498" spans="2:18" ht="43.5" customHeight="1" x14ac:dyDescent="0.25">
      <c r="B498" s="106">
        <f t="shared" si="7"/>
        <v>0</v>
      </c>
      <c r="C498" s="106">
        <f t="shared" si="7"/>
        <v>0</v>
      </c>
      <c r="D498" s="141"/>
      <c r="E498" s="274"/>
      <c r="F498" s="181"/>
      <c r="G498" s="103"/>
      <c r="H498" s="575" t="s">
        <v>592</v>
      </c>
      <c r="I498" s="576"/>
      <c r="J498" s="576"/>
      <c r="K498" s="576"/>
      <c r="L498" s="576"/>
      <c r="M498" s="576"/>
      <c r="N498" s="576"/>
      <c r="O498" s="576"/>
      <c r="P498" s="576"/>
      <c r="Q498" s="577"/>
      <c r="R498" s="80"/>
    </row>
    <row r="499" spans="2:18" ht="24.75" customHeight="1" x14ac:dyDescent="0.25">
      <c r="B499" s="106">
        <f t="shared" si="7"/>
        <v>0</v>
      </c>
      <c r="C499" s="106">
        <f t="shared" si="7"/>
        <v>0</v>
      </c>
      <c r="D499" s="141"/>
      <c r="E499" s="274"/>
      <c r="F499" s="186"/>
      <c r="G499" s="103"/>
      <c r="H499" s="575" t="s">
        <v>696</v>
      </c>
      <c r="I499" s="576"/>
      <c r="J499" s="576"/>
      <c r="K499" s="576"/>
      <c r="L499" s="576"/>
      <c r="M499" s="576"/>
      <c r="N499" s="576"/>
      <c r="O499" s="576"/>
      <c r="P499" s="576"/>
      <c r="Q499" s="577"/>
      <c r="R499" s="80"/>
    </row>
    <row r="500" spans="2:18" x14ac:dyDescent="0.25">
      <c r="D500" s="141"/>
      <c r="E500" s="274"/>
      <c r="F500" s="57"/>
      <c r="G500" s="274"/>
      <c r="H500" s="274"/>
      <c r="I500" s="274"/>
      <c r="J500" s="274"/>
      <c r="K500" s="274"/>
      <c r="L500" s="274"/>
      <c r="M500" s="274"/>
      <c r="N500" s="274"/>
      <c r="O500" s="274"/>
      <c r="P500" s="274"/>
      <c r="Q500" s="274"/>
      <c r="R500" s="80"/>
    </row>
    <row r="501" spans="2:18" ht="15.75" thickBot="1" x14ac:dyDescent="0.3">
      <c r="D501" s="164" t="s">
        <v>105</v>
      </c>
      <c r="E501" s="272"/>
      <c r="F501" s="55"/>
      <c r="G501" s="165"/>
      <c r="H501" s="165"/>
      <c r="I501" s="165"/>
      <c r="J501" s="165"/>
      <c r="K501" s="165"/>
      <c r="L501" s="165"/>
      <c r="M501" s="165"/>
      <c r="N501" s="165"/>
      <c r="O501" s="165"/>
      <c r="P501" s="165"/>
      <c r="Q501" s="165"/>
      <c r="R501" s="80"/>
    </row>
    <row r="502" spans="2:18" x14ac:dyDescent="0.25">
      <c r="D502" s="141"/>
      <c r="E502" s="274"/>
      <c r="F502" s="57"/>
      <c r="G502" s="274"/>
      <c r="H502" s="274"/>
      <c r="I502" s="274"/>
      <c r="J502" s="274"/>
      <c r="K502" s="274"/>
      <c r="L502" s="274"/>
      <c r="M502" s="274"/>
      <c r="N502" s="274"/>
      <c r="O502" s="274"/>
      <c r="P502" s="274"/>
      <c r="Q502" s="274"/>
      <c r="R502" s="80"/>
    </row>
    <row r="503" spans="2:18" ht="14.45" customHeight="1" x14ac:dyDescent="0.25">
      <c r="D503" s="141"/>
      <c r="E503" s="274"/>
      <c r="F503" s="57"/>
      <c r="G503" s="571" t="s">
        <v>159</v>
      </c>
      <c r="H503" s="571"/>
      <c r="I503" s="571"/>
      <c r="J503" s="571"/>
      <c r="K503" s="571"/>
      <c r="L503" s="571"/>
      <c r="M503" s="571"/>
      <c r="N503" s="571"/>
      <c r="O503" s="571"/>
      <c r="P503" s="571"/>
      <c r="Q503" s="572"/>
      <c r="R503" s="80"/>
    </row>
    <row r="504" spans="2:18" x14ac:dyDescent="0.25">
      <c r="B504" s="57">
        <f>SUM(B11:B503)</f>
        <v>0</v>
      </c>
      <c r="D504" s="141"/>
      <c r="E504" s="274"/>
      <c r="F504" s="57"/>
      <c r="G504" s="274"/>
      <c r="H504" s="274"/>
      <c r="I504" s="274"/>
      <c r="J504" s="274"/>
      <c r="K504" s="274"/>
      <c r="L504" s="274"/>
      <c r="M504" s="274"/>
      <c r="N504" s="274"/>
      <c r="O504" s="274"/>
      <c r="P504" s="274"/>
      <c r="Q504" s="162"/>
      <c r="R504" s="80"/>
    </row>
    <row r="505" spans="2:18" ht="14.45" customHeight="1" x14ac:dyDescent="0.25">
      <c r="D505" s="141"/>
      <c r="E505" s="274"/>
      <c r="F505" s="103"/>
      <c r="G505" s="427" t="s">
        <v>353</v>
      </c>
      <c r="H505" s="428"/>
      <c r="I505" s="428"/>
      <c r="J505" s="428"/>
      <c r="K505" s="428"/>
      <c r="L505" s="428"/>
      <c r="M505" s="428"/>
      <c r="N505" s="428"/>
      <c r="O505" s="428"/>
      <c r="P505" s="428"/>
      <c r="Q505" s="429"/>
      <c r="R505" s="97"/>
    </row>
    <row r="506" spans="2:18" x14ac:dyDescent="0.25">
      <c r="D506" s="141"/>
      <c r="E506" s="274"/>
      <c r="F506" s="57"/>
      <c r="G506" s="274"/>
      <c r="H506" s="274"/>
      <c r="I506" s="274"/>
      <c r="J506" s="274"/>
      <c r="K506" s="274"/>
      <c r="L506" s="274"/>
      <c r="M506" s="274"/>
      <c r="N506" s="274"/>
      <c r="O506" s="274"/>
      <c r="P506" s="274"/>
      <c r="Q506" s="193"/>
      <c r="R506" s="97"/>
    </row>
    <row r="507" spans="2:18" x14ac:dyDescent="0.25">
      <c r="Q507" s="274"/>
    </row>
    <row r="508" spans="2:18" ht="21.75" thickBot="1" x14ac:dyDescent="0.4">
      <c r="D508" s="573" t="s">
        <v>358</v>
      </c>
      <c r="E508" s="574"/>
      <c r="F508" s="574"/>
      <c r="G508" s="574"/>
      <c r="H508" s="574"/>
      <c r="I508" s="574"/>
      <c r="J508" s="574"/>
      <c r="K508" s="574"/>
      <c r="L508" s="574"/>
      <c r="M508" s="574"/>
      <c r="N508" s="574"/>
      <c r="O508" s="574"/>
      <c r="P508" s="574"/>
      <c r="Q508" s="574"/>
    </row>
    <row r="510" spans="2:18" ht="38.25" customHeight="1" x14ac:dyDescent="0.25">
      <c r="G510" s="582" t="s">
        <v>652</v>
      </c>
      <c r="H510" s="582"/>
      <c r="I510" s="582"/>
      <c r="J510" s="582"/>
      <c r="K510" s="582"/>
      <c r="L510" s="582"/>
      <c r="M510" s="582"/>
      <c r="N510" s="582"/>
      <c r="O510" s="582"/>
      <c r="P510" s="582"/>
      <c r="Q510" s="583"/>
    </row>
    <row r="511" spans="2:18" x14ac:dyDescent="0.25">
      <c r="E511" s="277" t="s">
        <v>356</v>
      </c>
    </row>
    <row r="512" spans="2:18" ht="36" customHeight="1" x14ac:dyDescent="0.25">
      <c r="F512" s="103"/>
      <c r="G512" s="575" t="s">
        <v>357</v>
      </c>
      <c r="H512" s="576"/>
      <c r="I512" s="576"/>
      <c r="J512" s="576"/>
      <c r="K512" s="576"/>
      <c r="L512" s="576"/>
      <c r="M512" s="576"/>
      <c r="N512" s="576"/>
      <c r="O512" s="576"/>
      <c r="P512" s="576"/>
      <c r="Q512" s="577"/>
    </row>
    <row r="514" spans="5:17" x14ac:dyDescent="0.25">
      <c r="E514" s="277" t="s">
        <v>359</v>
      </c>
    </row>
    <row r="515" spans="5:17" ht="45" customHeight="1" x14ac:dyDescent="0.25">
      <c r="F515" s="103"/>
      <c r="G515" s="575" t="s">
        <v>360</v>
      </c>
      <c r="H515" s="576"/>
      <c r="I515" s="576"/>
      <c r="J515" s="576"/>
      <c r="K515" s="576"/>
      <c r="L515" s="576"/>
      <c r="M515" s="576"/>
      <c r="N515" s="576"/>
      <c r="O515" s="576"/>
      <c r="P515" s="576"/>
      <c r="Q515" s="577"/>
    </row>
    <row r="517" spans="5:17" x14ac:dyDescent="0.25">
      <c r="E517" s="277" t="s">
        <v>361</v>
      </c>
    </row>
    <row r="518" spans="5:17" ht="63.75" customHeight="1" x14ac:dyDescent="0.25">
      <c r="F518" s="103"/>
      <c r="G518" s="575" t="s">
        <v>362</v>
      </c>
      <c r="H518" s="576"/>
      <c r="I518" s="576"/>
      <c r="J518" s="576"/>
      <c r="K518" s="576"/>
      <c r="L518" s="576"/>
      <c r="M518" s="576"/>
      <c r="N518" s="576"/>
      <c r="O518" s="576"/>
      <c r="P518" s="576"/>
      <c r="Q518" s="577"/>
    </row>
    <row r="520" spans="5:17" ht="14.45" customHeight="1" x14ac:dyDescent="0.25">
      <c r="F520" s="103"/>
      <c r="G520" s="578" t="s">
        <v>363</v>
      </c>
      <c r="H520" s="579"/>
      <c r="I520" s="579"/>
      <c r="J520" s="579"/>
      <c r="K520" s="579"/>
      <c r="L520" s="579"/>
      <c r="M520" s="579"/>
      <c r="N520" s="579"/>
      <c r="O520" s="579"/>
      <c r="P520" s="579"/>
      <c r="Q520" s="580"/>
    </row>
    <row r="521" spans="5:17" ht="36.75" customHeight="1" x14ac:dyDescent="0.25">
      <c r="G521" s="103"/>
      <c r="H521" s="575" t="s">
        <v>364</v>
      </c>
      <c r="I521" s="576"/>
      <c r="J521" s="576"/>
      <c r="K521" s="576"/>
      <c r="L521" s="576"/>
      <c r="M521" s="576"/>
      <c r="N521" s="576"/>
      <c r="O521" s="576"/>
      <c r="P521" s="576"/>
      <c r="Q521" s="581"/>
    </row>
    <row r="522" spans="5:17" ht="53.25" customHeight="1" x14ac:dyDescent="0.25">
      <c r="G522" s="103"/>
      <c r="H522" s="575" t="s">
        <v>365</v>
      </c>
      <c r="I522" s="576"/>
      <c r="J522" s="576"/>
      <c r="K522" s="576"/>
      <c r="L522" s="576"/>
      <c r="M522" s="576"/>
      <c r="N522" s="576"/>
      <c r="O522" s="576"/>
      <c r="P522" s="576"/>
      <c r="Q522" s="581"/>
    </row>
    <row r="523" spans="5:17" ht="45.75" customHeight="1" x14ac:dyDescent="0.25">
      <c r="G523" s="103"/>
      <c r="H523" s="559" t="s">
        <v>366</v>
      </c>
      <c r="I523" s="560"/>
      <c r="J523" s="560"/>
      <c r="K523" s="560"/>
      <c r="L523" s="560"/>
      <c r="M523" s="560"/>
      <c r="N523" s="560"/>
      <c r="O523" s="560"/>
      <c r="P523" s="560"/>
      <c r="Q523" s="561"/>
    </row>
    <row r="526" spans="5:17" ht="50.25" customHeight="1" x14ac:dyDescent="0.25">
      <c r="F526" s="103"/>
      <c r="G526" s="575" t="s">
        <v>367</v>
      </c>
      <c r="H526" s="576"/>
      <c r="I526" s="576"/>
      <c r="J526" s="576"/>
      <c r="K526" s="576"/>
      <c r="L526" s="576"/>
      <c r="M526" s="576"/>
      <c r="N526" s="576"/>
      <c r="O526" s="576"/>
      <c r="P526" s="576"/>
      <c r="Q526" s="577"/>
    </row>
    <row r="527" spans="5:17" ht="14.45" customHeight="1" x14ac:dyDescent="0.25">
      <c r="F527" s="103"/>
      <c r="G527" s="427" t="s">
        <v>368</v>
      </c>
      <c r="H527" s="428"/>
      <c r="I527" s="428"/>
      <c r="J527" s="428"/>
      <c r="K527" s="428"/>
      <c r="L527" s="428"/>
      <c r="M527" s="428"/>
      <c r="N527" s="428"/>
      <c r="O527" s="428"/>
      <c r="P527" s="428"/>
      <c r="Q527" s="429"/>
    </row>
    <row r="528" spans="5:17" ht="14.45" customHeight="1" x14ac:dyDescent="0.25">
      <c r="F528" s="103"/>
      <c r="G528" s="575" t="s">
        <v>653</v>
      </c>
      <c r="H528" s="576"/>
      <c r="I528" s="576"/>
      <c r="J528" s="576"/>
      <c r="K528" s="576"/>
      <c r="L528" s="576"/>
      <c r="M528" s="576"/>
      <c r="N528" s="576"/>
      <c r="O528" s="576"/>
      <c r="P528" s="576"/>
      <c r="Q528" s="577"/>
    </row>
    <row r="530" spans="4:17" x14ac:dyDescent="0.25">
      <c r="E530" s="277" t="s">
        <v>369</v>
      </c>
    </row>
    <row r="531" spans="4:17" ht="14.45" customHeight="1" x14ac:dyDescent="0.25">
      <c r="F531" s="103"/>
      <c r="G531" s="575" t="s">
        <v>370</v>
      </c>
      <c r="H531" s="576"/>
      <c r="I531" s="576"/>
      <c r="J531" s="576"/>
      <c r="K531" s="576"/>
      <c r="L531" s="576"/>
      <c r="M531" s="576"/>
      <c r="N531" s="576"/>
      <c r="O531" s="576"/>
      <c r="P531" s="576"/>
      <c r="Q531" s="577"/>
    </row>
    <row r="532" spans="4:17" ht="14.45" customHeight="1" x14ac:dyDescent="0.25">
      <c r="F532" s="103"/>
      <c r="G532" s="575" t="s">
        <v>371</v>
      </c>
      <c r="H532" s="576"/>
      <c r="I532" s="576"/>
      <c r="J532" s="576"/>
      <c r="K532" s="576"/>
      <c r="L532" s="576"/>
      <c r="M532" s="576"/>
      <c r="N532" s="576"/>
      <c r="O532" s="576"/>
      <c r="P532" s="576"/>
      <c r="Q532" s="577"/>
    </row>
    <row r="533" spans="4:17" ht="14.45" customHeight="1" x14ac:dyDescent="0.25">
      <c r="F533" s="103"/>
      <c r="G533" s="575" t="s">
        <v>372</v>
      </c>
      <c r="H533" s="576"/>
      <c r="I533" s="576"/>
      <c r="J533" s="576"/>
      <c r="K533" s="576"/>
      <c r="L533" s="576"/>
      <c r="M533" s="576"/>
      <c r="N533" s="576"/>
      <c r="O533" s="576"/>
      <c r="P533" s="576"/>
      <c r="Q533" s="577"/>
    </row>
    <row r="534" spans="4:17" ht="35.25" customHeight="1" x14ac:dyDescent="0.25">
      <c r="G534" s="584" t="s">
        <v>373</v>
      </c>
      <c r="H534" s="584"/>
      <c r="I534" s="584"/>
      <c r="J534" s="584"/>
      <c r="K534" s="584"/>
      <c r="L534" s="584"/>
      <c r="M534" s="584"/>
      <c r="N534" s="584"/>
      <c r="O534" s="584"/>
      <c r="P534" s="584"/>
      <c r="Q534" s="584"/>
    </row>
    <row r="535" spans="4:17" x14ac:dyDescent="0.25">
      <c r="G535" s="585"/>
      <c r="H535" s="585"/>
      <c r="I535" s="585"/>
      <c r="J535" s="585"/>
      <c r="K535" s="585"/>
      <c r="L535" s="585"/>
      <c r="M535" s="585"/>
      <c r="N535" s="585"/>
      <c r="O535" s="585"/>
      <c r="P535" s="585"/>
      <c r="Q535" s="585"/>
    </row>
    <row r="536" spans="4:17" x14ac:dyDescent="0.25">
      <c r="E536" s="277" t="s">
        <v>374</v>
      </c>
    </row>
    <row r="537" spans="4:17" ht="14.45" customHeight="1" x14ac:dyDescent="0.25">
      <c r="F537" s="103"/>
      <c r="G537" s="575" t="s">
        <v>375</v>
      </c>
      <c r="H537" s="576"/>
      <c r="I537" s="576"/>
      <c r="J537" s="576"/>
      <c r="K537" s="576"/>
      <c r="L537" s="576"/>
      <c r="M537" s="576"/>
      <c r="N537" s="576"/>
      <c r="O537" s="576"/>
      <c r="P537" s="576"/>
      <c r="Q537" s="577"/>
    </row>
    <row r="539" spans="4:17" ht="14.45" customHeight="1" x14ac:dyDescent="0.25">
      <c r="D539" s="586" t="s">
        <v>399</v>
      </c>
      <c r="E539" s="586"/>
      <c r="F539" s="586"/>
      <c r="G539" s="586"/>
      <c r="H539" s="586"/>
      <c r="I539" s="586"/>
      <c r="J539" s="586"/>
      <c r="K539" s="586"/>
      <c r="L539" s="586"/>
      <c r="M539" s="586"/>
      <c r="N539" s="586"/>
      <c r="O539" s="586"/>
      <c r="P539" s="586"/>
      <c r="Q539" s="587"/>
    </row>
    <row r="540" spans="4:17" x14ac:dyDescent="0.25">
      <c r="E540" s="277" t="s">
        <v>376</v>
      </c>
    </row>
    <row r="541" spans="4:17" ht="14.45" customHeight="1" x14ac:dyDescent="0.25">
      <c r="F541" s="103"/>
      <c r="G541" s="575" t="s">
        <v>377</v>
      </c>
      <c r="H541" s="576"/>
      <c r="I541" s="576"/>
      <c r="J541" s="576"/>
      <c r="K541" s="576"/>
      <c r="L541" s="576"/>
      <c r="M541" s="576"/>
      <c r="N541" s="576"/>
      <c r="O541" s="576"/>
      <c r="P541" s="576"/>
      <c r="Q541" s="577"/>
    </row>
    <row r="542" spans="4:17" ht="14.45" customHeight="1" x14ac:dyDescent="0.25">
      <c r="F542" s="103"/>
      <c r="G542" s="575" t="s">
        <v>378</v>
      </c>
      <c r="H542" s="576"/>
      <c r="I542" s="576"/>
      <c r="J542" s="576"/>
      <c r="K542" s="576"/>
      <c r="L542" s="576"/>
      <c r="M542" s="576"/>
      <c r="N542" s="576"/>
      <c r="O542" s="576"/>
      <c r="P542" s="576"/>
      <c r="Q542" s="577"/>
    </row>
    <row r="544" spans="4:17" x14ac:dyDescent="0.25">
      <c r="E544" s="277" t="s">
        <v>379</v>
      </c>
    </row>
    <row r="545" spans="5:17" ht="14.45" customHeight="1" x14ac:dyDescent="0.25">
      <c r="F545" s="103"/>
      <c r="G545" s="575" t="s">
        <v>380</v>
      </c>
      <c r="H545" s="576"/>
      <c r="I545" s="576"/>
      <c r="J545" s="576"/>
      <c r="K545" s="576"/>
      <c r="L545" s="576"/>
      <c r="M545" s="576"/>
      <c r="N545" s="576"/>
      <c r="O545" s="576"/>
      <c r="P545" s="576"/>
      <c r="Q545" s="577"/>
    </row>
    <row r="547" spans="5:17" x14ac:dyDescent="0.25">
      <c r="E547" s="277" t="s">
        <v>381</v>
      </c>
    </row>
    <row r="548" spans="5:17" ht="14.45" customHeight="1" x14ac:dyDescent="0.25">
      <c r="F548" s="103"/>
      <c r="G548" s="575" t="s">
        <v>382</v>
      </c>
      <c r="H548" s="576"/>
      <c r="I548" s="576"/>
      <c r="J548" s="576"/>
      <c r="K548" s="576"/>
      <c r="L548" s="576"/>
      <c r="M548" s="576"/>
      <c r="N548" s="576"/>
      <c r="O548" s="576"/>
      <c r="P548" s="576"/>
      <c r="Q548" s="577"/>
    </row>
    <row r="549" spans="5:17" ht="14.45" customHeight="1" x14ac:dyDescent="0.25">
      <c r="F549" s="103"/>
      <c r="G549" s="575" t="s">
        <v>383</v>
      </c>
      <c r="H549" s="576"/>
      <c r="I549" s="576"/>
      <c r="J549" s="576"/>
      <c r="K549" s="576"/>
      <c r="L549" s="576"/>
      <c r="M549" s="576"/>
      <c r="N549" s="576"/>
      <c r="O549" s="576"/>
      <c r="P549" s="576"/>
      <c r="Q549" s="577"/>
    </row>
  </sheetData>
  <sheetProtection algorithmName="SHA-512" hashValue="p5uQ47+YHihkTHPpKRvBBMn040HJjgkRItlK6ofu2Q7N57AgJ4hTAS8jiQBEO5mDEaYj6+TBHNtd9f58noIdeg==" saltValue="pLrgDg9e4s78xHx4xNPRpA==" spinCount="100000" sheet="1" selectLockedCells="1"/>
  <mergeCells count="320">
    <mergeCell ref="G542:Q542"/>
    <mergeCell ref="G545:Q545"/>
    <mergeCell ref="G548:Q548"/>
    <mergeCell ref="G549:Q549"/>
    <mergeCell ref="G532:Q532"/>
    <mergeCell ref="G533:Q533"/>
    <mergeCell ref="G534:Q535"/>
    <mergeCell ref="G537:Q537"/>
    <mergeCell ref="D539:Q539"/>
    <mergeCell ref="G541:Q541"/>
    <mergeCell ref="H522:Q522"/>
    <mergeCell ref="H523:Q523"/>
    <mergeCell ref="G526:Q526"/>
    <mergeCell ref="G527:Q527"/>
    <mergeCell ref="G528:Q528"/>
    <mergeCell ref="G531:Q531"/>
    <mergeCell ref="G510:Q510"/>
    <mergeCell ref="G512:Q512"/>
    <mergeCell ref="G515:Q515"/>
    <mergeCell ref="G518:Q518"/>
    <mergeCell ref="G520:Q520"/>
    <mergeCell ref="H521:Q521"/>
    <mergeCell ref="G503:Q503"/>
    <mergeCell ref="G505:Q505"/>
    <mergeCell ref="D508:Q508"/>
    <mergeCell ref="H498:Q498"/>
    <mergeCell ref="G491:Q491"/>
    <mergeCell ref="G492:Q492"/>
    <mergeCell ref="G493:Q493"/>
    <mergeCell ref="F495:Q495"/>
    <mergeCell ref="G496:Q496"/>
    <mergeCell ref="H497:Q497"/>
    <mergeCell ref="H499:Q499"/>
    <mergeCell ref="G483:Q483"/>
    <mergeCell ref="G484:Q484"/>
    <mergeCell ref="G485:Q485"/>
    <mergeCell ref="G486:Q486"/>
    <mergeCell ref="F489:Q489"/>
    <mergeCell ref="G490:Q490"/>
    <mergeCell ref="G476:Q476"/>
    <mergeCell ref="G477:Q477"/>
    <mergeCell ref="F479:Q479"/>
    <mergeCell ref="G480:Q480"/>
    <mergeCell ref="G481:Q481"/>
    <mergeCell ref="F482:Q482"/>
    <mergeCell ref="H466:Q466"/>
    <mergeCell ref="H467:Q467"/>
    <mergeCell ref="H468:Q468"/>
    <mergeCell ref="G469:Q469"/>
    <mergeCell ref="F473:Q473"/>
    <mergeCell ref="F475:Q475"/>
    <mergeCell ref="G465:Q465"/>
    <mergeCell ref="H463:Q463"/>
    <mergeCell ref="G453:Q453"/>
    <mergeCell ref="H454:Q454"/>
    <mergeCell ref="H455:Q455"/>
    <mergeCell ref="J459:S459"/>
    <mergeCell ref="J460:S460"/>
    <mergeCell ref="J461:S461"/>
    <mergeCell ref="H425:Q425"/>
    <mergeCell ref="G428:Q428"/>
    <mergeCell ref="G432:Q432"/>
    <mergeCell ref="G446:Q446"/>
    <mergeCell ref="G447:Q447"/>
    <mergeCell ref="G448:Q448"/>
    <mergeCell ref="I456:R456"/>
    <mergeCell ref="I457:R457"/>
    <mergeCell ref="J458:S458"/>
    <mergeCell ref="G438:Q438"/>
    <mergeCell ref="H439:Q439"/>
    <mergeCell ref="H440:Q440"/>
    <mergeCell ref="H441:Q441"/>
    <mergeCell ref="H442:Q442"/>
    <mergeCell ref="G417:Q417"/>
    <mergeCell ref="H418:Q418"/>
    <mergeCell ref="H419:Q419"/>
    <mergeCell ref="H420:Q420"/>
    <mergeCell ref="G423:Q423"/>
    <mergeCell ref="H424:Q424"/>
    <mergeCell ref="H406:Q406"/>
    <mergeCell ref="H407:Q407"/>
    <mergeCell ref="H408:Q408"/>
    <mergeCell ref="H409:Q409"/>
    <mergeCell ref="G412:Q412"/>
    <mergeCell ref="H413:Q413"/>
    <mergeCell ref="H401:Q401"/>
    <mergeCell ref="H402:Q402"/>
    <mergeCell ref="I403:R403"/>
    <mergeCell ref="H404:Q404"/>
    <mergeCell ref="H405:Q405"/>
    <mergeCell ref="G388:Q388"/>
    <mergeCell ref="H389:Q389"/>
    <mergeCell ref="H390:Q390"/>
    <mergeCell ref="H391:Q391"/>
    <mergeCell ref="H392:Q392"/>
    <mergeCell ref="G396:Q396"/>
    <mergeCell ref="G386:Q386"/>
    <mergeCell ref="H378:Q378"/>
    <mergeCell ref="H379:Q379"/>
    <mergeCell ref="H382:Q382"/>
    <mergeCell ref="H383:Q383"/>
    <mergeCell ref="H384:Q384"/>
    <mergeCell ref="H380:Q380"/>
    <mergeCell ref="H381:Q381"/>
    <mergeCell ref="G400:Q400"/>
    <mergeCell ref="H370:Q370"/>
    <mergeCell ref="H371:Q371"/>
    <mergeCell ref="H372:Q372"/>
    <mergeCell ref="H373:Q373"/>
    <mergeCell ref="G375:Q375"/>
    <mergeCell ref="G377:Q377"/>
    <mergeCell ref="H362:Q362"/>
    <mergeCell ref="G364:Q364"/>
    <mergeCell ref="G366:Q366"/>
    <mergeCell ref="H367:Q367"/>
    <mergeCell ref="H368:Q368"/>
    <mergeCell ref="H369:Q369"/>
    <mergeCell ref="G355:Q355"/>
    <mergeCell ref="G357:Q357"/>
    <mergeCell ref="H358:Q358"/>
    <mergeCell ref="H359:Q359"/>
    <mergeCell ref="H360:Q360"/>
    <mergeCell ref="H361:Q361"/>
    <mergeCell ref="G346:Q346"/>
    <mergeCell ref="G347:Q347"/>
    <mergeCell ref="G351:Q351"/>
    <mergeCell ref="G353:Q353"/>
    <mergeCell ref="G334:Q334"/>
    <mergeCell ref="H335:Q335"/>
    <mergeCell ref="H336:Q336"/>
    <mergeCell ref="H337:Q337"/>
    <mergeCell ref="G344:Q344"/>
    <mergeCell ref="H345:Q345"/>
    <mergeCell ref="G325:Q325"/>
    <mergeCell ref="G326:Q326"/>
    <mergeCell ref="H327:Q327"/>
    <mergeCell ref="H328:Q328"/>
    <mergeCell ref="H329:Q329"/>
    <mergeCell ref="G333:Q333"/>
    <mergeCell ref="H316:Q316"/>
    <mergeCell ref="H317:Q317"/>
    <mergeCell ref="G320:Q320"/>
    <mergeCell ref="G321:Q321"/>
    <mergeCell ref="H322:Q322"/>
    <mergeCell ref="H323:Q323"/>
    <mergeCell ref="G304:Q304"/>
    <mergeCell ref="G305:Q305"/>
    <mergeCell ref="G306:Q306"/>
    <mergeCell ref="G307:Q307"/>
    <mergeCell ref="G314:Q314"/>
    <mergeCell ref="H315:Q315"/>
    <mergeCell ref="I294:Q294"/>
    <mergeCell ref="I295:Q295"/>
    <mergeCell ref="I296:Q296"/>
    <mergeCell ref="I297:Q297"/>
    <mergeCell ref="I298:Q298"/>
    <mergeCell ref="G303:Q303"/>
    <mergeCell ref="H288:Q288"/>
    <mergeCell ref="H289:Q289"/>
    <mergeCell ref="H290:Q290"/>
    <mergeCell ref="H291:Q291"/>
    <mergeCell ref="H292:Q292"/>
    <mergeCell ref="I293:Q293"/>
    <mergeCell ref="I277:Q277"/>
    <mergeCell ref="H278:Q278"/>
    <mergeCell ref="G280:Q280"/>
    <mergeCell ref="G281:Q281"/>
    <mergeCell ref="D284:Q284"/>
    <mergeCell ref="G286:Q286"/>
    <mergeCell ref="H268:Q268"/>
    <mergeCell ref="G272:Q272"/>
    <mergeCell ref="H273:Q273"/>
    <mergeCell ref="H274:Q274"/>
    <mergeCell ref="H275:Q275"/>
    <mergeCell ref="I276:Q276"/>
    <mergeCell ref="H258:Q258"/>
    <mergeCell ref="H259:Q259"/>
    <mergeCell ref="H260:Q260"/>
    <mergeCell ref="H261:Q261"/>
    <mergeCell ref="H262:Q262"/>
    <mergeCell ref="G267:Q267"/>
    <mergeCell ref="H240:Q240"/>
    <mergeCell ref="G241:Q241"/>
    <mergeCell ref="G249:Q249"/>
    <mergeCell ref="G252:Q252"/>
    <mergeCell ref="G256:Q256"/>
    <mergeCell ref="H257:Q257"/>
    <mergeCell ref="G227:Q227"/>
    <mergeCell ref="G230:Q230"/>
    <mergeCell ref="G236:Q236"/>
    <mergeCell ref="G237:Q237"/>
    <mergeCell ref="G238:Q238"/>
    <mergeCell ref="H239:Q239"/>
    <mergeCell ref="H220:Q220"/>
    <mergeCell ref="H221:Q221"/>
    <mergeCell ref="G223:Q223"/>
    <mergeCell ref="H224:Q224"/>
    <mergeCell ref="H225:Q225"/>
    <mergeCell ref="H226:Q226"/>
    <mergeCell ref="F231:P231"/>
    <mergeCell ref="G203:Q203"/>
    <mergeCell ref="F207:Q207"/>
    <mergeCell ref="G209:Q209"/>
    <mergeCell ref="G218:Q218"/>
    <mergeCell ref="H219:Q219"/>
    <mergeCell ref="G192:Q192"/>
    <mergeCell ref="G196:Q196"/>
    <mergeCell ref="G198:Q198"/>
    <mergeCell ref="G200:Q200"/>
    <mergeCell ref="G201:Q201"/>
    <mergeCell ref="G202:Q202"/>
    <mergeCell ref="G212:Q212"/>
    <mergeCell ref="G213:Q213"/>
    <mergeCell ref="H179:Q179"/>
    <mergeCell ref="H180:Q180"/>
    <mergeCell ref="H181:Q181"/>
    <mergeCell ref="G187:Q187"/>
    <mergeCell ref="G189:Q189"/>
    <mergeCell ref="G191:Q191"/>
    <mergeCell ref="H170:Q170"/>
    <mergeCell ref="H171:Q171"/>
    <mergeCell ref="H172:Q172"/>
    <mergeCell ref="F174:Q174"/>
    <mergeCell ref="F176:Q176"/>
    <mergeCell ref="G178:Q178"/>
    <mergeCell ref="G156:P156"/>
    <mergeCell ref="G163:Q163"/>
    <mergeCell ref="F165:Q165"/>
    <mergeCell ref="G167:Q167"/>
    <mergeCell ref="H168:Q168"/>
    <mergeCell ref="H169:Q169"/>
    <mergeCell ref="H149:Q149"/>
    <mergeCell ref="H151:Q151"/>
    <mergeCell ref="H150:Q150"/>
    <mergeCell ref="H152:Q152"/>
    <mergeCell ref="H153:Q153"/>
    <mergeCell ref="H154:Q154"/>
    <mergeCell ref="H141:Q141"/>
    <mergeCell ref="H142:Q142"/>
    <mergeCell ref="H143:Q143"/>
    <mergeCell ref="F145:Q145"/>
    <mergeCell ref="G147:Q147"/>
    <mergeCell ref="H148:Q148"/>
    <mergeCell ref="H129:Q129"/>
    <mergeCell ref="G132:P132"/>
    <mergeCell ref="F135:Q135"/>
    <mergeCell ref="G137:Q137"/>
    <mergeCell ref="G139:Q139"/>
    <mergeCell ref="H140:Q140"/>
    <mergeCell ref="G123:Q123"/>
    <mergeCell ref="H124:Q124"/>
    <mergeCell ref="H125:Q125"/>
    <mergeCell ref="H126:Q126"/>
    <mergeCell ref="H127:Q127"/>
    <mergeCell ref="H128:Q128"/>
    <mergeCell ref="H115:Q115"/>
    <mergeCell ref="H116:Q116"/>
    <mergeCell ref="H117:Q117"/>
    <mergeCell ref="H118:Q118"/>
    <mergeCell ref="H119:Q119"/>
    <mergeCell ref="H120:Q120"/>
    <mergeCell ref="H108:Q108"/>
    <mergeCell ref="H109:Q109"/>
    <mergeCell ref="H110:Q110"/>
    <mergeCell ref="H111:Q111"/>
    <mergeCell ref="H112:Q112"/>
    <mergeCell ref="G114:Q114"/>
    <mergeCell ref="H101:Q101"/>
    <mergeCell ref="H102:Q102"/>
    <mergeCell ref="H103:Q103"/>
    <mergeCell ref="G105:Q105"/>
    <mergeCell ref="H106:Q106"/>
    <mergeCell ref="H107:Q107"/>
    <mergeCell ref="G92:Q92"/>
    <mergeCell ref="G95:Q95"/>
    <mergeCell ref="G97:Q97"/>
    <mergeCell ref="H98:Q98"/>
    <mergeCell ref="H99:Q99"/>
    <mergeCell ref="H100:Q100"/>
    <mergeCell ref="G81:Q81"/>
    <mergeCell ref="G84:Q84"/>
    <mergeCell ref="H85:Q85"/>
    <mergeCell ref="F88:Q88"/>
    <mergeCell ref="G90:Q90"/>
    <mergeCell ref="G91:Q91"/>
    <mergeCell ref="G67:Q67"/>
    <mergeCell ref="F69:Q69"/>
    <mergeCell ref="G71:Q71"/>
    <mergeCell ref="F75:Q75"/>
    <mergeCell ref="G77:Q77"/>
    <mergeCell ref="F79:Q79"/>
    <mergeCell ref="H50:Q50"/>
    <mergeCell ref="F61:Q61"/>
    <mergeCell ref="G63:Q63"/>
    <mergeCell ref="F65:Q65"/>
    <mergeCell ref="H42:R42"/>
    <mergeCell ref="H43:Q43"/>
    <mergeCell ref="I44:S44"/>
    <mergeCell ref="H45:R45"/>
    <mergeCell ref="G48:Q48"/>
    <mergeCell ref="G49:Q49"/>
    <mergeCell ref="G37:Q37"/>
    <mergeCell ref="G39:Q39"/>
    <mergeCell ref="H40:R40"/>
    <mergeCell ref="H41:R41"/>
    <mergeCell ref="G26:Q26"/>
    <mergeCell ref="G29:Q29"/>
    <mergeCell ref="F31:J31"/>
    <mergeCell ref="G32:Q32"/>
    <mergeCell ref="D2:Q2"/>
    <mergeCell ref="D3:Q3"/>
    <mergeCell ref="G12:Q12"/>
    <mergeCell ref="G13:Q13"/>
    <mergeCell ref="F24:J24"/>
    <mergeCell ref="G25:Q25"/>
    <mergeCell ref="D6:Q6"/>
    <mergeCell ref="D8:Q8"/>
    <mergeCell ref="G19:Q19"/>
    <mergeCell ref="G20:Q20"/>
    <mergeCell ref="F17:Q17"/>
  </mergeCells>
  <conditionalFormatting sqref="D2:Q2 D31:F31 D30:E30 D340 I340:Q341 D481:Q481 D473:F475 D476:E480 D482:F482 D494:Q494 D224:F226 H257:Q262 H263 D279:Q279 D412:E413 I452:Q452 D495:E499 D24:F24 K24:Q24 K31:Q31 D410:Q411 D207:F208 D469:Q472 D27:H28 F462:G462 F480:G480 F489 H226 F453:Q453 F495 H224:Q225 G320:Q320 D320:E321 D363:Q366 D374:Q377 D385:Q388 F413:H413 D414:Q417 F454:H455 F465:Q465 F496:Q496 D286:G286 D121:Q123 D113:Q114 D84:G84 D55:Q55 F50:Q50 F49:G49 D46:Q47 D29:Q29 D210:Q210 D257:G263 D273:H275 D287:Q287 D342:Q350 D393:Q400 F412:Q412 D422:Q422 F452 F476:G476 F479 D85:Q105 D106:H111 D115:H119 D124:H128 D367:H368 D378:H379 D389:H392 D418:H421 F466:H468 D483:Q488 F497:H498 D299:Q307 D288:H292 D293:I298 R288:R298 D242:Q256 D241:G241 D25:Q26 D283:Q283 D285:Q285 D284 D358:H362 D370:H373 D369:G369 D423:E425 D354:Q354 D401:H402 D458:H461 G321:G339 D322:F339 H322:Q339 D539 D32:Q32 D56:E56 G56:Q56 D264:Q267 D308:E308 G308:Q308 D282:F282 H282:Q282 D309:Q319 D384:F384 D403:G403 D404:H409 F478:G478 D4:Q5 F424:H425 D9:Q15 D21:Q23 D16:F16 H16:Q16 D33:F33 D40:F45 D48:E54 F54:Q54 F53:G53 D112:G112 D120:G120 D129:G129 D175:Q206 D174:E174 D227:Q230 D237:F238 D239:E240 D269:Q272 D268:E268 D278:H278 D276:F277 D356:Q357 D355:F355 D489:E493 F490:Q493 D426:Q435 D57:Q83 F51:F52 D34:Q39 D209:G209 D211:E211 G211:Q211 D212:Q223 D452:E456 F456:G456 F464:G464 F463 D457:G457 D462:E468 D130:Q173 D232:Q236 D231:F231 Q231 D382:H383 D380:G381 D443:Q451 F499 D500:Q506">
    <cfRule type="cellIs" dxfId="381" priority="273" stopIfTrue="1" operator="equal">
      <formula>$R$14</formula>
    </cfRule>
  </conditionalFormatting>
  <conditionalFormatting sqref="G224:G226">
    <cfRule type="cellIs" dxfId="380" priority="272" stopIfTrue="1" operator="equal">
      <formula>$R$14</formula>
    </cfRule>
  </conditionalFormatting>
  <conditionalFormatting sqref="F320:F321">
    <cfRule type="cellIs" dxfId="379" priority="271" stopIfTrue="1" operator="equal">
      <formula>$R$14</formula>
    </cfRule>
  </conditionalFormatting>
  <conditionalFormatting sqref="D281:Q281 D280:E280 G280:Q280">
    <cfRule type="cellIs" dxfId="378" priority="270" stopIfTrue="1" operator="equal">
      <formula>$R$14</formula>
    </cfRule>
  </conditionalFormatting>
  <conditionalFormatting sqref="H369">
    <cfRule type="cellIs" dxfId="377" priority="269" stopIfTrue="1" operator="equal">
      <formula>$R$14</formula>
    </cfRule>
  </conditionalFormatting>
  <conditionalFormatting sqref="F423:Q423">
    <cfRule type="cellIs" dxfId="376" priority="268" stopIfTrue="1" operator="equal">
      <formula>$R$14</formula>
    </cfRule>
  </conditionalFormatting>
  <conditionalFormatting sqref="D351:Q353">
    <cfRule type="cellIs" dxfId="375" priority="267" stopIfTrue="1" operator="equal">
      <formula>$R$14</formula>
    </cfRule>
  </conditionalFormatting>
  <conditionalFormatting sqref="D508">
    <cfRule type="cellIs" dxfId="374" priority="266" stopIfTrue="1" operator="equal">
      <formula>$R$14</formula>
    </cfRule>
  </conditionalFormatting>
  <conditionalFormatting sqref="G510:Q510">
    <cfRule type="cellIs" dxfId="373" priority="265" stopIfTrue="1" operator="equal">
      <formula>$R$14</formula>
    </cfRule>
  </conditionalFormatting>
  <conditionalFormatting sqref="E511">
    <cfRule type="cellIs" dxfId="372" priority="264" stopIfTrue="1" operator="equal">
      <formula>$R$14</formula>
    </cfRule>
  </conditionalFormatting>
  <conditionalFormatting sqref="F512:Q512">
    <cfRule type="cellIs" dxfId="371" priority="263" stopIfTrue="1" operator="equal">
      <formula>$R$14</formula>
    </cfRule>
  </conditionalFormatting>
  <conditionalFormatting sqref="E514">
    <cfRule type="cellIs" dxfId="370" priority="262" stopIfTrue="1" operator="equal">
      <formula>$R$14</formula>
    </cfRule>
  </conditionalFormatting>
  <conditionalFormatting sqref="F515:Q515">
    <cfRule type="cellIs" dxfId="369" priority="261" stopIfTrue="1" operator="equal">
      <formula>$R$14</formula>
    </cfRule>
  </conditionalFormatting>
  <conditionalFormatting sqref="E517">
    <cfRule type="cellIs" dxfId="368" priority="260" stopIfTrue="1" operator="equal">
      <formula>$R$14</formula>
    </cfRule>
  </conditionalFormatting>
  <conditionalFormatting sqref="F518:Q518">
    <cfRule type="cellIs" dxfId="367" priority="259" stopIfTrue="1" operator="equal">
      <formula>$R$14</formula>
    </cfRule>
  </conditionalFormatting>
  <conditionalFormatting sqref="F520:Q520">
    <cfRule type="cellIs" dxfId="366" priority="258" stopIfTrue="1" operator="equal">
      <formula>$R$14</formula>
    </cfRule>
  </conditionalFormatting>
  <conditionalFormatting sqref="G521:H523">
    <cfRule type="cellIs" dxfId="365" priority="257" stopIfTrue="1" operator="equal">
      <formula>$R$14</formula>
    </cfRule>
  </conditionalFormatting>
  <conditionalFormatting sqref="F526:Q528">
    <cfRule type="cellIs" dxfId="364" priority="256" stopIfTrue="1" operator="equal">
      <formula>$R$14</formula>
    </cfRule>
  </conditionalFormatting>
  <conditionalFormatting sqref="E530">
    <cfRule type="cellIs" dxfId="363" priority="255" stopIfTrue="1" operator="equal">
      <formula>$R$14</formula>
    </cfRule>
  </conditionalFormatting>
  <conditionalFormatting sqref="F531:Q531">
    <cfRule type="cellIs" dxfId="362" priority="254" stopIfTrue="1" operator="equal">
      <formula>$R$14</formula>
    </cfRule>
  </conditionalFormatting>
  <conditionalFormatting sqref="F532:Q532">
    <cfRule type="cellIs" dxfId="361" priority="253" stopIfTrue="1" operator="equal">
      <formula>$R$14</formula>
    </cfRule>
  </conditionalFormatting>
  <conditionalFormatting sqref="F533:Q533">
    <cfRule type="cellIs" dxfId="360" priority="252" stopIfTrue="1" operator="equal">
      <formula>$R$14</formula>
    </cfRule>
  </conditionalFormatting>
  <conditionalFormatting sqref="E536">
    <cfRule type="cellIs" dxfId="359" priority="251" stopIfTrue="1" operator="equal">
      <formula>$R$14</formula>
    </cfRule>
  </conditionalFormatting>
  <conditionalFormatting sqref="F537:Q537">
    <cfRule type="cellIs" dxfId="358" priority="250" stopIfTrue="1" operator="equal">
      <formula>$R$14</formula>
    </cfRule>
  </conditionalFormatting>
  <conditionalFormatting sqref="E540">
    <cfRule type="cellIs" dxfId="357" priority="249" stopIfTrue="1" operator="equal">
      <formula>$R$14</formula>
    </cfRule>
  </conditionalFormatting>
  <conditionalFormatting sqref="F541:Q541">
    <cfRule type="cellIs" dxfId="356" priority="248" stopIfTrue="1" operator="equal">
      <formula>$R$14</formula>
    </cfRule>
  </conditionalFormatting>
  <conditionalFormatting sqref="F542:Q542">
    <cfRule type="cellIs" dxfId="355" priority="247" stopIfTrue="1" operator="equal">
      <formula>$R$14</formula>
    </cfRule>
  </conditionalFormatting>
  <conditionalFormatting sqref="E544">
    <cfRule type="cellIs" dxfId="354" priority="246" stopIfTrue="1" operator="equal">
      <formula>$R$14</formula>
    </cfRule>
  </conditionalFormatting>
  <conditionalFormatting sqref="F545:Q545">
    <cfRule type="cellIs" dxfId="353" priority="245" stopIfTrue="1" operator="equal">
      <formula>$R$14</formula>
    </cfRule>
  </conditionalFormatting>
  <conditionalFormatting sqref="E547">
    <cfRule type="cellIs" dxfId="352" priority="244" stopIfTrue="1" operator="equal">
      <formula>$R$14</formula>
    </cfRule>
  </conditionalFormatting>
  <conditionalFormatting sqref="F548:Q548">
    <cfRule type="cellIs" dxfId="351" priority="243" stopIfTrue="1" operator="equal">
      <formula>$R$14</formula>
    </cfRule>
  </conditionalFormatting>
  <conditionalFormatting sqref="F549:Q549">
    <cfRule type="cellIs" dxfId="350" priority="242" stopIfTrue="1" operator="equal">
      <formula>$R$14</formula>
    </cfRule>
  </conditionalFormatting>
  <conditionalFormatting sqref="F56">
    <cfRule type="cellIs" dxfId="349" priority="241" stopIfTrue="1" operator="equal">
      <formula>$R$14</formula>
    </cfRule>
  </conditionalFormatting>
  <conditionalFormatting sqref="F308">
    <cfRule type="cellIs" dxfId="348" priority="240" stopIfTrue="1" operator="equal">
      <formula>$T$10</formula>
    </cfRule>
  </conditionalFormatting>
  <conditionalFormatting sqref="G282">
    <cfRule type="cellIs" dxfId="347" priority="239" stopIfTrue="1" operator="equal">
      <formula>$T$10</formula>
    </cfRule>
  </conditionalFormatting>
  <conditionalFormatting sqref="G384:H384">
    <cfRule type="cellIs" dxfId="346" priority="238" stopIfTrue="1" operator="equal">
      <formula>$R$14</formula>
    </cfRule>
  </conditionalFormatting>
  <conditionalFormatting sqref="F477:G477">
    <cfRule type="cellIs" dxfId="345" priority="235" stopIfTrue="1" operator="equal">
      <formula>$R$14</formula>
    </cfRule>
  </conditionalFormatting>
  <conditionalFormatting sqref="H403:I403">
    <cfRule type="cellIs" dxfId="344" priority="236" stopIfTrue="1" operator="equal">
      <formula>$R$14</formula>
    </cfRule>
  </conditionalFormatting>
  <conditionalFormatting sqref="D3:Q3">
    <cfRule type="cellIs" dxfId="343" priority="234" stopIfTrue="1" operator="equal">
      <formula>$T$10</formula>
    </cfRule>
  </conditionalFormatting>
  <conditionalFormatting sqref="H45:R45">
    <cfRule type="cellIs" dxfId="342" priority="233" stopIfTrue="1" operator="equal">
      <formula>$T$13</formula>
    </cfRule>
  </conditionalFormatting>
  <conditionalFormatting sqref="H40:R42">
    <cfRule type="cellIs" dxfId="341" priority="226" stopIfTrue="1" operator="equal">
      <formula>$T$13</formula>
    </cfRule>
  </conditionalFormatting>
  <conditionalFormatting sqref="I44:S44">
    <cfRule type="cellIs" dxfId="340" priority="225" stopIfTrue="1" operator="equal">
      <formula>$T$13</formula>
    </cfRule>
  </conditionalFormatting>
  <conditionalFormatting sqref="G40:G43">
    <cfRule type="cellIs" dxfId="339" priority="224" stopIfTrue="1" operator="equal">
      <formula>$R$14</formula>
    </cfRule>
  </conditionalFormatting>
  <conditionalFormatting sqref="G48">
    <cfRule type="cellIs" dxfId="338" priority="218" stopIfTrue="1" operator="equal">
      <formula>$T$13</formula>
    </cfRule>
  </conditionalFormatting>
  <conditionalFormatting sqref="G45">
    <cfRule type="cellIs" dxfId="337" priority="223" stopIfTrue="1" operator="equal">
      <formula>$R$14</formula>
    </cfRule>
  </conditionalFormatting>
  <conditionalFormatting sqref="G44">
    <cfRule type="cellIs" dxfId="336" priority="222" stopIfTrue="1" operator="equal">
      <formula>$R$14</formula>
    </cfRule>
  </conditionalFormatting>
  <conditionalFormatting sqref="R43">
    <cfRule type="cellIs" dxfId="335" priority="221" stopIfTrue="1" operator="equal">
      <formula>$R$14</formula>
    </cfRule>
  </conditionalFormatting>
  <conditionalFormatting sqref="H43">
    <cfRule type="cellIs" dxfId="334" priority="220" stopIfTrue="1" operator="equal">
      <formula>$T$13</formula>
    </cfRule>
  </conditionalFormatting>
  <conditionalFormatting sqref="H44">
    <cfRule type="cellIs" dxfId="333" priority="219" stopIfTrue="1" operator="equal">
      <formula>$R$14</formula>
    </cfRule>
  </conditionalFormatting>
  <conditionalFormatting sqref="H53:S53">
    <cfRule type="cellIs" dxfId="332" priority="215" stopIfTrue="1" operator="equal">
      <formula>$R$14</formula>
    </cfRule>
  </conditionalFormatting>
  <conditionalFormatting sqref="F48">
    <cfRule type="cellIs" dxfId="331" priority="217" stopIfTrue="1" operator="equal">
      <formula>$R$14</formula>
    </cfRule>
  </conditionalFormatting>
  <conditionalFormatting sqref="H129:Q129">
    <cfRule type="cellIs" dxfId="330" priority="29" stopIfTrue="1" operator="equal">
      <formula>$R$14</formula>
    </cfRule>
  </conditionalFormatting>
  <conditionalFormatting sqref="F239:H240">
    <cfRule type="cellIs" dxfId="329" priority="28" stopIfTrue="1" operator="equal">
      <formula>$R$14</formula>
    </cfRule>
  </conditionalFormatting>
  <conditionalFormatting sqref="H33:Q33">
    <cfRule type="cellIs" dxfId="328" priority="32" stopIfTrue="1" operator="equal">
      <formula>$R$14</formula>
    </cfRule>
  </conditionalFormatting>
  <conditionalFormatting sqref="F268:H268">
    <cfRule type="cellIs" dxfId="327" priority="27" stopIfTrue="1" operator="equal">
      <formula>$R$14</formula>
    </cfRule>
  </conditionalFormatting>
  <conditionalFormatting sqref="H112:Q112">
    <cfRule type="cellIs" dxfId="326" priority="31" stopIfTrue="1" operator="equal">
      <formula>$R$14</formula>
    </cfRule>
  </conditionalFormatting>
  <conditionalFormatting sqref="H120:Q120">
    <cfRule type="cellIs" dxfId="325" priority="30" stopIfTrue="1" operator="equal">
      <formula>$R$14</formula>
    </cfRule>
  </conditionalFormatting>
  <conditionalFormatting sqref="G355:Q355">
    <cfRule type="cellIs" dxfId="324" priority="25" stopIfTrue="1" operator="equal">
      <formula>$R$14</formula>
    </cfRule>
  </conditionalFormatting>
  <conditionalFormatting sqref="G276:I277">
    <cfRule type="cellIs" dxfId="323" priority="26" stopIfTrue="1" operator="equal">
      <formula>$R$14</formula>
    </cfRule>
  </conditionalFormatting>
  <conditionalFormatting sqref="G16">
    <cfRule type="cellIs" dxfId="322" priority="23" stopIfTrue="1" operator="equal">
      <formula>$R$14</formula>
    </cfRule>
  </conditionalFormatting>
  <conditionalFormatting sqref="F17 G19:Q20">
    <cfRule type="cellIs" dxfId="321" priority="22" stopIfTrue="1" operator="equal">
      <formula>$R$15</formula>
    </cfRule>
  </conditionalFormatting>
  <conditionalFormatting sqref="D17:E20">
    <cfRule type="cellIs" dxfId="320" priority="21" stopIfTrue="1" operator="equal">
      <formula>$R$14</formula>
    </cfRule>
  </conditionalFormatting>
  <conditionalFormatting sqref="F19">
    <cfRule type="cellIs" dxfId="319" priority="20" stopIfTrue="1" operator="equal">
      <formula>$R$14</formula>
    </cfRule>
  </conditionalFormatting>
  <conditionalFormatting sqref="F20">
    <cfRule type="cellIs" dxfId="318" priority="19" stopIfTrue="1" operator="equal">
      <formula>$R$14</formula>
    </cfRule>
  </conditionalFormatting>
  <conditionalFormatting sqref="F18:Q18">
    <cfRule type="cellIs" dxfId="317" priority="18" stopIfTrue="1" operator="equal">
      <formula>$R$14</formula>
    </cfRule>
  </conditionalFormatting>
  <conditionalFormatting sqref="F30:Q30">
    <cfRule type="cellIs" dxfId="316" priority="17" stopIfTrue="1" operator="equal">
      <formula>$R$14</formula>
    </cfRule>
  </conditionalFormatting>
  <conditionalFormatting sqref="G51:Q51">
    <cfRule type="cellIs" dxfId="315" priority="16" stopIfTrue="1" operator="equal">
      <formula>$R$14</formula>
    </cfRule>
  </conditionalFormatting>
  <conditionalFormatting sqref="G52:Q52">
    <cfRule type="cellIs" dxfId="314" priority="15" stopIfTrue="1" operator="equal">
      <formula>$R$14</formula>
    </cfRule>
  </conditionalFormatting>
  <conditionalFormatting sqref="F280">
    <cfRule type="cellIs" dxfId="313" priority="11" stopIfTrue="1" operator="equal">
      <formula>$R$14</formula>
    </cfRule>
  </conditionalFormatting>
  <conditionalFormatting sqref="G33">
    <cfRule type="cellIs" dxfId="312" priority="10" stopIfTrue="1" operator="equal">
      <formula>$R$14</formula>
    </cfRule>
  </conditionalFormatting>
  <conditionalFormatting sqref="H456:I456">
    <cfRule type="cellIs" dxfId="311" priority="9" stopIfTrue="1" operator="equal">
      <formula>$R$14</formula>
    </cfRule>
  </conditionalFormatting>
  <conditionalFormatting sqref="G463:H463">
    <cfRule type="cellIs" dxfId="310" priority="8" stopIfTrue="1" operator="equal">
      <formula>$R$14</formula>
    </cfRule>
  </conditionalFormatting>
  <conditionalFormatting sqref="H457:I457">
    <cfRule type="cellIs" dxfId="309" priority="7" stopIfTrue="1" operator="equal">
      <formula>$R$14</formula>
    </cfRule>
  </conditionalFormatting>
  <conditionalFormatting sqref="I458:J458 I459:I461">
    <cfRule type="cellIs" dxfId="308" priority="6" stopIfTrue="1" operator="equal">
      <formula>$R$14</formula>
    </cfRule>
  </conditionalFormatting>
  <conditionalFormatting sqref="J459">
    <cfRule type="cellIs" dxfId="307" priority="5" stopIfTrue="1" operator="equal">
      <formula>$R$14</formula>
    </cfRule>
  </conditionalFormatting>
  <conditionalFormatting sqref="J460">
    <cfRule type="cellIs" dxfId="306" priority="4" stopIfTrue="1" operator="equal">
      <formula>$R$14</formula>
    </cfRule>
  </conditionalFormatting>
  <conditionalFormatting sqref="J461">
    <cfRule type="cellIs" dxfId="305" priority="3" stopIfTrue="1" operator="equal">
      <formula>$R$14</formula>
    </cfRule>
  </conditionalFormatting>
  <conditionalFormatting sqref="D436:Q438 D439:H442">
    <cfRule type="cellIs" dxfId="304" priority="2" stopIfTrue="1" operator="equal">
      <formula>$R$14</formula>
    </cfRule>
  </conditionalFormatting>
  <conditionalFormatting sqref="G499:H499">
    <cfRule type="cellIs" dxfId="303" priority="1" stopIfTrue="1" operator="equal">
      <formula>$R$14</formula>
    </cfRule>
  </conditionalFormatting>
  <dataValidations count="5">
    <dataValidation showInputMessage="1" showErrorMessage="1" sqref="G27:G28 F33:F34 F497:F498 F40:F45 F50:F54 G276:G277 F106:F107 F322:F323 F327:F330 F224:F226 F273:F278 F38 F345 F288:F292 G293:G298 F315:F317 G403 G44 H53 F268 G53:G54 F499" xr:uid="{00000000-0002-0000-0200-000000000000}"/>
    <dataValidation type="list" showInputMessage="1" showErrorMessage="1" sqref="F108 F46 F458:F461" xr:uid="{00000000-0002-0000-0200-000001000000}">
      <formula1>#REF!</formula1>
    </dataValidation>
    <dataValidation type="list" allowBlank="1" showInputMessage="1" showErrorMessage="1" sqref="G263" xr:uid="{00000000-0002-0000-0200-000002000000}">
      <formula1>#REF!</formula1>
    </dataValidation>
    <dataValidation type="list" showInputMessage="1" showErrorMessage="1" sqref="G14:G15 H403 F545 F541:F542 F537 F531:F533 F526:F528 F520 F518 F515 F512 F505 F353 F548:F549 F432 F272 F447:F448 G345 F241 G413 G224:G226 F223 F465 F200:F203 F428 F191:F192 F366 F423 F178 F286 F167 F417 F357 F147 F396 F139 F137 G278 F123 F388 F114 F105 F97 F95 F486 G85 F84 F490:F493 F77 F71 F67 F63 G50 F48:F49 F496 F39 F377 G40:G43 G45 H44 F227 F230 F81 F281 F209 F212:F213 H456:H457 G454:G455 G463 F438" xr:uid="{00000000-0002-0000-0200-000003000000}">
      <formula1>$R$12:$R$14</formula1>
    </dataValidation>
    <dataValidation type="list" showInputMessage="1" showErrorMessage="1" sqref="F12:F13 G401:G402 G239:G240 G521:G523 F19:F20 G424:G425 G358:G362 F25:F26 F483:F485 G418:G421 G404:G409 G378:G384 G389:G392 G315:G317 G367:G373 G179:G181 G168:G172 G140:G143 G124:G129 G115:G120 G106:G112 G98:G103 H293:H298 G466:G468 F480 F476:F477 F453 F446 F412 F400 F346:F347 F344 G335:G337 F333:F334 G327:G329 F325:F326 G322:G323 F320:F321 F314 F303:F307 G288:G292 G497:G499 G268 G242:G245 F263 G257:G262 F256 F252 F249 G219:G221 F218 F196 F187 F163 F90:F92 F29 F236:F238 F267 G273:G275 H276:H277 F32 F37 F280 I458:I461 G148:G154 G439:G442" xr:uid="{00000000-0002-0000-0200-000004000000}">
      <formula1>$R$12:$R$13</formula1>
    </dataValidation>
  </dataValidations>
  <printOptions horizontalCentered="1"/>
  <pageMargins left="0.2" right="0.2" top="0.25" bottom="0.25" header="0.3" footer="0"/>
  <pageSetup scale="80" fitToHeight="0" orientation="portrait" r:id="rId1"/>
  <headerFooter>
    <oddFooter>&amp;C&amp;8Tab: &amp;A&amp;R&amp;8Print Date: &amp;D</oddFooter>
  </headerFooter>
  <rowBreaks count="7" manualBreakCount="7">
    <brk id="53" min="3" max="16" man="1"/>
    <brk id="132" min="3" max="16" man="1"/>
    <brk id="204" min="3" max="16" man="1"/>
    <brk id="231" min="3" max="16" man="1"/>
    <brk id="309" min="3" max="16" man="1"/>
    <brk id="381" min="3" max="16" man="1"/>
    <brk id="451" min="3"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D71"/>
  <sheetViews>
    <sheetView showGridLines="0" view="pageBreakPreview" zoomScaleSheetLayoutView="100" workbookViewId="0">
      <selection activeCell="D54" sqref="D54:M54"/>
    </sheetView>
  </sheetViews>
  <sheetFormatPr defaultColWidth="8.85546875" defaultRowHeight="15.75" x14ac:dyDescent="0.25"/>
  <cols>
    <col min="1" max="1" width="8.85546875" style="4"/>
    <col min="2" max="3" width="4.85546875" style="4" customWidth="1"/>
    <col min="4" max="9" width="12.42578125" style="4" customWidth="1"/>
    <col min="10" max="10" width="12.42578125" style="7" customWidth="1"/>
    <col min="11" max="13" width="12.42578125" style="4" customWidth="1"/>
    <col min="14" max="14" width="18.42578125" style="27" hidden="1" customWidth="1"/>
    <col min="15" max="15" width="1.5703125" style="25" customWidth="1"/>
    <col min="16" max="16" width="0" style="127" hidden="1" customWidth="1"/>
    <col min="17" max="18" width="4.85546875" style="4" hidden="1" customWidth="1"/>
    <col min="19" max="24" width="12.42578125" style="4" hidden="1" customWidth="1"/>
    <col min="25" max="25" width="12.42578125" style="7" hidden="1" customWidth="1"/>
    <col min="26" max="28" width="12.42578125" style="4" hidden="1" customWidth="1"/>
    <col min="29" max="29" width="18.42578125" style="27" hidden="1" customWidth="1"/>
    <col min="30" max="30" width="1.5703125" style="25" customWidth="1"/>
    <col min="31" max="16384" width="8.85546875" style="127"/>
  </cols>
  <sheetData>
    <row r="2" spans="1:30" x14ac:dyDescent="0.25">
      <c r="A2" s="7"/>
      <c r="B2" s="362" t="s">
        <v>37</v>
      </c>
      <c r="C2" s="362"/>
      <c r="D2" s="362"/>
      <c r="E2" s="362"/>
      <c r="F2" s="362"/>
      <c r="G2" s="362"/>
      <c r="H2" s="362"/>
      <c r="I2" s="362"/>
      <c r="J2" s="362"/>
      <c r="K2" s="362"/>
      <c r="L2" s="362"/>
      <c r="M2" s="362"/>
      <c r="N2" s="22"/>
      <c r="O2" s="23"/>
      <c r="Q2" s="362" t="s">
        <v>37</v>
      </c>
      <c r="R2" s="362"/>
      <c r="S2" s="362"/>
      <c r="T2" s="362"/>
      <c r="U2" s="362"/>
      <c r="V2" s="362"/>
      <c r="W2" s="362"/>
      <c r="X2" s="362"/>
      <c r="Y2" s="362"/>
      <c r="Z2" s="362"/>
      <c r="AA2" s="362"/>
      <c r="AB2" s="362"/>
      <c r="AC2" s="22"/>
      <c r="AD2" s="23"/>
    </row>
    <row r="3" spans="1:30" ht="16.5" thickBot="1" x14ac:dyDescent="0.3">
      <c r="A3" s="7"/>
      <c r="B3" s="364" t="s">
        <v>0</v>
      </c>
      <c r="C3" s="364"/>
      <c r="D3" s="364"/>
      <c r="E3" s="364"/>
      <c r="F3" s="364"/>
      <c r="G3" s="364"/>
      <c r="H3" s="364"/>
      <c r="I3" s="364"/>
      <c r="J3" s="364"/>
      <c r="K3" s="364"/>
      <c r="L3" s="364"/>
      <c r="M3" s="364"/>
      <c r="N3" s="22"/>
      <c r="O3" s="23"/>
      <c r="Q3" s="364" t="s">
        <v>130</v>
      </c>
      <c r="R3" s="364"/>
      <c r="S3" s="364"/>
      <c r="T3" s="364"/>
      <c r="U3" s="364"/>
      <c r="V3" s="364"/>
      <c r="W3" s="364"/>
      <c r="X3" s="364"/>
      <c r="Y3" s="364"/>
      <c r="Z3" s="364"/>
      <c r="AA3" s="364"/>
      <c r="AB3" s="364"/>
      <c r="AC3" s="22"/>
      <c r="AD3" s="23"/>
    </row>
    <row r="4" spans="1:30" x14ac:dyDescent="0.25">
      <c r="N4" s="24" t="s">
        <v>34</v>
      </c>
      <c r="AC4" s="24" t="s">
        <v>34</v>
      </c>
    </row>
    <row r="5" spans="1:30" ht="31.35" customHeight="1" x14ac:dyDescent="0.25">
      <c r="B5" s="594" t="s">
        <v>35</v>
      </c>
      <c r="C5" s="594"/>
      <c r="D5" s="594"/>
      <c r="E5" s="594"/>
      <c r="F5" s="594"/>
      <c r="G5" s="594"/>
      <c r="H5" s="594"/>
      <c r="I5" s="594"/>
      <c r="J5" s="594"/>
      <c r="K5" s="594"/>
      <c r="L5" s="594"/>
      <c r="M5" s="594"/>
      <c r="N5" s="26">
        <v>1000</v>
      </c>
      <c r="Q5" s="594" t="s">
        <v>35</v>
      </c>
      <c r="R5" s="594"/>
      <c r="S5" s="594"/>
      <c r="T5" s="594"/>
      <c r="U5" s="594"/>
      <c r="V5" s="594"/>
      <c r="W5" s="594"/>
      <c r="X5" s="594"/>
      <c r="Y5" s="594"/>
      <c r="Z5" s="594"/>
      <c r="AA5" s="594"/>
      <c r="AB5" s="594"/>
      <c r="AC5" s="26">
        <v>1000</v>
      </c>
    </row>
    <row r="6" spans="1:30" ht="16.5" thickBot="1" x14ac:dyDescent="0.3">
      <c r="B6" s="12"/>
      <c r="C6" s="12"/>
      <c r="D6" s="12"/>
      <c r="E6" s="12"/>
      <c r="F6" s="12"/>
      <c r="G6" s="12"/>
      <c r="H6" s="12"/>
      <c r="I6" s="12"/>
      <c r="J6" s="13"/>
      <c r="K6" s="12"/>
      <c r="L6" s="12"/>
      <c r="M6" s="12"/>
      <c r="Q6" s="12"/>
      <c r="R6" s="12"/>
      <c r="S6" s="12"/>
      <c r="T6" s="12"/>
      <c r="U6" s="12"/>
      <c r="V6" s="12"/>
      <c r="W6" s="12"/>
      <c r="X6" s="12"/>
      <c r="Y6" s="13"/>
      <c r="Z6" s="12"/>
      <c r="AA6" s="12"/>
      <c r="AB6" s="12"/>
    </row>
    <row r="9" spans="1:30" x14ac:dyDescent="0.25">
      <c r="A9" s="7"/>
      <c r="C9" s="6" t="s">
        <v>38</v>
      </c>
      <c r="D9" s="7"/>
      <c r="E9" s="7"/>
      <c r="F9" s="7"/>
      <c r="G9" s="7"/>
      <c r="H9" s="7"/>
      <c r="I9" s="7"/>
      <c r="K9" s="7"/>
      <c r="L9" s="7"/>
      <c r="M9" s="7"/>
      <c r="O9" s="23"/>
      <c r="R9" s="6" t="s">
        <v>38</v>
      </c>
      <c r="S9" s="7"/>
      <c r="T9" s="7"/>
      <c r="U9" s="7"/>
      <c r="V9" s="7"/>
      <c r="W9" s="7"/>
      <c r="X9" s="7"/>
      <c r="Z9" s="7"/>
      <c r="AA9" s="7"/>
      <c r="AB9" s="7"/>
      <c r="AD9" s="23"/>
    </row>
    <row r="10" spans="1:30" ht="148.5" customHeight="1" x14ac:dyDescent="0.25">
      <c r="A10" s="7"/>
      <c r="B10" s="7"/>
      <c r="C10" s="7"/>
      <c r="D10" s="588"/>
      <c r="E10" s="589"/>
      <c r="F10" s="589"/>
      <c r="G10" s="589"/>
      <c r="H10" s="589"/>
      <c r="I10" s="589"/>
      <c r="J10" s="589"/>
      <c r="K10" s="589"/>
      <c r="L10" s="589"/>
      <c r="M10" s="590"/>
      <c r="O10" s="23"/>
      <c r="Q10" s="7"/>
      <c r="R10" s="7"/>
      <c r="S10" s="591"/>
      <c r="T10" s="592"/>
      <c r="U10" s="592"/>
      <c r="V10" s="592"/>
      <c r="W10" s="592"/>
      <c r="X10" s="592"/>
      <c r="Y10" s="592"/>
      <c r="Z10" s="592"/>
      <c r="AA10" s="592"/>
      <c r="AB10" s="593"/>
      <c r="AD10" s="23"/>
    </row>
    <row r="11" spans="1:30" x14ac:dyDescent="0.25">
      <c r="A11" s="21"/>
      <c r="B11" s="21"/>
      <c r="C11" s="21"/>
      <c r="D11" s="21" t="s">
        <v>33</v>
      </c>
      <c r="E11" s="21"/>
      <c r="F11" s="21">
        <f>N$5-LEN(D10)</f>
        <v>1000</v>
      </c>
      <c r="G11" s="21"/>
      <c r="H11" s="21"/>
      <c r="I11" s="21"/>
      <c r="J11" s="21"/>
      <c r="K11" s="21"/>
      <c r="L11" s="21"/>
      <c r="M11" s="21"/>
      <c r="N11" s="28"/>
      <c r="O11" s="29"/>
      <c r="Q11" s="21"/>
      <c r="R11" s="21"/>
      <c r="S11" s="21" t="s">
        <v>33</v>
      </c>
      <c r="T11" s="21"/>
      <c r="U11" s="21">
        <f>AC$5-LEN(S10)</f>
        <v>1000</v>
      </c>
      <c r="V11" s="21"/>
      <c r="W11" s="21"/>
      <c r="X11" s="21"/>
      <c r="Y11" s="21"/>
      <c r="Z11" s="21"/>
      <c r="AA11" s="21"/>
      <c r="AB11" s="21"/>
      <c r="AC11" s="28"/>
      <c r="AD11" s="29"/>
    </row>
    <row r="12" spans="1:30" x14ac:dyDescent="0.25">
      <c r="A12" s="21"/>
      <c r="B12" s="21"/>
      <c r="C12" s="21"/>
      <c r="D12" s="21"/>
      <c r="E12" s="21"/>
      <c r="F12" s="21"/>
      <c r="G12" s="21"/>
      <c r="H12" s="21"/>
      <c r="I12" s="21"/>
      <c r="J12" s="21"/>
      <c r="K12" s="21"/>
      <c r="L12" s="21"/>
      <c r="M12" s="21"/>
      <c r="N12" s="28"/>
      <c r="O12" s="29"/>
      <c r="Q12" s="21"/>
      <c r="R12" s="21"/>
      <c r="S12" s="21"/>
      <c r="T12" s="21"/>
      <c r="U12" s="21"/>
      <c r="V12" s="21"/>
      <c r="W12" s="21"/>
      <c r="X12" s="21"/>
      <c r="Y12" s="21"/>
      <c r="Z12" s="21"/>
      <c r="AA12" s="21"/>
      <c r="AB12" s="21"/>
      <c r="AC12" s="28"/>
      <c r="AD12" s="29"/>
    </row>
    <row r="13" spans="1:30" x14ac:dyDescent="0.25">
      <c r="A13" s="7"/>
      <c r="C13" s="6" t="s">
        <v>569</v>
      </c>
      <c r="D13" s="7"/>
      <c r="E13" s="7"/>
      <c r="F13" s="7"/>
      <c r="G13" s="7"/>
      <c r="H13" s="7"/>
      <c r="I13" s="7"/>
      <c r="K13" s="7"/>
      <c r="L13" s="7"/>
      <c r="M13" s="7"/>
      <c r="O13" s="23"/>
      <c r="R13" s="6" t="str">
        <f>C13</f>
        <v>A) Application Certification, Organizational Chart and Identity of Interest Certification</v>
      </c>
      <c r="S13" s="7"/>
      <c r="T13" s="7"/>
      <c r="U13" s="7"/>
      <c r="V13" s="7"/>
      <c r="W13" s="7"/>
      <c r="X13" s="7"/>
      <c r="Z13" s="7"/>
      <c r="AA13" s="7"/>
      <c r="AB13" s="7"/>
      <c r="AD13" s="23"/>
    </row>
    <row r="14" spans="1:30" ht="148.5" customHeight="1" x14ac:dyDescent="0.25">
      <c r="A14" s="7"/>
      <c r="B14" s="7"/>
      <c r="C14" s="7"/>
      <c r="D14" s="588"/>
      <c r="E14" s="589"/>
      <c r="F14" s="589"/>
      <c r="G14" s="589"/>
      <c r="H14" s="589"/>
      <c r="I14" s="589"/>
      <c r="J14" s="589"/>
      <c r="K14" s="589"/>
      <c r="L14" s="589"/>
      <c r="M14" s="590"/>
      <c r="O14" s="23"/>
      <c r="Q14" s="7"/>
      <c r="R14" s="7"/>
      <c r="S14" s="591"/>
      <c r="T14" s="592"/>
      <c r="U14" s="592"/>
      <c r="V14" s="592"/>
      <c r="W14" s="592"/>
      <c r="X14" s="592"/>
      <c r="Y14" s="592"/>
      <c r="Z14" s="592"/>
      <c r="AA14" s="592"/>
      <c r="AB14" s="593"/>
      <c r="AD14" s="23"/>
    </row>
    <row r="15" spans="1:30" x14ac:dyDescent="0.25">
      <c r="A15" s="21"/>
      <c r="B15" s="21"/>
      <c r="C15" s="21"/>
      <c r="D15" s="21" t="s">
        <v>33</v>
      </c>
      <c r="E15" s="21"/>
      <c r="F15" s="21">
        <f>N$5-LEN(D14)</f>
        <v>1000</v>
      </c>
      <c r="G15" s="21"/>
      <c r="H15" s="21"/>
      <c r="I15" s="21"/>
      <c r="J15" s="21"/>
      <c r="K15" s="21"/>
      <c r="L15" s="21"/>
      <c r="M15" s="21"/>
      <c r="N15" s="28"/>
      <c r="O15" s="29"/>
      <c r="Q15" s="21"/>
      <c r="R15" s="21"/>
      <c r="S15" s="21" t="s">
        <v>33</v>
      </c>
      <c r="T15" s="21"/>
      <c r="U15" s="21">
        <f>AC$5-LEN(S14)</f>
        <v>1000</v>
      </c>
      <c r="V15" s="21"/>
      <c r="W15" s="21"/>
      <c r="X15" s="21"/>
      <c r="Y15" s="21"/>
      <c r="Z15" s="21"/>
      <c r="AA15" s="21"/>
      <c r="AB15" s="21"/>
      <c r="AC15" s="28"/>
      <c r="AD15" s="29"/>
    </row>
    <row r="16" spans="1:30" x14ac:dyDescent="0.25">
      <c r="A16" s="21"/>
      <c r="B16" s="21"/>
      <c r="C16" s="21"/>
      <c r="D16" s="21"/>
      <c r="E16" s="21"/>
      <c r="F16" s="21"/>
      <c r="G16" s="21"/>
      <c r="H16" s="21"/>
      <c r="I16" s="21"/>
      <c r="J16" s="21"/>
      <c r="K16" s="21"/>
      <c r="L16" s="21"/>
      <c r="M16" s="21"/>
      <c r="N16" s="28"/>
      <c r="O16" s="29"/>
      <c r="Q16" s="21"/>
      <c r="R16" s="21"/>
      <c r="S16" s="21"/>
      <c r="T16" s="21"/>
      <c r="U16" s="21"/>
      <c r="V16" s="21"/>
      <c r="W16" s="21"/>
      <c r="X16" s="21"/>
      <c r="Y16" s="21"/>
      <c r="Z16" s="21"/>
      <c r="AA16" s="21"/>
      <c r="AB16" s="21"/>
      <c r="AC16" s="28"/>
      <c r="AD16" s="29"/>
    </row>
    <row r="17" spans="1:30" x14ac:dyDescent="0.25">
      <c r="A17" s="7"/>
      <c r="C17" s="6" t="s">
        <v>108</v>
      </c>
      <c r="D17" s="7"/>
      <c r="E17" s="7"/>
      <c r="F17" s="7"/>
      <c r="G17" s="7"/>
      <c r="H17" s="7"/>
      <c r="I17" s="7"/>
      <c r="K17" s="7"/>
      <c r="L17" s="7"/>
      <c r="M17" s="7"/>
      <c r="O17" s="23"/>
      <c r="R17" s="6" t="str">
        <f>C17</f>
        <v>B) Project Narrative form</v>
      </c>
      <c r="S17" s="7"/>
      <c r="T17" s="7"/>
      <c r="U17" s="7"/>
      <c r="V17" s="7"/>
      <c r="W17" s="7"/>
      <c r="X17" s="7"/>
      <c r="Z17" s="7"/>
      <c r="AA17" s="7"/>
      <c r="AB17" s="7"/>
      <c r="AD17" s="23"/>
    </row>
    <row r="18" spans="1:30" ht="148.5" customHeight="1" x14ac:dyDescent="0.25">
      <c r="A18" s="7"/>
      <c r="B18" s="7"/>
      <c r="C18" s="7"/>
      <c r="D18" s="588"/>
      <c r="E18" s="589"/>
      <c r="F18" s="589"/>
      <c r="G18" s="589"/>
      <c r="H18" s="589"/>
      <c r="I18" s="589"/>
      <c r="J18" s="589"/>
      <c r="K18" s="589"/>
      <c r="L18" s="589"/>
      <c r="M18" s="590"/>
      <c r="O18" s="23"/>
      <c r="Q18" s="7"/>
      <c r="R18" s="7"/>
      <c r="S18" s="591"/>
      <c r="T18" s="592"/>
      <c r="U18" s="592"/>
      <c r="V18" s="592"/>
      <c r="W18" s="592"/>
      <c r="X18" s="592"/>
      <c r="Y18" s="592"/>
      <c r="Z18" s="592"/>
      <c r="AA18" s="592"/>
      <c r="AB18" s="593"/>
      <c r="AD18" s="23"/>
    </row>
    <row r="19" spans="1:30" x14ac:dyDescent="0.25">
      <c r="A19" s="21"/>
      <c r="B19" s="21"/>
      <c r="C19" s="21"/>
      <c r="D19" s="21" t="s">
        <v>33</v>
      </c>
      <c r="E19" s="21"/>
      <c r="F19" s="21">
        <f>N$5-LEN(D18)</f>
        <v>1000</v>
      </c>
      <c r="G19" s="21"/>
      <c r="H19" s="21"/>
      <c r="I19" s="21"/>
      <c r="J19" s="21"/>
      <c r="K19" s="21"/>
      <c r="L19" s="21"/>
      <c r="M19" s="21"/>
      <c r="N19" s="28"/>
      <c r="O19" s="29"/>
      <c r="Q19" s="21"/>
      <c r="R19" s="21"/>
      <c r="S19" s="21" t="s">
        <v>33</v>
      </c>
      <c r="T19" s="21"/>
      <c r="U19" s="21">
        <f>AC$5-LEN(S18)</f>
        <v>1000</v>
      </c>
      <c r="V19" s="21"/>
      <c r="W19" s="21"/>
      <c r="X19" s="21"/>
      <c r="Y19" s="21"/>
      <c r="Z19" s="21"/>
      <c r="AA19" s="21"/>
      <c r="AB19" s="21"/>
      <c r="AC19" s="28"/>
      <c r="AD19" s="29"/>
    </row>
    <row r="21" spans="1:30" x14ac:dyDescent="0.25">
      <c r="A21" s="7"/>
      <c r="C21" s="6" t="s">
        <v>509</v>
      </c>
      <c r="D21" s="7"/>
      <c r="E21" s="7"/>
      <c r="F21" s="7"/>
      <c r="G21" s="7"/>
      <c r="H21" s="7"/>
      <c r="I21" s="7"/>
      <c r="K21" s="7"/>
      <c r="L21" s="7"/>
      <c r="M21" s="7"/>
      <c r="O21" s="23"/>
      <c r="R21" s="6" t="s">
        <v>134</v>
      </c>
      <c r="S21" s="7"/>
      <c r="T21" s="7"/>
      <c r="U21" s="7"/>
      <c r="V21" s="7"/>
      <c r="W21" s="7"/>
      <c r="X21" s="7"/>
      <c r="Z21" s="7"/>
      <c r="AA21" s="7"/>
      <c r="AB21" s="7"/>
      <c r="AD21" s="23"/>
    </row>
    <row r="22" spans="1:30" ht="148.5" customHeight="1" x14ac:dyDescent="0.25">
      <c r="A22" s="7"/>
      <c r="B22" s="7"/>
      <c r="C22" s="7"/>
      <c r="D22" s="588"/>
      <c r="E22" s="589"/>
      <c r="F22" s="589"/>
      <c r="G22" s="589"/>
      <c r="H22" s="589"/>
      <c r="I22" s="589"/>
      <c r="J22" s="589"/>
      <c r="K22" s="589"/>
      <c r="L22" s="589"/>
      <c r="M22" s="590"/>
      <c r="O22" s="23"/>
      <c r="Q22" s="7"/>
      <c r="R22" s="7"/>
      <c r="S22" s="591"/>
      <c r="T22" s="592"/>
      <c r="U22" s="592"/>
      <c r="V22" s="592"/>
      <c r="W22" s="592"/>
      <c r="X22" s="592"/>
      <c r="Y22" s="592"/>
      <c r="Z22" s="592"/>
      <c r="AA22" s="592"/>
      <c r="AB22" s="593"/>
      <c r="AD22" s="23"/>
    </row>
    <row r="23" spans="1:30" x14ac:dyDescent="0.25">
      <c r="A23" s="21"/>
      <c r="B23" s="21"/>
      <c r="C23" s="21"/>
      <c r="D23" s="21" t="s">
        <v>33</v>
      </c>
      <c r="E23" s="21"/>
      <c r="F23" s="21">
        <f>N$5-LEN(D22)</f>
        <v>1000</v>
      </c>
      <c r="G23" s="21"/>
      <c r="H23" s="21"/>
      <c r="I23" s="21"/>
      <c r="J23" s="21"/>
      <c r="K23" s="21"/>
      <c r="L23" s="21"/>
      <c r="M23" s="21"/>
      <c r="N23" s="28"/>
      <c r="O23" s="29"/>
      <c r="Q23" s="21"/>
      <c r="R23" s="21"/>
      <c r="S23" s="21" t="s">
        <v>33</v>
      </c>
      <c r="T23" s="21"/>
      <c r="U23" s="21">
        <f>AC$5-LEN(S22)</f>
        <v>1000</v>
      </c>
      <c r="V23" s="21"/>
      <c r="W23" s="21"/>
      <c r="X23" s="21"/>
      <c r="Y23" s="21"/>
      <c r="Z23" s="21"/>
      <c r="AA23" s="21"/>
      <c r="AB23" s="21"/>
      <c r="AC23" s="28"/>
      <c r="AD23" s="29"/>
    </row>
    <row r="24" spans="1:30" x14ac:dyDescent="0.25">
      <c r="A24" s="16"/>
      <c r="B24" s="16"/>
      <c r="C24" s="16"/>
      <c r="D24" s="16"/>
      <c r="E24" s="16"/>
      <c r="F24" s="16"/>
      <c r="G24" s="16"/>
      <c r="H24" s="16"/>
      <c r="I24" s="16"/>
      <c r="J24" s="16"/>
      <c r="K24" s="16"/>
      <c r="L24" s="16"/>
      <c r="M24" s="16"/>
      <c r="N24" s="30"/>
      <c r="O24" s="17"/>
      <c r="Q24" s="16"/>
      <c r="R24" s="16"/>
      <c r="S24" s="16"/>
      <c r="T24" s="16"/>
      <c r="U24" s="16"/>
      <c r="V24" s="16"/>
      <c r="W24" s="16"/>
      <c r="X24" s="16"/>
      <c r="Y24" s="16"/>
      <c r="Z24" s="16"/>
      <c r="AA24" s="16"/>
      <c r="AB24" s="16"/>
      <c r="AC24" s="30"/>
      <c r="AD24" s="17"/>
    </row>
    <row r="25" spans="1:30" x14ac:dyDescent="0.25">
      <c r="A25" s="7"/>
      <c r="C25" s="6" t="s">
        <v>135</v>
      </c>
      <c r="D25" s="7"/>
      <c r="E25" s="7"/>
      <c r="F25" s="7"/>
      <c r="G25" s="7"/>
      <c r="H25" s="7"/>
      <c r="I25" s="7"/>
      <c r="K25" s="7"/>
      <c r="L25" s="7"/>
      <c r="M25" s="7"/>
      <c r="O25" s="23"/>
      <c r="R25" s="6" t="s">
        <v>135</v>
      </c>
      <c r="S25" s="7"/>
      <c r="T25" s="7"/>
      <c r="U25" s="7"/>
      <c r="V25" s="7"/>
      <c r="W25" s="7"/>
      <c r="X25" s="7"/>
      <c r="Z25" s="7"/>
      <c r="AA25" s="7"/>
      <c r="AB25" s="7"/>
      <c r="AD25" s="23"/>
    </row>
    <row r="26" spans="1:30" ht="148.5" customHeight="1" x14ac:dyDescent="0.25">
      <c r="A26" s="7"/>
      <c r="B26" s="7"/>
      <c r="C26" s="7"/>
      <c r="D26" s="588"/>
      <c r="E26" s="589"/>
      <c r="F26" s="589"/>
      <c r="G26" s="589"/>
      <c r="H26" s="589"/>
      <c r="I26" s="589"/>
      <c r="J26" s="589"/>
      <c r="K26" s="589"/>
      <c r="L26" s="589"/>
      <c r="M26" s="590"/>
      <c r="O26" s="23"/>
      <c r="Q26" s="7"/>
      <c r="R26" s="7"/>
      <c r="S26" s="591"/>
      <c r="T26" s="592"/>
      <c r="U26" s="592"/>
      <c r="V26" s="592"/>
      <c r="W26" s="592"/>
      <c r="X26" s="592"/>
      <c r="Y26" s="592"/>
      <c r="Z26" s="592"/>
      <c r="AA26" s="592"/>
      <c r="AB26" s="593"/>
      <c r="AD26" s="23"/>
    </row>
    <row r="27" spans="1:30" x14ac:dyDescent="0.25">
      <c r="A27" s="21"/>
      <c r="B27" s="21"/>
      <c r="C27" s="21"/>
      <c r="D27" s="21" t="s">
        <v>33</v>
      </c>
      <c r="E27" s="21"/>
      <c r="F27" s="21">
        <f>N$5-LEN(D26)</f>
        <v>1000</v>
      </c>
      <c r="G27" s="21"/>
      <c r="H27" s="21"/>
      <c r="I27" s="21"/>
      <c r="J27" s="21"/>
      <c r="K27" s="21"/>
      <c r="L27" s="21"/>
      <c r="M27" s="21"/>
      <c r="N27" s="28"/>
      <c r="O27" s="29"/>
      <c r="Q27" s="21"/>
      <c r="R27" s="21"/>
      <c r="S27" s="21" t="s">
        <v>33</v>
      </c>
      <c r="T27" s="21"/>
      <c r="U27" s="21">
        <f>AC$5-LEN(S26)</f>
        <v>1000</v>
      </c>
      <c r="V27" s="21"/>
      <c r="W27" s="21"/>
      <c r="X27" s="21"/>
      <c r="Y27" s="21"/>
      <c r="Z27" s="21"/>
      <c r="AA27" s="21"/>
      <c r="AB27" s="21"/>
      <c r="AC27" s="28"/>
      <c r="AD27" s="29"/>
    </row>
    <row r="29" spans="1:30" x14ac:dyDescent="0.25">
      <c r="A29" s="7"/>
      <c r="C29" s="6" t="s">
        <v>136</v>
      </c>
      <c r="D29" s="7"/>
      <c r="E29" s="7"/>
      <c r="F29" s="7"/>
      <c r="G29" s="7"/>
      <c r="H29" s="7"/>
      <c r="I29" s="7"/>
      <c r="K29" s="7"/>
      <c r="L29" s="7"/>
      <c r="M29" s="7"/>
      <c r="O29" s="23"/>
      <c r="R29" s="6" t="s">
        <v>136</v>
      </c>
      <c r="S29" s="7"/>
      <c r="T29" s="7"/>
      <c r="U29" s="7"/>
      <c r="V29" s="7"/>
      <c r="W29" s="7"/>
      <c r="X29" s="7"/>
      <c r="Z29" s="7"/>
      <c r="AA29" s="7"/>
      <c r="AB29" s="7"/>
      <c r="AD29" s="23"/>
    </row>
    <row r="30" spans="1:30" ht="148.5" customHeight="1" x14ac:dyDescent="0.25">
      <c r="A30" s="7"/>
      <c r="B30" s="7"/>
      <c r="C30" s="7"/>
      <c r="D30" s="588"/>
      <c r="E30" s="589"/>
      <c r="F30" s="589"/>
      <c r="G30" s="589"/>
      <c r="H30" s="589"/>
      <c r="I30" s="589"/>
      <c r="J30" s="589"/>
      <c r="K30" s="589"/>
      <c r="L30" s="589"/>
      <c r="M30" s="590"/>
      <c r="O30" s="23"/>
      <c r="Q30" s="7"/>
      <c r="R30" s="7"/>
      <c r="S30" s="591"/>
      <c r="T30" s="592"/>
      <c r="U30" s="592"/>
      <c r="V30" s="592"/>
      <c r="W30" s="592"/>
      <c r="X30" s="592"/>
      <c r="Y30" s="592"/>
      <c r="Z30" s="592"/>
      <c r="AA30" s="592"/>
      <c r="AB30" s="593"/>
      <c r="AD30" s="23"/>
    </row>
    <row r="31" spans="1:30" x14ac:dyDescent="0.25">
      <c r="A31" s="21"/>
      <c r="B31" s="21"/>
      <c r="C31" s="21"/>
      <c r="D31" s="21" t="s">
        <v>33</v>
      </c>
      <c r="E31" s="21"/>
      <c r="F31" s="21">
        <f>N$5-LEN(D30)</f>
        <v>1000</v>
      </c>
      <c r="G31" s="21"/>
      <c r="H31" s="21"/>
      <c r="I31" s="21"/>
      <c r="J31" s="21"/>
      <c r="K31" s="21"/>
      <c r="L31" s="21"/>
      <c r="M31" s="21"/>
      <c r="N31" s="28"/>
      <c r="O31" s="29"/>
      <c r="Q31" s="21"/>
      <c r="R31" s="21"/>
      <c r="S31" s="21" t="s">
        <v>33</v>
      </c>
      <c r="T31" s="21"/>
      <c r="U31" s="21">
        <f>AC$5-LEN(S30)</f>
        <v>1000</v>
      </c>
      <c r="V31" s="21"/>
      <c r="W31" s="21"/>
      <c r="X31" s="21"/>
      <c r="Y31" s="21"/>
      <c r="Z31" s="21"/>
      <c r="AA31" s="21"/>
      <c r="AB31" s="21"/>
      <c r="AC31" s="28"/>
      <c r="AD31" s="29"/>
    </row>
    <row r="33" spans="1:30" x14ac:dyDescent="0.25">
      <c r="A33" s="7"/>
      <c r="C33" s="6" t="s">
        <v>137</v>
      </c>
      <c r="D33" s="7"/>
      <c r="E33" s="7"/>
      <c r="F33" s="7"/>
      <c r="G33" s="7"/>
      <c r="H33" s="7"/>
      <c r="I33" s="7"/>
      <c r="K33" s="7"/>
      <c r="L33" s="7"/>
      <c r="M33" s="7"/>
      <c r="O33" s="23"/>
      <c r="R33" s="6" t="s">
        <v>137</v>
      </c>
      <c r="S33" s="7"/>
      <c r="T33" s="7"/>
      <c r="U33" s="7"/>
      <c r="V33" s="7"/>
      <c r="W33" s="7"/>
      <c r="X33" s="7"/>
      <c r="Z33" s="7"/>
      <c r="AA33" s="7"/>
      <c r="AB33" s="7"/>
      <c r="AD33" s="23"/>
    </row>
    <row r="34" spans="1:30" ht="148.5" customHeight="1" x14ac:dyDescent="0.25">
      <c r="A34" s="7"/>
      <c r="B34" s="7"/>
      <c r="C34" s="7"/>
      <c r="D34" s="588"/>
      <c r="E34" s="589"/>
      <c r="F34" s="589"/>
      <c r="G34" s="589"/>
      <c r="H34" s="589"/>
      <c r="I34" s="589"/>
      <c r="J34" s="589"/>
      <c r="K34" s="589"/>
      <c r="L34" s="589"/>
      <c r="M34" s="590"/>
      <c r="O34" s="23"/>
      <c r="Q34" s="7"/>
      <c r="R34" s="7"/>
      <c r="S34" s="591"/>
      <c r="T34" s="592"/>
      <c r="U34" s="592"/>
      <c r="V34" s="592"/>
      <c r="W34" s="592"/>
      <c r="X34" s="592"/>
      <c r="Y34" s="592"/>
      <c r="Z34" s="592"/>
      <c r="AA34" s="592"/>
      <c r="AB34" s="593"/>
      <c r="AD34" s="23"/>
    </row>
    <row r="35" spans="1:30" x14ac:dyDescent="0.25">
      <c r="A35" s="21"/>
      <c r="B35" s="21"/>
      <c r="C35" s="21"/>
      <c r="D35" s="21" t="s">
        <v>33</v>
      </c>
      <c r="E35" s="21"/>
      <c r="F35" s="21">
        <f>N$5-LEN(D34)</f>
        <v>1000</v>
      </c>
      <c r="G35" s="21"/>
      <c r="H35" s="21"/>
      <c r="I35" s="21"/>
      <c r="J35" s="21"/>
      <c r="K35" s="21"/>
      <c r="L35" s="21"/>
      <c r="M35" s="21"/>
      <c r="N35" s="28"/>
      <c r="O35" s="29"/>
      <c r="Q35" s="21"/>
      <c r="R35" s="21"/>
      <c r="S35" s="21" t="s">
        <v>33</v>
      </c>
      <c r="T35" s="21"/>
      <c r="U35" s="21">
        <f>AC$5-LEN(S34)</f>
        <v>1000</v>
      </c>
      <c r="V35" s="21"/>
      <c r="W35" s="21"/>
      <c r="X35" s="21"/>
      <c r="Y35" s="21"/>
      <c r="Z35" s="21"/>
      <c r="AA35" s="21"/>
      <c r="AB35" s="21"/>
      <c r="AC35" s="28"/>
      <c r="AD35" s="29"/>
    </row>
    <row r="36" spans="1:30" x14ac:dyDescent="0.25">
      <c r="A36" s="16"/>
      <c r="B36" s="16"/>
      <c r="C36" s="16"/>
      <c r="D36" s="16"/>
      <c r="E36" s="16"/>
      <c r="F36" s="16"/>
      <c r="G36" s="16"/>
      <c r="H36" s="16"/>
      <c r="I36" s="16"/>
      <c r="J36" s="16"/>
      <c r="K36" s="16"/>
      <c r="L36" s="16"/>
      <c r="M36" s="16"/>
      <c r="N36" s="30"/>
      <c r="O36" s="17"/>
      <c r="Q36" s="16"/>
      <c r="R36" s="16"/>
      <c r="S36" s="16"/>
      <c r="T36" s="16"/>
      <c r="U36" s="16"/>
      <c r="V36" s="16"/>
      <c r="W36" s="16"/>
      <c r="X36" s="16"/>
      <c r="Y36" s="16"/>
      <c r="Z36" s="16"/>
      <c r="AA36" s="16"/>
      <c r="AB36" s="16"/>
      <c r="AC36" s="30"/>
      <c r="AD36" s="17"/>
    </row>
    <row r="37" spans="1:30" x14ac:dyDescent="0.25">
      <c r="A37" s="7"/>
      <c r="C37" s="6" t="s">
        <v>138</v>
      </c>
      <c r="D37" s="7"/>
      <c r="E37" s="7"/>
      <c r="F37" s="7"/>
      <c r="G37" s="7"/>
      <c r="H37" s="7"/>
      <c r="I37" s="7"/>
      <c r="K37" s="7"/>
      <c r="L37" s="7"/>
      <c r="M37" s="7"/>
      <c r="O37" s="23"/>
      <c r="R37" s="6" t="s">
        <v>138</v>
      </c>
      <c r="S37" s="7"/>
      <c r="T37" s="7"/>
      <c r="U37" s="7"/>
      <c r="V37" s="7"/>
      <c r="W37" s="7"/>
      <c r="X37" s="7"/>
      <c r="Z37" s="7"/>
      <c r="AA37" s="7"/>
      <c r="AB37" s="7"/>
      <c r="AD37" s="23"/>
    </row>
    <row r="38" spans="1:30" ht="148.5" customHeight="1" x14ac:dyDescent="0.25">
      <c r="A38" s="7"/>
      <c r="B38" s="7"/>
      <c r="C38" s="7"/>
      <c r="D38" s="588"/>
      <c r="E38" s="589"/>
      <c r="F38" s="589"/>
      <c r="G38" s="589"/>
      <c r="H38" s="589"/>
      <c r="I38" s="589"/>
      <c r="J38" s="589"/>
      <c r="K38" s="589"/>
      <c r="L38" s="589"/>
      <c r="M38" s="590"/>
      <c r="O38" s="23"/>
      <c r="Q38" s="7"/>
      <c r="R38" s="7"/>
      <c r="S38" s="591"/>
      <c r="T38" s="592"/>
      <c r="U38" s="592"/>
      <c r="V38" s="592"/>
      <c r="W38" s="592"/>
      <c r="X38" s="592"/>
      <c r="Y38" s="592"/>
      <c r="Z38" s="592"/>
      <c r="AA38" s="592"/>
      <c r="AB38" s="593"/>
      <c r="AD38" s="23"/>
    </row>
    <row r="39" spans="1:30" x14ac:dyDescent="0.25">
      <c r="A39" s="21"/>
      <c r="B39" s="21"/>
      <c r="C39" s="21"/>
      <c r="D39" s="21" t="s">
        <v>33</v>
      </c>
      <c r="E39" s="21"/>
      <c r="F39" s="21">
        <f>N$5-LEN(D38)</f>
        <v>1000</v>
      </c>
      <c r="G39" s="21"/>
      <c r="H39" s="21"/>
      <c r="I39" s="21"/>
      <c r="J39" s="21"/>
      <c r="K39" s="21"/>
      <c r="L39" s="21"/>
      <c r="M39" s="21"/>
      <c r="N39" s="28"/>
      <c r="O39" s="29"/>
      <c r="Q39" s="21"/>
      <c r="R39" s="21"/>
      <c r="S39" s="21" t="s">
        <v>33</v>
      </c>
      <c r="T39" s="21"/>
      <c r="U39" s="21">
        <f>AC$5-LEN(S38)</f>
        <v>1000</v>
      </c>
      <c r="V39" s="21"/>
      <c r="W39" s="21"/>
      <c r="X39" s="21"/>
      <c r="Y39" s="21"/>
      <c r="Z39" s="21"/>
      <c r="AA39" s="21"/>
      <c r="AB39" s="21"/>
      <c r="AC39" s="28"/>
      <c r="AD39" s="29"/>
    </row>
    <row r="41" spans="1:30" x14ac:dyDescent="0.25">
      <c r="A41" s="7"/>
      <c r="C41" s="6" t="s">
        <v>139</v>
      </c>
      <c r="D41" s="7"/>
      <c r="E41" s="7"/>
      <c r="F41" s="7"/>
      <c r="G41" s="7"/>
      <c r="H41" s="7"/>
      <c r="I41" s="7"/>
      <c r="K41" s="7"/>
      <c r="L41" s="7"/>
      <c r="M41" s="7"/>
      <c r="O41" s="23"/>
      <c r="R41" s="6" t="s">
        <v>139</v>
      </c>
      <c r="S41" s="7"/>
      <c r="T41" s="7"/>
      <c r="U41" s="7"/>
      <c r="V41" s="7"/>
      <c r="W41" s="7"/>
      <c r="X41" s="7"/>
      <c r="Z41" s="7"/>
      <c r="AA41" s="7"/>
      <c r="AB41" s="7"/>
      <c r="AD41" s="23"/>
    </row>
    <row r="42" spans="1:30" ht="148.5" customHeight="1" x14ac:dyDescent="0.25">
      <c r="A42" s="7"/>
      <c r="B42" s="7"/>
      <c r="C42" s="7"/>
      <c r="D42" s="588"/>
      <c r="E42" s="589"/>
      <c r="F42" s="589"/>
      <c r="G42" s="589"/>
      <c r="H42" s="589"/>
      <c r="I42" s="589"/>
      <c r="J42" s="589"/>
      <c r="K42" s="589"/>
      <c r="L42" s="589"/>
      <c r="M42" s="590"/>
      <c r="O42" s="23"/>
      <c r="Q42" s="7"/>
      <c r="R42" s="7"/>
      <c r="S42" s="591"/>
      <c r="T42" s="592"/>
      <c r="U42" s="592"/>
      <c r="V42" s="592"/>
      <c r="W42" s="592"/>
      <c r="X42" s="592"/>
      <c r="Y42" s="592"/>
      <c r="Z42" s="592"/>
      <c r="AA42" s="592"/>
      <c r="AB42" s="593"/>
      <c r="AD42" s="23"/>
    </row>
    <row r="43" spans="1:30" x14ac:dyDescent="0.25">
      <c r="A43" s="21"/>
      <c r="B43" s="21"/>
      <c r="C43" s="21"/>
      <c r="D43" s="21" t="s">
        <v>33</v>
      </c>
      <c r="E43" s="21"/>
      <c r="F43" s="21">
        <f>N$5-LEN(D42)</f>
        <v>1000</v>
      </c>
      <c r="G43" s="21"/>
      <c r="H43" s="21"/>
      <c r="I43" s="21"/>
      <c r="J43" s="21"/>
      <c r="K43" s="21"/>
      <c r="L43" s="21"/>
      <c r="M43" s="21"/>
      <c r="N43" s="28"/>
      <c r="O43" s="29"/>
      <c r="Q43" s="21"/>
      <c r="R43" s="21"/>
      <c r="S43" s="21" t="s">
        <v>33</v>
      </c>
      <c r="T43" s="21"/>
      <c r="U43" s="21">
        <f>AC$5-LEN(S42)</f>
        <v>1000</v>
      </c>
      <c r="V43" s="21"/>
      <c r="W43" s="21"/>
      <c r="X43" s="21"/>
      <c r="Y43" s="21"/>
      <c r="Z43" s="21"/>
      <c r="AA43" s="21"/>
      <c r="AB43" s="21"/>
      <c r="AC43" s="28"/>
      <c r="AD43" s="29"/>
    </row>
    <row r="44" spans="1:30" x14ac:dyDescent="0.25">
      <c r="A44" s="16"/>
      <c r="B44" s="16"/>
      <c r="C44" s="16"/>
      <c r="D44" s="16"/>
      <c r="E44" s="16"/>
      <c r="F44" s="16"/>
      <c r="G44" s="16"/>
      <c r="H44" s="16"/>
      <c r="I44" s="16"/>
      <c r="J44" s="16"/>
      <c r="K44" s="16"/>
      <c r="L44" s="16"/>
      <c r="M44" s="16"/>
      <c r="N44" s="30"/>
      <c r="O44" s="17"/>
      <c r="Q44" s="16"/>
      <c r="R44" s="16"/>
      <c r="S44" s="16"/>
      <c r="T44" s="16"/>
      <c r="U44" s="16"/>
      <c r="V44" s="16"/>
      <c r="W44" s="16"/>
      <c r="X44" s="16"/>
      <c r="Y44" s="16"/>
      <c r="Z44" s="16"/>
      <c r="AA44" s="16"/>
      <c r="AB44" s="16"/>
      <c r="AC44" s="30"/>
      <c r="AD44" s="17"/>
    </row>
    <row r="45" spans="1:30" x14ac:dyDescent="0.25">
      <c r="A45" s="7"/>
      <c r="C45" s="6" t="s">
        <v>140</v>
      </c>
      <c r="D45" s="7"/>
      <c r="E45" s="7"/>
      <c r="F45" s="7"/>
      <c r="G45" s="7"/>
      <c r="H45" s="7"/>
      <c r="I45" s="7"/>
      <c r="K45" s="7"/>
      <c r="L45" s="7"/>
      <c r="M45" s="7"/>
      <c r="O45" s="23"/>
      <c r="R45" s="6" t="s">
        <v>140</v>
      </c>
      <c r="S45" s="7"/>
      <c r="T45" s="7"/>
      <c r="U45" s="7"/>
      <c r="V45" s="7"/>
      <c r="W45" s="7"/>
      <c r="X45" s="7"/>
      <c r="Z45" s="7"/>
      <c r="AA45" s="7"/>
      <c r="AB45" s="7"/>
      <c r="AD45" s="23"/>
    </row>
    <row r="46" spans="1:30" ht="148.5" customHeight="1" x14ac:dyDescent="0.25">
      <c r="A46" s="7"/>
      <c r="B46" s="7"/>
      <c r="C46" s="7"/>
      <c r="D46" s="588"/>
      <c r="E46" s="589"/>
      <c r="F46" s="589"/>
      <c r="G46" s="589"/>
      <c r="H46" s="589"/>
      <c r="I46" s="589"/>
      <c r="J46" s="589"/>
      <c r="K46" s="589"/>
      <c r="L46" s="589"/>
      <c r="M46" s="590"/>
      <c r="O46" s="23"/>
      <c r="Q46" s="7"/>
      <c r="R46" s="7"/>
      <c r="S46" s="591"/>
      <c r="T46" s="592"/>
      <c r="U46" s="592"/>
      <c r="V46" s="592"/>
      <c r="W46" s="592"/>
      <c r="X46" s="592"/>
      <c r="Y46" s="592"/>
      <c r="Z46" s="592"/>
      <c r="AA46" s="592"/>
      <c r="AB46" s="593"/>
      <c r="AD46" s="23"/>
    </row>
    <row r="47" spans="1:30" x14ac:dyDescent="0.25">
      <c r="A47" s="21"/>
      <c r="B47" s="21"/>
      <c r="C47" s="21"/>
      <c r="D47" s="21" t="s">
        <v>33</v>
      </c>
      <c r="E47" s="21"/>
      <c r="F47" s="21">
        <f>N$5-LEN(D46)</f>
        <v>1000</v>
      </c>
      <c r="G47" s="21"/>
      <c r="H47" s="21"/>
      <c r="I47" s="21"/>
      <c r="J47" s="21"/>
      <c r="K47" s="21"/>
      <c r="L47" s="21"/>
      <c r="M47" s="21"/>
      <c r="N47" s="28"/>
      <c r="O47" s="29"/>
      <c r="Q47" s="21"/>
      <c r="R47" s="21"/>
      <c r="S47" s="21" t="s">
        <v>33</v>
      </c>
      <c r="T47" s="21"/>
      <c r="U47" s="21">
        <f>AC$5-LEN(S46)</f>
        <v>1000</v>
      </c>
      <c r="V47" s="21"/>
      <c r="W47" s="21"/>
      <c r="X47" s="21"/>
      <c r="Y47" s="21"/>
      <c r="Z47" s="21"/>
      <c r="AA47" s="21"/>
      <c r="AB47" s="21"/>
      <c r="AC47" s="28"/>
      <c r="AD47" s="29"/>
    </row>
    <row r="49" spans="1:30" x14ac:dyDescent="0.25">
      <c r="A49" s="7"/>
      <c r="C49" s="6" t="s">
        <v>144</v>
      </c>
      <c r="D49" s="7"/>
      <c r="E49" s="7"/>
      <c r="F49" s="7"/>
      <c r="G49" s="7"/>
      <c r="H49" s="7"/>
      <c r="I49" s="7"/>
      <c r="K49" s="7"/>
      <c r="L49" s="7"/>
      <c r="M49" s="7"/>
      <c r="O49" s="23"/>
      <c r="R49" s="6" t="s">
        <v>144</v>
      </c>
      <c r="S49" s="7"/>
      <c r="T49" s="7"/>
      <c r="U49" s="7"/>
      <c r="V49" s="7"/>
      <c r="W49" s="7"/>
      <c r="X49" s="7"/>
      <c r="Z49" s="7"/>
      <c r="AA49" s="7"/>
      <c r="AB49" s="7"/>
      <c r="AD49" s="23"/>
    </row>
    <row r="50" spans="1:30" ht="148.5" customHeight="1" x14ac:dyDescent="0.25">
      <c r="A50" s="7"/>
      <c r="B50" s="7"/>
      <c r="C50" s="7"/>
      <c r="D50" s="588"/>
      <c r="E50" s="589"/>
      <c r="F50" s="589"/>
      <c r="G50" s="589"/>
      <c r="H50" s="589"/>
      <c r="I50" s="589"/>
      <c r="J50" s="589"/>
      <c r="K50" s="589"/>
      <c r="L50" s="589"/>
      <c r="M50" s="590"/>
      <c r="O50" s="23"/>
      <c r="Q50" s="7"/>
      <c r="R50" s="7"/>
      <c r="S50" s="591"/>
      <c r="T50" s="592"/>
      <c r="U50" s="592"/>
      <c r="V50" s="592"/>
      <c r="W50" s="592"/>
      <c r="X50" s="592"/>
      <c r="Y50" s="592"/>
      <c r="Z50" s="592"/>
      <c r="AA50" s="592"/>
      <c r="AB50" s="593"/>
      <c r="AD50" s="23"/>
    </row>
    <row r="51" spans="1:30" x14ac:dyDescent="0.25">
      <c r="A51" s="21"/>
      <c r="B51" s="21"/>
      <c r="C51" s="21"/>
      <c r="D51" s="21" t="s">
        <v>33</v>
      </c>
      <c r="E51" s="21"/>
      <c r="F51" s="21">
        <f>N$5-LEN(D50)</f>
        <v>1000</v>
      </c>
      <c r="G51" s="21"/>
      <c r="H51" s="21"/>
      <c r="I51" s="21"/>
      <c r="J51" s="21"/>
      <c r="K51" s="21"/>
      <c r="L51" s="21"/>
      <c r="M51" s="21"/>
      <c r="N51" s="28"/>
      <c r="O51" s="29"/>
      <c r="Q51" s="21"/>
      <c r="R51" s="21"/>
      <c r="S51" s="21" t="s">
        <v>33</v>
      </c>
      <c r="T51" s="21"/>
      <c r="U51" s="21">
        <f>AC$5-LEN(S50)</f>
        <v>1000</v>
      </c>
      <c r="V51" s="21"/>
      <c r="W51" s="21"/>
      <c r="X51" s="21"/>
      <c r="Y51" s="21"/>
      <c r="Z51" s="21"/>
      <c r="AA51" s="21"/>
      <c r="AB51" s="21"/>
      <c r="AC51" s="28"/>
      <c r="AD51" s="29"/>
    </row>
    <row r="53" spans="1:30" x14ac:dyDescent="0.25">
      <c r="A53" s="7"/>
      <c r="C53" s="6" t="s">
        <v>517</v>
      </c>
      <c r="D53" s="7"/>
      <c r="E53" s="7"/>
      <c r="F53" s="7"/>
      <c r="G53" s="7"/>
      <c r="H53" s="7"/>
      <c r="I53" s="7"/>
      <c r="K53" s="7"/>
      <c r="L53" s="7"/>
      <c r="M53" s="7"/>
      <c r="O53" s="23"/>
      <c r="R53" s="6" t="s">
        <v>145</v>
      </c>
      <c r="S53" s="7"/>
      <c r="T53" s="7"/>
      <c r="U53" s="7"/>
      <c r="V53" s="7"/>
      <c r="W53" s="7"/>
      <c r="X53" s="7"/>
      <c r="Z53" s="7"/>
      <c r="AA53" s="7"/>
      <c r="AB53" s="7"/>
      <c r="AD53" s="23"/>
    </row>
    <row r="54" spans="1:30" ht="148.5" customHeight="1" x14ac:dyDescent="0.25">
      <c r="A54" s="7"/>
      <c r="B54" s="7"/>
      <c r="C54" s="7"/>
      <c r="D54" s="588"/>
      <c r="E54" s="589"/>
      <c r="F54" s="589"/>
      <c r="G54" s="589"/>
      <c r="H54" s="589"/>
      <c r="I54" s="589"/>
      <c r="J54" s="589"/>
      <c r="K54" s="589"/>
      <c r="L54" s="589"/>
      <c r="M54" s="590"/>
      <c r="O54" s="23"/>
      <c r="Q54" s="7"/>
      <c r="R54" s="7"/>
      <c r="S54" s="591"/>
      <c r="T54" s="592"/>
      <c r="U54" s="592"/>
      <c r="V54" s="592"/>
      <c r="W54" s="592"/>
      <c r="X54" s="592"/>
      <c r="Y54" s="592"/>
      <c r="Z54" s="592"/>
      <c r="AA54" s="592"/>
      <c r="AB54" s="593"/>
      <c r="AD54" s="23"/>
    </row>
    <row r="55" spans="1:30" x14ac:dyDescent="0.25">
      <c r="A55" s="21"/>
      <c r="B55" s="21"/>
      <c r="C55" s="21"/>
      <c r="D55" s="21" t="s">
        <v>33</v>
      </c>
      <c r="E55" s="21"/>
      <c r="F55" s="21">
        <f>N$5-LEN(D54)</f>
        <v>1000</v>
      </c>
      <c r="G55" s="21"/>
      <c r="H55" s="21"/>
      <c r="I55" s="21"/>
      <c r="J55" s="21"/>
      <c r="K55" s="21"/>
      <c r="L55" s="21"/>
      <c r="M55" s="21"/>
      <c r="N55" s="28"/>
      <c r="O55" s="29"/>
      <c r="Q55" s="21"/>
      <c r="R55" s="21"/>
      <c r="S55" s="21" t="s">
        <v>33</v>
      </c>
      <c r="T55" s="21"/>
      <c r="U55" s="21">
        <f>AC$5-LEN(S54)</f>
        <v>1000</v>
      </c>
      <c r="V55" s="21"/>
      <c r="W55" s="21"/>
      <c r="X55" s="21"/>
      <c r="Y55" s="21"/>
      <c r="Z55" s="21"/>
      <c r="AA55" s="21"/>
      <c r="AB55" s="21"/>
      <c r="AC55" s="28"/>
      <c r="AD55" s="29"/>
    </row>
    <row r="57" spans="1:30" x14ac:dyDescent="0.25">
      <c r="A57" s="7"/>
      <c r="C57" s="6" t="s">
        <v>146</v>
      </c>
      <c r="D57" s="7"/>
      <c r="E57" s="7"/>
      <c r="F57" s="7"/>
      <c r="G57" s="7"/>
      <c r="H57" s="7"/>
      <c r="I57" s="7"/>
      <c r="K57" s="7"/>
      <c r="L57" s="7"/>
      <c r="M57" s="7"/>
      <c r="O57" s="23"/>
      <c r="R57" s="6" t="s">
        <v>146</v>
      </c>
      <c r="S57" s="7"/>
      <c r="T57" s="7"/>
      <c r="U57" s="7"/>
      <c r="V57" s="7"/>
      <c r="W57" s="7"/>
      <c r="X57" s="7"/>
      <c r="Z57" s="7"/>
      <c r="AA57" s="7"/>
      <c r="AB57" s="7"/>
      <c r="AD57" s="23"/>
    </row>
    <row r="58" spans="1:30" ht="148.5" customHeight="1" x14ac:dyDescent="0.25">
      <c r="A58" s="7"/>
      <c r="B58" s="7"/>
      <c r="C58" s="7"/>
      <c r="D58" s="588"/>
      <c r="E58" s="589"/>
      <c r="F58" s="589"/>
      <c r="G58" s="589"/>
      <c r="H58" s="589"/>
      <c r="I58" s="589"/>
      <c r="J58" s="589"/>
      <c r="K58" s="589"/>
      <c r="L58" s="589"/>
      <c r="M58" s="590"/>
      <c r="O58" s="23"/>
      <c r="Q58" s="7"/>
      <c r="R58" s="7"/>
      <c r="S58" s="591"/>
      <c r="T58" s="592"/>
      <c r="U58" s="592"/>
      <c r="V58" s="592"/>
      <c r="W58" s="592"/>
      <c r="X58" s="592"/>
      <c r="Y58" s="592"/>
      <c r="Z58" s="592"/>
      <c r="AA58" s="592"/>
      <c r="AB58" s="593"/>
      <c r="AD58" s="23"/>
    </row>
    <row r="59" spans="1:30" x14ac:dyDescent="0.25">
      <c r="A59" s="21"/>
      <c r="B59" s="21"/>
      <c r="C59" s="21"/>
      <c r="D59" s="21" t="s">
        <v>33</v>
      </c>
      <c r="E59" s="21"/>
      <c r="F59" s="21">
        <f>N$5-LEN(D58)</f>
        <v>1000</v>
      </c>
      <c r="G59" s="21"/>
      <c r="H59" s="21"/>
      <c r="I59" s="21"/>
      <c r="J59" s="21"/>
      <c r="K59" s="21"/>
      <c r="L59" s="21"/>
      <c r="M59" s="21"/>
      <c r="N59" s="28"/>
      <c r="O59" s="29"/>
      <c r="Q59" s="21"/>
      <c r="R59" s="21"/>
      <c r="S59" s="21" t="s">
        <v>33</v>
      </c>
      <c r="T59" s="21"/>
      <c r="U59" s="21">
        <f>AC$5-LEN(S58)</f>
        <v>1000</v>
      </c>
      <c r="V59" s="21"/>
      <c r="W59" s="21"/>
      <c r="X59" s="21"/>
      <c r="Y59" s="21"/>
      <c r="Z59" s="21"/>
      <c r="AA59" s="21"/>
      <c r="AB59" s="21"/>
      <c r="AC59" s="28"/>
      <c r="AD59" s="29"/>
    </row>
    <row r="61" spans="1:30" x14ac:dyDescent="0.25">
      <c r="A61" s="7"/>
      <c r="C61" s="6" t="s">
        <v>147</v>
      </c>
      <c r="D61" s="7"/>
      <c r="E61" s="7"/>
      <c r="F61" s="7"/>
      <c r="G61" s="7"/>
      <c r="H61" s="7"/>
      <c r="I61" s="7"/>
      <c r="K61" s="7"/>
      <c r="L61" s="7"/>
      <c r="M61" s="7"/>
      <c r="O61" s="23"/>
      <c r="R61" s="6" t="s">
        <v>147</v>
      </c>
      <c r="S61" s="7"/>
      <c r="T61" s="7"/>
      <c r="U61" s="7"/>
      <c r="V61" s="7"/>
      <c r="W61" s="7"/>
      <c r="X61" s="7"/>
      <c r="Z61" s="7"/>
      <c r="AA61" s="7"/>
      <c r="AB61" s="7"/>
      <c r="AD61" s="23"/>
    </row>
    <row r="62" spans="1:30" ht="148.5" customHeight="1" x14ac:dyDescent="0.25">
      <c r="A62" s="7"/>
      <c r="B62" s="7"/>
      <c r="C62" s="7"/>
      <c r="D62" s="588"/>
      <c r="E62" s="589"/>
      <c r="F62" s="589"/>
      <c r="G62" s="589"/>
      <c r="H62" s="589"/>
      <c r="I62" s="589"/>
      <c r="J62" s="589"/>
      <c r="K62" s="589"/>
      <c r="L62" s="589"/>
      <c r="M62" s="590"/>
      <c r="O62" s="23"/>
      <c r="Q62" s="7"/>
      <c r="R62" s="7"/>
      <c r="S62" s="591"/>
      <c r="T62" s="592"/>
      <c r="U62" s="592"/>
      <c r="V62" s="592"/>
      <c r="W62" s="592"/>
      <c r="X62" s="592"/>
      <c r="Y62" s="592"/>
      <c r="Z62" s="592"/>
      <c r="AA62" s="592"/>
      <c r="AB62" s="593"/>
      <c r="AD62" s="23"/>
    </row>
    <row r="63" spans="1:30" x14ac:dyDescent="0.25">
      <c r="A63" s="21"/>
      <c r="B63" s="21"/>
      <c r="C63" s="21"/>
      <c r="D63" s="21" t="s">
        <v>33</v>
      </c>
      <c r="E63" s="21"/>
      <c r="F63" s="21">
        <f>N$5-LEN(D62)</f>
        <v>1000</v>
      </c>
      <c r="G63" s="21"/>
      <c r="H63" s="21"/>
      <c r="I63" s="21"/>
      <c r="J63" s="21"/>
      <c r="K63" s="21"/>
      <c r="L63" s="21"/>
      <c r="M63" s="21"/>
      <c r="N63" s="28"/>
      <c r="O63" s="29"/>
      <c r="Q63" s="21"/>
      <c r="R63" s="21"/>
      <c r="S63" s="21" t="s">
        <v>33</v>
      </c>
      <c r="T63" s="21"/>
      <c r="U63" s="21">
        <f>AC$5-LEN(S62)</f>
        <v>1000</v>
      </c>
      <c r="V63" s="21"/>
      <c r="W63" s="21"/>
      <c r="X63" s="21"/>
      <c r="Y63" s="21"/>
      <c r="Z63" s="21"/>
      <c r="AA63" s="21"/>
      <c r="AB63" s="21"/>
      <c r="AC63" s="28"/>
      <c r="AD63" s="29"/>
    </row>
    <row r="65" spans="1:30" x14ac:dyDescent="0.25">
      <c r="A65" s="7"/>
      <c r="C65" s="6" t="s">
        <v>148</v>
      </c>
      <c r="D65" s="7"/>
      <c r="E65" s="7"/>
      <c r="F65" s="7"/>
      <c r="G65" s="7"/>
      <c r="H65" s="7"/>
      <c r="I65" s="7"/>
      <c r="K65" s="7"/>
      <c r="L65" s="7"/>
      <c r="M65" s="7"/>
      <c r="O65" s="23"/>
      <c r="R65" s="6" t="s">
        <v>148</v>
      </c>
      <c r="S65" s="7"/>
      <c r="T65" s="7"/>
      <c r="U65" s="7"/>
      <c r="V65" s="7"/>
      <c r="W65" s="7"/>
      <c r="X65" s="7"/>
      <c r="Z65" s="7"/>
      <c r="AA65" s="7"/>
      <c r="AB65" s="7"/>
      <c r="AD65" s="23"/>
    </row>
    <row r="66" spans="1:30" ht="148.5" customHeight="1" x14ac:dyDescent="0.25">
      <c r="A66" s="7"/>
      <c r="B66" s="7"/>
      <c r="C66" s="7"/>
      <c r="D66" s="588"/>
      <c r="E66" s="589"/>
      <c r="F66" s="589"/>
      <c r="G66" s="589"/>
      <c r="H66" s="589"/>
      <c r="I66" s="589"/>
      <c r="J66" s="589"/>
      <c r="K66" s="589"/>
      <c r="L66" s="589"/>
      <c r="M66" s="590"/>
      <c r="O66" s="23"/>
      <c r="Q66" s="7"/>
      <c r="R66" s="7"/>
      <c r="S66" s="591"/>
      <c r="T66" s="592"/>
      <c r="U66" s="592"/>
      <c r="V66" s="592"/>
      <c r="W66" s="592"/>
      <c r="X66" s="592"/>
      <c r="Y66" s="592"/>
      <c r="Z66" s="592"/>
      <c r="AA66" s="592"/>
      <c r="AB66" s="593"/>
      <c r="AD66" s="23"/>
    </row>
    <row r="67" spans="1:30" x14ac:dyDescent="0.25">
      <c r="A67" s="21"/>
      <c r="B67" s="21"/>
      <c r="C67" s="21"/>
      <c r="D67" s="21" t="s">
        <v>33</v>
      </c>
      <c r="E67" s="21"/>
      <c r="F67" s="21">
        <f>N$5-LEN(D66)</f>
        <v>1000</v>
      </c>
      <c r="G67" s="21"/>
      <c r="H67" s="21"/>
      <c r="I67" s="21"/>
      <c r="J67" s="21"/>
      <c r="K67" s="21"/>
      <c r="L67" s="21"/>
      <c r="M67" s="21"/>
      <c r="N67" s="28"/>
      <c r="O67" s="29"/>
      <c r="Q67" s="21"/>
      <c r="R67" s="21"/>
      <c r="S67" s="21" t="s">
        <v>33</v>
      </c>
      <c r="T67" s="21"/>
      <c r="U67" s="21">
        <f>AC$5-LEN(S66)</f>
        <v>1000</v>
      </c>
      <c r="V67" s="21"/>
      <c r="W67" s="21"/>
      <c r="X67" s="21"/>
      <c r="Y67" s="21"/>
      <c r="Z67" s="21"/>
      <c r="AA67" s="21"/>
      <c r="AB67" s="21"/>
      <c r="AC67" s="28"/>
      <c r="AD67" s="29"/>
    </row>
    <row r="69" spans="1:30" x14ac:dyDescent="0.25">
      <c r="A69" s="7"/>
      <c r="C69" s="6" t="s">
        <v>149</v>
      </c>
      <c r="D69" s="7"/>
      <c r="E69" s="7"/>
      <c r="F69" s="7"/>
      <c r="G69" s="7"/>
      <c r="H69" s="7"/>
      <c r="I69" s="7"/>
      <c r="K69" s="7"/>
      <c r="L69" s="7"/>
      <c r="M69" s="7"/>
      <c r="O69" s="23"/>
      <c r="R69" s="6" t="s">
        <v>149</v>
      </c>
      <c r="S69" s="7"/>
      <c r="T69" s="7"/>
      <c r="U69" s="7"/>
      <c r="V69" s="7"/>
      <c r="W69" s="7"/>
      <c r="X69" s="7"/>
      <c r="Z69" s="7"/>
      <c r="AA69" s="7"/>
      <c r="AB69" s="7"/>
      <c r="AD69" s="23"/>
    </row>
    <row r="70" spans="1:30" ht="148.5" customHeight="1" x14ac:dyDescent="0.25">
      <c r="A70" s="7"/>
      <c r="B70" s="7"/>
      <c r="C70" s="7"/>
      <c r="D70" s="588"/>
      <c r="E70" s="589"/>
      <c r="F70" s="589"/>
      <c r="G70" s="589"/>
      <c r="H70" s="589"/>
      <c r="I70" s="589"/>
      <c r="J70" s="589"/>
      <c r="K70" s="589"/>
      <c r="L70" s="589"/>
      <c r="M70" s="590"/>
      <c r="O70" s="23"/>
      <c r="Q70" s="7"/>
      <c r="R70" s="7"/>
      <c r="S70" s="591"/>
      <c r="T70" s="592"/>
      <c r="U70" s="592"/>
      <c r="V70" s="592"/>
      <c r="W70" s="592"/>
      <c r="X70" s="592"/>
      <c r="Y70" s="592"/>
      <c r="Z70" s="592"/>
      <c r="AA70" s="592"/>
      <c r="AB70" s="593"/>
      <c r="AD70" s="23"/>
    </row>
    <row r="71" spans="1:30" x14ac:dyDescent="0.25">
      <c r="A71" s="21"/>
      <c r="B71" s="21"/>
      <c r="C71" s="21"/>
      <c r="D71" s="21" t="s">
        <v>33</v>
      </c>
      <c r="E71" s="21"/>
      <c r="F71" s="21">
        <f>N$5-LEN(D70)</f>
        <v>1000</v>
      </c>
      <c r="G71" s="21"/>
      <c r="H71" s="21"/>
      <c r="I71" s="21"/>
      <c r="J71" s="21"/>
      <c r="K71" s="21"/>
      <c r="L71" s="21"/>
      <c r="M71" s="21"/>
      <c r="N71" s="28"/>
      <c r="O71" s="29"/>
      <c r="Q71" s="21"/>
      <c r="R71" s="21"/>
      <c r="S71" s="21" t="s">
        <v>33</v>
      </c>
      <c r="T71" s="21"/>
      <c r="U71" s="21">
        <f>AC$5-LEN(S70)</f>
        <v>1000</v>
      </c>
      <c r="V71" s="21"/>
      <c r="W71" s="21"/>
      <c r="X71" s="21"/>
      <c r="Y71" s="21"/>
      <c r="Z71" s="21"/>
      <c r="AA71" s="21"/>
      <c r="AB71" s="21"/>
      <c r="AC71" s="28"/>
      <c r="AD71" s="29"/>
    </row>
  </sheetData>
  <sheetProtection algorithmName="SHA-512" hashValue="ONEdZQnUPDBorxP+lVY7I4FLLtWSTdJ9ZfWGsGp87r2hcAdYEalAHj7GF/UZxgx6JrdrtWQzzSXEbTM5dCQXAA==" saltValue="GrPKglm+ICUNMYHsGYUrLg==" spinCount="100000" sheet="1" selectLockedCells="1"/>
  <mergeCells count="38">
    <mergeCell ref="B2:M2"/>
    <mergeCell ref="Q2:AB2"/>
    <mergeCell ref="B3:M3"/>
    <mergeCell ref="Q3:AB3"/>
    <mergeCell ref="B5:M5"/>
    <mergeCell ref="Q5:AB5"/>
    <mergeCell ref="D10:M10"/>
    <mergeCell ref="S10:AB10"/>
    <mergeCell ref="D14:M14"/>
    <mergeCell ref="S14:AB14"/>
    <mergeCell ref="D18:M18"/>
    <mergeCell ref="S18:AB18"/>
    <mergeCell ref="D22:M22"/>
    <mergeCell ref="S22:AB22"/>
    <mergeCell ref="D26:M26"/>
    <mergeCell ref="S26:AB26"/>
    <mergeCell ref="D30:M30"/>
    <mergeCell ref="S30:AB30"/>
    <mergeCell ref="D34:M34"/>
    <mergeCell ref="S34:AB34"/>
    <mergeCell ref="D38:M38"/>
    <mergeCell ref="S38:AB38"/>
    <mergeCell ref="D42:M42"/>
    <mergeCell ref="S42:AB42"/>
    <mergeCell ref="D46:M46"/>
    <mergeCell ref="S46:AB46"/>
    <mergeCell ref="D50:M50"/>
    <mergeCell ref="S50:AB50"/>
    <mergeCell ref="D54:M54"/>
    <mergeCell ref="S54:AB54"/>
    <mergeCell ref="D70:M70"/>
    <mergeCell ref="S70:AB70"/>
    <mergeCell ref="D58:M58"/>
    <mergeCell ref="S58:AB58"/>
    <mergeCell ref="D62:M62"/>
    <mergeCell ref="S62:AB62"/>
    <mergeCell ref="D66:M66"/>
    <mergeCell ref="S66:AB66"/>
  </mergeCells>
  <printOptions horizontalCentered="1"/>
  <pageMargins left="0.2" right="0.2" top="0.25" bottom="0.25" header="0.3" footer="0.3"/>
  <pageSetup scale="76" orientation="portrait" r:id="rId1"/>
  <headerFooter>
    <oddFooter>&amp;C&amp;8Tab: &amp;A&amp;R&amp;8Print Date: &amp;D</oddFooter>
  </headerFooter>
  <rowBreaks count="3" manualBreakCount="3">
    <brk id="24" min="1" max="13" man="1"/>
    <brk id="40" min="1" max="13" man="1"/>
    <brk id="60" min="1"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692"/>
  <sheetViews>
    <sheetView showGridLines="0" view="pageBreakPreview" topLeftCell="D309" zoomScaleNormal="115" zoomScaleSheetLayoutView="100" zoomScalePageLayoutView="115" workbookViewId="0">
      <selection activeCell="F365" sqref="F365"/>
    </sheetView>
  </sheetViews>
  <sheetFormatPr defaultColWidth="8.85546875" defaultRowHeight="15" x14ac:dyDescent="0.25"/>
  <cols>
    <col min="1" max="1" width="7.42578125" style="79" hidden="1" customWidth="1"/>
    <col min="2" max="2" width="7.42578125" style="57" hidden="1" customWidth="1"/>
    <col min="3" max="3" width="7.42578125" style="234" hidden="1" customWidth="1"/>
    <col min="4" max="4" width="7.42578125" style="234" customWidth="1"/>
    <col min="5" max="5" width="3.85546875" style="234" customWidth="1"/>
    <col min="6" max="6" width="4.42578125" style="56" customWidth="1"/>
    <col min="7" max="7" width="5.42578125" style="234" customWidth="1"/>
    <col min="8" max="8" width="6.140625" style="234" customWidth="1"/>
    <col min="9" max="10" width="8.85546875" style="234"/>
    <col min="11" max="11" width="9.140625" style="234" customWidth="1"/>
    <col min="12" max="15" width="8.85546875" style="234"/>
    <col min="16" max="16" width="13.42578125" style="234" customWidth="1"/>
    <col min="17" max="17" width="20.28515625" style="234" customWidth="1"/>
    <col min="18" max="18" width="9.140625" style="234" hidden="1" customWidth="1"/>
    <col min="19" max="19" width="8.85546875" style="234" hidden="1" customWidth="1"/>
    <col min="20" max="20" width="8.85546875" style="234" customWidth="1"/>
    <col min="21" max="16384" width="8.85546875" style="234"/>
  </cols>
  <sheetData>
    <row r="1" spans="2:18" ht="15" customHeight="1" x14ac:dyDescent="0.25"/>
    <row r="2" spans="2:18" ht="15" customHeight="1" x14ac:dyDescent="0.25">
      <c r="B2" s="67"/>
      <c r="D2" s="374" t="s">
        <v>400</v>
      </c>
      <c r="E2" s="374"/>
      <c r="F2" s="374"/>
      <c r="G2" s="374"/>
      <c r="H2" s="374"/>
      <c r="I2" s="374"/>
      <c r="J2" s="374"/>
      <c r="K2" s="374"/>
      <c r="L2" s="374"/>
      <c r="M2" s="374"/>
      <c r="N2" s="374"/>
      <c r="O2" s="374"/>
      <c r="P2" s="374"/>
      <c r="Q2" s="374"/>
      <c r="R2" s="80"/>
    </row>
    <row r="3" spans="2:18" ht="15" customHeight="1" thickBot="1" x14ac:dyDescent="0.3">
      <c r="B3" s="67"/>
      <c r="D3" s="375" t="s">
        <v>130</v>
      </c>
      <c r="E3" s="375"/>
      <c r="F3" s="375"/>
      <c r="G3" s="375"/>
      <c r="H3" s="375"/>
      <c r="I3" s="375"/>
      <c r="J3" s="375"/>
      <c r="K3" s="375"/>
      <c r="L3" s="375"/>
      <c r="M3" s="375"/>
      <c r="N3" s="375"/>
      <c r="O3" s="375"/>
      <c r="P3" s="375"/>
      <c r="Q3" s="375"/>
      <c r="R3" s="80"/>
    </row>
    <row r="4" spans="2:18" ht="8.25" customHeight="1" x14ac:dyDescent="0.25">
      <c r="B4" s="66"/>
      <c r="D4" s="81" t="str">
        <f>IF(Summary!E6="","",Summary!E6)</f>
        <v/>
      </c>
      <c r="E4" s="81"/>
      <c r="F4" s="70"/>
      <c r="G4" s="81"/>
      <c r="H4" s="81"/>
      <c r="I4" s="81"/>
      <c r="J4" s="81"/>
      <c r="K4" s="81"/>
      <c r="L4" s="81"/>
      <c r="M4" s="81"/>
      <c r="N4" s="81"/>
      <c r="O4" s="81"/>
      <c r="P4" s="81"/>
      <c r="Q4" s="82" t="str">
        <f>IF(Summary!E8="","",Summary!E8)</f>
        <v/>
      </c>
      <c r="R4" s="80"/>
    </row>
    <row r="5" spans="2:18" ht="6" customHeight="1" x14ac:dyDescent="0.25">
      <c r="B5" s="66"/>
      <c r="Q5" s="83"/>
      <c r="R5" s="80"/>
    </row>
    <row r="6" spans="2:18" ht="8.25" customHeight="1" x14ac:dyDescent="0.25">
      <c r="B6" s="67"/>
      <c r="D6" s="226"/>
      <c r="E6" s="226"/>
      <c r="F6" s="226"/>
      <c r="G6" s="226"/>
      <c r="H6" s="226"/>
      <c r="I6" s="226"/>
      <c r="J6" s="226"/>
      <c r="K6" s="226"/>
      <c r="L6" s="226"/>
      <c r="M6" s="226"/>
      <c r="N6" s="226"/>
      <c r="O6" s="226"/>
      <c r="P6" s="226"/>
      <c r="Q6" s="226"/>
      <c r="R6" s="80"/>
    </row>
    <row r="7" spans="2:18" ht="15" customHeight="1" thickBot="1" x14ac:dyDescent="0.3">
      <c r="B7" s="107"/>
      <c r="D7" s="232" t="s">
        <v>38</v>
      </c>
      <c r="E7" s="232"/>
      <c r="F7" s="225"/>
      <c r="G7" s="171"/>
      <c r="H7" s="171"/>
      <c r="I7" s="171"/>
      <c r="J7" s="171"/>
      <c r="K7" s="171"/>
      <c r="L7" s="176"/>
      <c r="M7" s="176" t="str">
        <f>IF(SUM(B10:B544)&gt;101,"","ERROR: ALL OPTIONS MUST BE CHECKED; SELECT 'N/A' WHERE NOT APPLICABLE")</f>
        <v>ERROR: ALL OPTIONS MUST BE CHECKED; SELECT 'N/A' WHERE NOT APPLICABLE</v>
      </c>
      <c r="N7" s="171"/>
      <c r="O7" s="171"/>
      <c r="P7" s="171"/>
      <c r="Q7" s="171"/>
      <c r="R7" s="84" t="s">
        <v>4</v>
      </c>
    </row>
    <row r="8" spans="2:18" ht="15" customHeight="1" x14ac:dyDescent="0.25">
      <c r="B8" s="107"/>
      <c r="D8" s="143"/>
      <c r="E8" s="115"/>
      <c r="F8" s="116"/>
      <c r="G8" s="117"/>
      <c r="H8" s="117"/>
      <c r="I8" s="117"/>
      <c r="J8" s="117"/>
      <c r="K8" s="117"/>
      <c r="L8" s="227"/>
      <c r="M8" s="227"/>
      <c r="N8" s="117"/>
      <c r="O8" s="117"/>
      <c r="P8" s="117"/>
      <c r="Q8" s="117"/>
      <c r="R8" s="84"/>
    </row>
    <row r="9" spans="2:18" ht="11.25" customHeight="1" x14ac:dyDescent="0.25">
      <c r="B9" s="67"/>
      <c r="D9" s="140"/>
      <c r="E9" s="115"/>
      <c r="F9" s="115" t="s">
        <v>183</v>
      </c>
      <c r="G9" s="236"/>
      <c r="H9" s="236"/>
      <c r="I9" s="236"/>
      <c r="J9" s="236"/>
      <c r="K9" s="236"/>
      <c r="L9" s="236"/>
      <c r="M9" s="236"/>
      <c r="N9" s="236"/>
      <c r="O9" s="236"/>
      <c r="P9" s="236"/>
      <c r="Q9" s="236"/>
      <c r="R9" s="84"/>
    </row>
    <row r="10" spans="2:18" ht="15" customHeight="1" x14ac:dyDescent="0.25">
      <c r="B10" s="106">
        <f>IF(OR(F10="X", F10="N/A"),1,0)</f>
        <v>0</v>
      </c>
      <c r="C10" s="106">
        <f>IF(OR(G10="X", G10="N/A"),1,0)</f>
        <v>0</v>
      </c>
      <c r="D10" s="141"/>
      <c r="E10" s="236"/>
      <c r="F10" s="103"/>
      <c r="G10" s="371" t="s">
        <v>337</v>
      </c>
      <c r="H10" s="371"/>
      <c r="I10" s="371"/>
      <c r="J10" s="371"/>
      <c r="K10" s="371"/>
      <c r="L10" s="371"/>
      <c r="M10" s="371"/>
      <c r="N10" s="371"/>
      <c r="O10" s="371"/>
      <c r="P10" s="371"/>
      <c r="Q10" s="371"/>
      <c r="R10" s="80"/>
    </row>
    <row r="11" spans="2:18" ht="15" customHeight="1" x14ac:dyDescent="0.25">
      <c r="B11" s="106">
        <f>IF(OR(F11="X", F11="N/A"),1,0)</f>
        <v>0</v>
      </c>
      <c r="C11" s="106">
        <f>IF(OR(G11="X", G11="N/A"),1,0)</f>
        <v>0</v>
      </c>
      <c r="D11" s="141"/>
      <c r="E11" s="236"/>
      <c r="F11" s="103"/>
      <c r="G11" s="371" t="s">
        <v>338</v>
      </c>
      <c r="H11" s="371"/>
      <c r="I11" s="371"/>
      <c r="J11" s="371"/>
      <c r="K11" s="371"/>
      <c r="L11" s="371"/>
      <c r="M11" s="371"/>
      <c r="N11" s="371"/>
      <c r="O11" s="371"/>
      <c r="P11" s="371"/>
      <c r="Q11" s="371"/>
      <c r="R11" s="85" t="s">
        <v>4</v>
      </c>
    </row>
    <row r="12" spans="2:18" ht="15" customHeight="1" x14ac:dyDescent="0.25">
      <c r="B12" s="106">
        <f t="shared" ref="B12:C77" si="0">IF(OR(F12="X", F12="N/A"),1,0)</f>
        <v>0</v>
      </c>
      <c r="C12" s="106">
        <f t="shared" si="0"/>
        <v>0</v>
      </c>
      <c r="D12" s="141"/>
      <c r="E12" s="236"/>
      <c r="F12" s="57"/>
      <c r="G12" s="103"/>
      <c r="H12" s="111" t="s">
        <v>567</v>
      </c>
      <c r="I12" s="112"/>
      <c r="J12" s="112"/>
      <c r="K12" s="112"/>
      <c r="L12" s="112"/>
      <c r="M12" s="112"/>
      <c r="N12" s="112"/>
      <c r="O12" s="112"/>
      <c r="P12" s="112"/>
      <c r="Q12" s="113"/>
      <c r="R12" s="80" t="s">
        <v>11</v>
      </c>
    </row>
    <row r="13" spans="2:18" ht="16.5" customHeight="1" x14ac:dyDescent="0.25">
      <c r="B13" s="106">
        <f t="shared" si="0"/>
        <v>0</v>
      </c>
      <c r="C13" s="106">
        <f t="shared" si="0"/>
        <v>0</v>
      </c>
      <c r="D13" s="141"/>
      <c r="E13" s="236"/>
      <c r="F13" s="57"/>
      <c r="G13" s="103"/>
      <c r="H13" s="111" t="s">
        <v>182</v>
      </c>
      <c r="I13" s="112"/>
      <c r="J13" s="112"/>
      <c r="K13" s="112"/>
      <c r="L13" s="112"/>
      <c r="M13" s="112"/>
      <c r="N13" s="112"/>
      <c r="O13" s="112"/>
      <c r="P13" s="112"/>
      <c r="Q13" s="113"/>
      <c r="R13" s="80"/>
    </row>
    <row r="14" spans="2:18" ht="21.6" customHeight="1" x14ac:dyDescent="0.25">
      <c r="B14" s="106">
        <f t="shared" si="0"/>
        <v>0</v>
      </c>
      <c r="C14" s="106">
        <f t="shared" si="0"/>
        <v>0</v>
      </c>
      <c r="D14" s="141"/>
      <c r="E14" s="236"/>
      <c r="F14" s="57"/>
      <c r="G14" s="114" t="s">
        <v>403</v>
      </c>
      <c r="H14" s="236"/>
      <c r="I14" s="236"/>
      <c r="J14" s="236"/>
      <c r="K14" s="236"/>
      <c r="L14" s="236"/>
      <c r="M14" s="236"/>
      <c r="N14" s="236"/>
      <c r="O14" s="236"/>
      <c r="P14" s="236"/>
      <c r="Q14" s="236"/>
      <c r="R14" s="80"/>
    </row>
    <row r="15" spans="2:18" ht="12" customHeight="1" x14ac:dyDescent="0.25">
      <c r="B15" s="106">
        <f t="shared" si="0"/>
        <v>0</v>
      </c>
      <c r="C15" s="106">
        <f t="shared" si="0"/>
        <v>0</v>
      </c>
      <c r="D15" s="141"/>
      <c r="E15" s="236"/>
      <c r="F15" s="57"/>
      <c r="G15" s="86"/>
      <c r="H15" s="86"/>
      <c r="I15" s="86"/>
      <c r="J15" s="86"/>
      <c r="K15" s="86"/>
      <c r="L15" s="86"/>
      <c r="M15" s="86"/>
      <c r="N15" s="86"/>
      <c r="O15" s="86"/>
      <c r="P15" s="86"/>
      <c r="Q15" s="86"/>
      <c r="R15" s="80"/>
    </row>
    <row r="16" spans="2:18" ht="15" customHeight="1" thickBot="1" x14ac:dyDescent="0.3">
      <c r="B16" s="106">
        <f t="shared" si="0"/>
        <v>0</v>
      </c>
      <c r="C16" s="106">
        <f t="shared" si="0"/>
        <v>0</v>
      </c>
      <c r="D16" s="164" t="s">
        <v>569</v>
      </c>
      <c r="E16" s="232"/>
      <c r="F16" s="232"/>
      <c r="G16" s="232"/>
      <c r="H16" s="232"/>
      <c r="I16" s="232"/>
      <c r="J16" s="232"/>
      <c r="K16" s="232"/>
      <c r="L16" s="232"/>
      <c r="M16" s="232"/>
      <c r="N16" s="232"/>
      <c r="O16" s="232"/>
      <c r="P16" s="232"/>
      <c r="Q16" s="232"/>
      <c r="R16" s="80"/>
    </row>
    <row r="17" spans="1:18" ht="15" customHeight="1" x14ac:dyDescent="0.25">
      <c r="B17" s="106">
        <f t="shared" si="0"/>
        <v>0</v>
      </c>
      <c r="C17" s="106">
        <f t="shared" si="0"/>
        <v>0</v>
      </c>
      <c r="D17" s="143"/>
      <c r="E17" s="115"/>
      <c r="F17" s="115"/>
      <c r="G17" s="115"/>
      <c r="H17" s="115"/>
      <c r="I17" s="115"/>
      <c r="J17" s="115"/>
      <c r="K17" s="115"/>
      <c r="L17" s="115"/>
      <c r="M17" s="115"/>
      <c r="N17" s="115"/>
      <c r="O17" s="115"/>
      <c r="P17" s="115"/>
      <c r="Q17" s="115"/>
      <c r="R17" s="80"/>
    </row>
    <row r="18" spans="1:18" ht="16.5" customHeight="1" x14ac:dyDescent="0.25">
      <c r="B18" s="106">
        <f t="shared" si="0"/>
        <v>0</v>
      </c>
      <c r="C18" s="106">
        <f t="shared" si="0"/>
        <v>0</v>
      </c>
      <c r="D18" s="141"/>
      <c r="E18" s="236"/>
      <c r="F18" s="376" t="s">
        <v>254</v>
      </c>
      <c r="G18" s="376"/>
      <c r="H18" s="376"/>
      <c r="I18" s="376"/>
      <c r="J18" s="376"/>
      <c r="K18" s="86"/>
      <c r="L18" s="86"/>
      <c r="M18" s="86"/>
      <c r="N18" s="86"/>
      <c r="O18" s="86"/>
      <c r="P18" s="86"/>
      <c r="Q18" s="86"/>
      <c r="R18" s="80"/>
    </row>
    <row r="19" spans="1:18" ht="15" customHeight="1" x14ac:dyDescent="0.25">
      <c r="B19" s="106">
        <f t="shared" si="0"/>
        <v>0</v>
      </c>
      <c r="C19" s="106">
        <f t="shared" si="0"/>
        <v>0</v>
      </c>
      <c r="D19" s="141"/>
      <c r="E19" s="236"/>
      <c r="F19" s="103"/>
      <c r="G19" s="371" t="s">
        <v>279</v>
      </c>
      <c r="H19" s="371"/>
      <c r="I19" s="371"/>
      <c r="J19" s="371"/>
      <c r="K19" s="371"/>
      <c r="L19" s="371"/>
      <c r="M19" s="371"/>
      <c r="N19" s="371"/>
      <c r="O19" s="371"/>
      <c r="P19" s="371"/>
      <c r="Q19" s="371"/>
      <c r="R19" s="80"/>
    </row>
    <row r="20" spans="1:18" ht="15" customHeight="1" x14ac:dyDescent="0.25">
      <c r="B20" s="106">
        <f t="shared" si="0"/>
        <v>0</v>
      </c>
      <c r="C20" s="106">
        <f t="shared" si="0"/>
        <v>0</v>
      </c>
      <c r="D20" s="141"/>
      <c r="E20" s="236"/>
      <c r="F20" s="103"/>
      <c r="G20" s="371" t="s">
        <v>280</v>
      </c>
      <c r="H20" s="371"/>
      <c r="I20" s="371"/>
      <c r="J20" s="371"/>
      <c r="K20" s="371"/>
      <c r="L20" s="371"/>
      <c r="M20" s="371"/>
      <c r="N20" s="371"/>
      <c r="O20" s="371"/>
      <c r="P20" s="371"/>
      <c r="Q20" s="371"/>
      <c r="R20" s="80"/>
    </row>
    <row r="21" spans="1:18" ht="11.25" customHeight="1" x14ac:dyDescent="0.25">
      <c r="B21" s="106">
        <f t="shared" si="0"/>
        <v>0</v>
      </c>
      <c r="C21" s="106">
        <f t="shared" si="0"/>
        <v>0</v>
      </c>
      <c r="D21" s="141"/>
      <c r="E21" s="236"/>
      <c r="F21" s="57"/>
      <c r="G21" s="177"/>
      <c r="H21" s="119"/>
      <c r="I21" s="119"/>
      <c r="J21" s="119"/>
      <c r="K21" s="119"/>
      <c r="L21" s="119"/>
      <c r="M21" s="119"/>
      <c r="N21" s="119"/>
      <c r="O21" s="119"/>
      <c r="P21" s="119"/>
      <c r="Q21" s="119"/>
      <c r="R21" s="80"/>
    </row>
    <row r="22" spans="1:18" ht="15" customHeight="1" x14ac:dyDescent="0.25">
      <c r="B22" s="106">
        <f t="shared" si="0"/>
        <v>0</v>
      </c>
      <c r="C22" s="106">
        <f t="shared" si="0"/>
        <v>0</v>
      </c>
      <c r="D22" s="141"/>
      <c r="E22" s="236"/>
      <c r="F22" s="115" t="s">
        <v>404</v>
      </c>
      <c r="G22" s="178"/>
      <c r="H22" s="242"/>
      <c r="I22" s="242"/>
      <c r="J22" s="242"/>
      <c r="K22" s="242"/>
      <c r="L22" s="242"/>
      <c r="M22" s="242"/>
      <c r="N22" s="242"/>
      <c r="O22" s="242"/>
      <c r="P22" s="242"/>
      <c r="Q22" s="242"/>
      <c r="R22" s="80"/>
    </row>
    <row r="23" spans="1:18" ht="21.75" customHeight="1" x14ac:dyDescent="0.25">
      <c r="B23" s="106">
        <f t="shared" si="0"/>
        <v>0</v>
      </c>
      <c r="C23" s="106">
        <f t="shared" si="0"/>
        <v>0</v>
      </c>
      <c r="D23" s="141"/>
      <c r="E23" s="236"/>
      <c r="F23" s="103"/>
      <c r="G23" s="372" t="s">
        <v>339</v>
      </c>
      <c r="H23" s="372"/>
      <c r="I23" s="372"/>
      <c r="J23" s="372"/>
      <c r="K23" s="372"/>
      <c r="L23" s="372"/>
      <c r="M23" s="372"/>
      <c r="N23" s="372"/>
      <c r="O23" s="372"/>
      <c r="P23" s="372"/>
      <c r="Q23" s="372"/>
      <c r="R23" s="80"/>
    </row>
    <row r="24" spans="1:18" s="114" customFormat="1" ht="32.1" customHeight="1" x14ac:dyDescent="0.25">
      <c r="B24" s="106">
        <f t="shared" si="0"/>
        <v>0</v>
      </c>
      <c r="C24" s="106">
        <f t="shared" si="0"/>
        <v>0</v>
      </c>
      <c r="D24" s="144"/>
      <c r="E24" s="142"/>
      <c r="F24" s="215" t="s">
        <v>405</v>
      </c>
      <c r="G24" s="635" t="s">
        <v>568</v>
      </c>
      <c r="H24" s="635"/>
      <c r="I24" s="635"/>
      <c r="J24" s="635"/>
      <c r="K24" s="635"/>
      <c r="L24" s="635"/>
      <c r="M24" s="635"/>
      <c r="N24" s="635"/>
      <c r="O24" s="635"/>
      <c r="P24" s="635"/>
      <c r="Q24" s="635"/>
      <c r="R24" s="120"/>
    </row>
    <row r="25" spans="1:18" ht="19.5" customHeight="1" x14ac:dyDescent="0.25">
      <c r="B25" s="106">
        <f t="shared" si="0"/>
        <v>0</v>
      </c>
      <c r="C25" s="106">
        <f t="shared" si="0"/>
        <v>0</v>
      </c>
      <c r="D25" s="141"/>
      <c r="E25" s="236"/>
      <c r="F25" s="373" t="s">
        <v>406</v>
      </c>
      <c r="G25" s="373"/>
      <c r="H25" s="373"/>
      <c r="I25" s="373"/>
      <c r="J25" s="373"/>
      <c r="K25" s="236"/>
      <c r="L25" s="236"/>
      <c r="M25" s="236"/>
      <c r="N25" s="236"/>
      <c r="O25" s="236"/>
      <c r="P25" s="236"/>
      <c r="Q25" s="236"/>
      <c r="R25" s="80"/>
    </row>
    <row r="26" spans="1:18" ht="24" customHeight="1" x14ac:dyDescent="0.25">
      <c r="B26" s="106">
        <f t="shared" si="0"/>
        <v>0</v>
      </c>
      <c r="C26" s="106">
        <f t="shared" si="0"/>
        <v>0</v>
      </c>
      <c r="D26" s="141"/>
      <c r="E26" s="236"/>
      <c r="F26" s="103"/>
      <c r="G26" s="372" t="s">
        <v>339</v>
      </c>
      <c r="H26" s="372"/>
      <c r="I26" s="372"/>
      <c r="J26" s="372"/>
      <c r="K26" s="372"/>
      <c r="L26" s="372"/>
      <c r="M26" s="372"/>
      <c r="N26" s="372"/>
      <c r="O26" s="372"/>
      <c r="P26" s="372"/>
      <c r="Q26" s="372"/>
      <c r="R26" s="80"/>
    </row>
    <row r="27" spans="1:18" s="248" customFormat="1" ht="24" customHeight="1" x14ac:dyDescent="0.25">
      <c r="A27" s="79"/>
      <c r="B27" s="106"/>
      <c r="C27" s="106"/>
      <c r="D27" s="141"/>
      <c r="E27" s="247"/>
      <c r="F27" s="103"/>
      <c r="G27" s="371" t="s">
        <v>407</v>
      </c>
      <c r="H27" s="371"/>
      <c r="I27" s="371"/>
      <c r="J27" s="371"/>
      <c r="K27" s="371"/>
      <c r="L27" s="371"/>
      <c r="M27" s="371"/>
      <c r="N27" s="371"/>
      <c r="O27" s="371"/>
      <c r="P27" s="371"/>
      <c r="Q27" s="371"/>
      <c r="R27" s="80"/>
    </row>
    <row r="28" spans="1:18" ht="17.25" customHeight="1" x14ac:dyDescent="0.25">
      <c r="B28" s="106">
        <f t="shared" si="0"/>
        <v>0</v>
      </c>
      <c r="C28" s="106">
        <f t="shared" si="0"/>
        <v>0</v>
      </c>
      <c r="D28" s="141"/>
      <c r="E28" s="236"/>
      <c r="F28" s="179"/>
      <c r="G28" s="276" t="s">
        <v>408</v>
      </c>
      <c r="H28" s="260"/>
      <c r="I28" s="260"/>
      <c r="J28" s="260"/>
      <c r="K28" s="260"/>
      <c r="L28" s="260"/>
      <c r="M28" s="260"/>
      <c r="N28" s="260"/>
      <c r="O28" s="260"/>
      <c r="P28" s="260"/>
      <c r="Q28" s="260"/>
      <c r="R28" s="80"/>
    </row>
    <row r="29" spans="1:18" ht="12.6" customHeight="1" x14ac:dyDescent="0.25">
      <c r="B29" s="106">
        <f t="shared" si="0"/>
        <v>0</v>
      </c>
      <c r="C29" s="106">
        <f t="shared" si="0"/>
        <v>0</v>
      </c>
      <c r="D29" s="141"/>
      <c r="E29" s="236"/>
      <c r="F29" s="118"/>
      <c r="G29" s="221"/>
      <c r="H29" s="221"/>
      <c r="I29" s="221"/>
      <c r="J29" s="221"/>
      <c r="K29" s="221"/>
      <c r="L29" s="221"/>
      <c r="M29" s="221"/>
      <c r="N29" s="221"/>
      <c r="O29" s="221"/>
      <c r="P29" s="221"/>
      <c r="Q29" s="221"/>
      <c r="R29" s="80"/>
    </row>
    <row r="30" spans="1:18" ht="15" customHeight="1" thickBot="1" x14ac:dyDescent="0.3">
      <c r="B30" s="106">
        <f t="shared" si="0"/>
        <v>0</v>
      </c>
      <c r="C30" s="106">
        <f t="shared" si="0"/>
        <v>0</v>
      </c>
      <c r="D30" s="164" t="s">
        <v>108</v>
      </c>
      <c r="E30" s="232"/>
      <c r="F30" s="225"/>
      <c r="G30" s="171"/>
      <c r="H30" s="171"/>
      <c r="I30" s="171"/>
      <c r="J30" s="171"/>
      <c r="K30" s="171"/>
      <c r="L30" s="171"/>
      <c r="M30" s="171"/>
      <c r="N30" s="171"/>
      <c r="O30" s="171"/>
      <c r="P30" s="171"/>
      <c r="Q30" s="171"/>
      <c r="R30" s="80"/>
    </row>
    <row r="31" spans="1:18" s="248" customFormat="1" ht="10.5" customHeight="1" x14ac:dyDescent="0.25">
      <c r="A31" s="79"/>
      <c r="B31" s="106"/>
      <c r="C31" s="106"/>
      <c r="D31" s="143"/>
      <c r="E31" s="115"/>
      <c r="F31" s="116"/>
      <c r="G31" s="117"/>
      <c r="H31" s="117"/>
      <c r="I31" s="117"/>
      <c r="J31" s="117"/>
      <c r="K31" s="117"/>
      <c r="L31" s="117"/>
      <c r="M31" s="117"/>
      <c r="N31" s="117"/>
      <c r="O31" s="117"/>
      <c r="P31" s="117"/>
      <c r="Q31" s="117"/>
      <c r="R31" s="80"/>
    </row>
    <row r="32" spans="1:18" ht="18.75" customHeight="1" x14ac:dyDescent="0.25">
      <c r="B32" s="106">
        <f t="shared" si="0"/>
        <v>0</v>
      </c>
      <c r="C32" s="106">
        <f t="shared" si="0"/>
        <v>0</v>
      </c>
      <c r="D32" s="141"/>
      <c r="E32" s="236"/>
      <c r="F32" s="103"/>
      <c r="G32" s="380" t="s">
        <v>409</v>
      </c>
      <c r="H32" s="381"/>
      <c r="I32" s="381"/>
      <c r="J32" s="381"/>
      <c r="K32" s="381"/>
      <c r="L32" s="381"/>
      <c r="M32" s="381"/>
      <c r="N32" s="381"/>
      <c r="O32" s="381"/>
      <c r="P32" s="381"/>
      <c r="Q32" s="382"/>
      <c r="R32" s="80"/>
    </row>
    <row r="33" spans="1:19" ht="15" customHeight="1" x14ac:dyDescent="0.25">
      <c r="B33" s="106">
        <f t="shared" si="0"/>
        <v>0</v>
      </c>
      <c r="C33" s="106">
        <f t="shared" si="0"/>
        <v>0</v>
      </c>
      <c r="D33" s="141"/>
      <c r="E33" s="236"/>
      <c r="F33" s="103"/>
      <c r="G33" s="380" t="s">
        <v>277</v>
      </c>
      <c r="H33" s="381"/>
      <c r="I33" s="381"/>
      <c r="J33" s="381"/>
      <c r="K33" s="381"/>
      <c r="L33" s="381"/>
      <c r="M33" s="381"/>
      <c r="N33" s="381"/>
      <c r="O33" s="381"/>
      <c r="P33" s="381"/>
      <c r="Q33" s="382"/>
      <c r="R33" s="80"/>
    </row>
    <row r="34" spans="1:19" s="98" customFormat="1" ht="15" customHeight="1" x14ac:dyDescent="0.25">
      <c r="A34" s="216"/>
      <c r="B34" s="237">
        <f t="shared" si="0"/>
        <v>0</v>
      </c>
      <c r="C34" s="237">
        <f t="shared" si="0"/>
        <v>0</v>
      </c>
      <c r="D34" s="156"/>
      <c r="E34" s="159"/>
      <c r="F34" s="103"/>
      <c r="G34" s="383" t="s">
        <v>278</v>
      </c>
      <c r="H34" s="384"/>
      <c r="I34" s="384"/>
      <c r="J34" s="384"/>
      <c r="K34" s="384"/>
      <c r="L34" s="384"/>
      <c r="M34" s="384"/>
      <c r="N34" s="384"/>
      <c r="O34" s="384"/>
      <c r="P34" s="384"/>
      <c r="Q34" s="385"/>
    </row>
    <row r="35" spans="1:19" ht="9.75" customHeight="1" x14ac:dyDescent="0.25">
      <c r="B35" s="106">
        <f t="shared" si="0"/>
        <v>0</v>
      </c>
      <c r="C35" s="106">
        <f t="shared" si="0"/>
        <v>0</v>
      </c>
      <c r="D35" s="141"/>
      <c r="E35" s="236"/>
      <c r="F35" s="182"/>
      <c r="G35" s="221"/>
      <c r="H35" s="221"/>
      <c r="I35" s="221"/>
      <c r="J35" s="221"/>
      <c r="K35" s="221"/>
      <c r="L35" s="221"/>
      <c r="M35" s="221"/>
      <c r="N35" s="221"/>
      <c r="O35" s="221"/>
      <c r="P35" s="221"/>
      <c r="Q35" s="221"/>
      <c r="R35" s="80"/>
    </row>
    <row r="36" spans="1:19" ht="15" customHeight="1" x14ac:dyDescent="0.25">
      <c r="B36" s="106">
        <f t="shared" si="0"/>
        <v>0</v>
      </c>
      <c r="C36" s="106">
        <f t="shared" si="0"/>
        <v>0</v>
      </c>
      <c r="D36" s="141"/>
      <c r="E36" s="236"/>
      <c r="F36" s="103"/>
      <c r="G36" s="380" t="s">
        <v>319</v>
      </c>
      <c r="H36" s="381"/>
      <c r="I36" s="381"/>
      <c r="J36" s="381"/>
      <c r="K36" s="381"/>
      <c r="L36" s="381"/>
      <c r="M36" s="381"/>
      <c r="N36" s="381"/>
      <c r="O36" s="381"/>
      <c r="P36" s="381"/>
      <c r="Q36" s="382"/>
      <c r="R36" s="80"/>
    </row>
    <row r="37" spans="1:19" ht="15" customHeight="1" x14ac:dyDescent="0.25">
      <c r="B37" s="106">
        <f t="shared" si="0"/>
        <v>0</v>
      </c>
      <c r="C37" s="106">
        <f t="shared" si="0"/>
        <v>0</v>
      </c>
      <c r="D37" s="141"/>
      <c r="E37" s="236"/>
      <c r="F37" s="180"/>
      <c r="G37" s="103"/>
      <c r="H37" s="380" t="s">
        <v>410</v>
      </c>
      <c r="I37" s="381"/>
      <c r="J37" s="381"/>
      <c r="K37" s="381"/>
      <c r="L37" s="381"/>
      <c r="M37" s="381"/>
      <c r="N37" s="381"/>
      <c r="O37" s="381"/>
      <c r="P37" s="381"/>
      <c r="Q37" s="381"/>
      <c r="R37" s="382"/>
      <c r="S37" s="80"/>
    </row>
    <row r="38" spans="1:19" ht="17.25" customHeight="1" x14ac:dyDescent="0.25">
      <c r="B38" s="106">
        <f t="shared" si="0"/>
        <v>0</v>
      </c>
      <c r="C38" s="106">
        <f t="shared" si="0"/>
        <v>0</v>
      </c>
      <c r="D38" s="141"/>
      <c r="E38" s="236"/>
      <c r="F38" s="181"/>
      <c r="G38" s="103"/>
      <c r="H38" s="380" t="s">
        <v>411</v>
      </c>
      <c r="I38" s="381"/>
      <c r="J38" s="381"/>
      <c r="K38" s="381"/>
      <c r="L38" s="381"/>
      <c r="M38" s="381"/>
      <c r="N38" s="381"/>
      <c r="O38" s="381"/>
      <c r="P38" s="381"/>
      <c r="Q38" s="381"/>
      <c r="R38" s="382"/>
      <c r="S38" s="80"/>
    </row>
    <row r="39" spans="1:19" s="248" customFormat="1" ht="17.25" customHeight="1" x14ac:dyDescent="0.25">
      <c r="A39" s="79"/>
      <c r="B39" s="106"/>
      <c r="C39" s="106"/>
      <c r="D39" s="141"/>
      <c r="E39" s="247"/>
      <c r="F39" s="182"/>
      <c r="G39" s="103"/>
      <c r="H39" s="380" t="s">
        <v>542</v>
      </c>
      <c r="I39" s="381"/>
      <c r="J39" s="381"/>
      <c r="K39" s="381"/>
      <c r="L39" s="381"/>
      <c r="M39" s="381"/>
      <c r="N39" s="381"/>
      <c r="O39" s="381"/>
      <c r="P39" s="381"/>
      <c r="Q39" s="381"/>
      <c r="R39" s="382"/>
      <c r="S39" s="80"/>
    </row>
    <row r="40" spans="1:19" s="248" customFormat="1" ht="17.25" customHeight="1" x14ac:dyDescent="0.25">
      <c r="A40" s="79"/>
      <c r="B40" s="106"/>
      <c r="C40" s="106"/>
      <c r="D40" s="141"/>
      <c r="E40" s="247"/>
      <c r="F40" s="182"/>
      <c r="G40" s="103"/>
      <c r="H40" s="383" t="s">
        <v>648</v>
      </c>
      <c r="I40" s="384"/>
      <c r="J40" s="384"/>
      <c r="K40" s="384"/>
      <c r="L40" s="384"/>
      <c r="M40" s="384"/>
      <c r="N40" s="384"/>
      <c r="O40" s="384"/>
      <c r="P40" s="384"/>
      <c r="Q40" s="384"/>
      <c r="R40" s="245"/>
      <c r="S40" s="80"/>
    </row>
    <row r="41" spans="1:19" s="248" customFormat="1" ht="17.25" customHeight="1" x14ac:dyDescent="0.25">
      <c r="A41" s="79"/>
      <c r="B41" s="106"/>
      <c r="C41" s="106"/>
      <c r="D41" s="141"/>
      <c r="E41" s="247"/>
      <c r="F41" s="182"/>
      <c r="G41" s="180"/>
      <c r="H41" s="103"/>
      <c r="I41" s="380" t="s">
        <v>543</v>
      </c>
      <c r="J41" s="381"/>
      <c r="K41" s="381"/>
      <c r="L41" s="381"/>
      <c r="M41" s="381"/>
      <c r="N41" s="381"/>
      <c r="O41" s="381"/>
      <c r="P41" s="381"/>
      <c r="Q41" s="381"/>
      <c r="R41" s="381"/>
      <c r="S41" s="382"/>
    </row>
    <row r="42" spans="1:19" s="248" customFormat="1" ht="17.25" customHeight="1" x14ac:dyDescent="0.25">
      <c r="A42" s="79"/>
      <c r="B42" s="106"/>
      <c r="C42" s="106"/>
      <c r="D42" s="141"/>
      <c r="E42" s="247"/>
      <c r="F42" s="182"/>
      <c r="G42" s="103"/>
      <c r="H42" s="380" t="s">
        <v>412</v>
      </c>
      <c r="I42" s="381"/>
      <c r="J42" s="381"/>
      <c r="K42" s="381"/>
      <c r="L42" s="381"/>
      <c r="M42" s="381"/>
      <c r="N42" s="381"/>
      <c r="O42" s="381"/>
      <c r="P42" s="381"/>
      <c r="Q42" s="381"/>
      <c r="R42" s="382"/>
      <c r="S42" s="80"/>
    </row>
    <row r="43" spans="1:19" ht="8.25" customHeight="1" x14ac:dyDescent="0.25">
      <c r="B43" s="106">
        <f t="shared" si="0"/>
        <v>0</v>
      </c>
      <c r="C43" s="106">
        <f t="shared" si="0"/>
        <v>0</v>
      </c>
      <c r="D43" s="141"/>
      <c r="E43" s="236"/>
      <c r="F43" s="182"/>
      <c r="G43" s="122"/>
      <c r="H43" s="122"/>
      <c r="I43" s="122"/>
      <c r="J43" s="122"/>
      <c r="K43" s="122"/>
      <c r="L43" s="122"/>
      <c r="M43" s="122"/>
      <c r="N43" s="122"/>
      <c r="O43" s="122"/>
      <c r="P43" s="122"/>
      <c r="Q43" s="122"/>
      <c r="R43" s="80"/>
    </row>
    <row r="44" spans="1:19" ht="15" customHeight="1" x14ac:dyDescent="0.25">
      <c r="B44" s="106">
        <f t="shared" si="0"/>
        <v>0</v>
      </c>
      <c r="C44" s="106">
        <f t="shared" si="0"/>
        <v>0</v>
      </c>
      <c r="D44" s="141"/>
      <c r="E44" s="236"/>
      <c r="F44" s="115" t="s">
        <v>184</v>
      </c>
      <c r="G44" s="121"/>
      <c r="H44" s="121"/>
      <c r="I44" s="121"/>
      <c r="J44" s="121"/>
      <c r="K44" s="121"/>
      <c r="L44" s="121"/>
      <c r="M44" s="121"/>
      <c r="N44" s="121"/>
      <c r="O44" s="121"/>
      <c r="P44" s="121"/>
      <c r="Q44" s="121"/>
      <c r="R44" s="80"/>
    </row>
    <row r="45" spans="1:19" s="248" customFormat="1" ht="15" customHeight="1" x14ac:dyDescent="0.25">
      <c r="A45" s="79"/>
      <c r="B45" s="106"/>
      <c r="C45" s="106"/>
      <c r="D45" s="141"/>
      <c r="E45" s="247"/>
      <c r="F45" s="103"/>
      <c r="G45" s="381" t="s">
        <v>413</v>
      </c>
      <c r="H45" s="381"/>
      <c r="I45" s="381"/>
      <c r="J45" s="381"/>
      <c r="K45" s="381"/>
      <c r="L45" s="381"/>
      <c r="M45" s="381"/>
      <c r="N45" s="381"/>
      <c r="O45" s="381"/>
      <c r="P45" s="381"/>
      <c r="Q45" s="381"/>
      <c r="R45" s="80"/>
    </row>
    <row r="46" spans="1:19" ht="15" customHeight="1" x14ac:dyDescent="0.25">
      <c r="B46" s="106">
        <f t="shared" si="0"/>
        <v>0</v>
      </c>
      <c r="C46" s="106">
        <f t="shared" si="0"/>
        <v>0</v>
      </c>
      <c r="D46" s="141"/>
      <c r="E46" s="236"/>
      <c r="F46" s="103"/>
      <c r="G46" s="380" t="s">
        <v>255</v>
      </c>
      <c r="H46" s="381"/>
      <c r="I46" s="381"/>
      <c r="J46" s="381"/>
      <c r="K46" s="381"/>
      <c r="L46" s="381"/>
      <c r="M46" s="381"/>
      <c r="N46" s="381"/>
      <c r="O46" s="381"/>
      <c r="P46" s="381"/>
      <c r="Q46" s="382"/>
      <c r="R46" s="80"/>
    </row>
    <row r="47" spans="1:19" ht="15" customHeight="1" x14ac:dyDescent="0.25">
      <c r="B47" s="106">
        <f t="shared" si="0"/>
        <v>0</v>
      </c>
      <c r="C47" s="106">
        <f t="shared" si="0"/>
        <v>0</v>
      </c>
      <c r="D47" s="141"/>
      <c r="E47" s="236"/>
      <c r="F47" s="180"/>
      <c r="G47" s="103"/>
      <c r="H47" s="380" t="s">
        <v>324</v>
      </c>
      <c r="I47" s="381"/>
      <c r="J47" s="381"/>
      <c r="K47" s="381"/>
      <c r="L47" s="381"/>
      <c r="M47" s="381"/>
      <c r="N47" s="381"/>
      <c r="O47" s="381"/>
      <c r="P47" s="381"/>
      <c r="Q47" s="382"/>
      <c r="R47" s="80"/>
    </row>
    <row r="48" spans="1:19" ht="15" customHeight="1" x14ac:dyDescent="0.25">
      <c r="B48" s="106">
        <f t="shared" si="0"/>
        <v>0</v>
      </c>
      <c r="C48" s="106">
        <f t="shared" si="0"/>
        <v>0</v>
      </c>
      <c r="D48" s="141"/>
      <c r="E48" s="236"/>
      <c r="F48" s="182"/>
      <c r="G48" s="182"/>
      <c r="H48" s="634" t="s">
        <v>414</v>
      </c>
      <c r="I48" s="634"/>
      <c r="J48" s="634"/>
      <c r="K48" s="634"/>
      <c r="L48" s="634"/>
      <c r="M48" s="634"/>
      <c r="N48" s="634"/>
      <c r="O48" s="634"/>
      <c r="P48" s="634"/>
      <c r="Q48" s="634"/>
      <c r="R48" s="80"/>
    </row>
    <row r="49" spans="1:19" ht="15" customHeight="1" x14ac:dyDescent="0.25">
      <c r="B49" s="106">
        <f t="shared" si="0"/>
        <v>0</v>
      </c>
      <c r="C49" s="106">
        <f t="shared" si="0"/>
        <v>0</v>
      </c>
      <c r="D49" s="141"/>
      <c r="E49" s="236"/>
      <c r="F49" s="182"/>
      <c r="G49" s="182"/>
      <c r="H49" s="633" t="s">
        <v>415</v>
      </c>
      <c r="I49" s="633"/>
      <c r="J49" s="633"/>
      <c r="K49" s="633"/>
      <c r="L49" s="633"/>
      <c r="M49" s="633"/>
      <c r="N49" s="633"/>
      <c r="O49" s="633"/>
      <c r="P49" s="633"/>
      <c r="Q49" s="633"/>
      <c r="R49" s="80"/>
    </row>
    <row r="50" spans="1:19" s="248" customFormat="1" ht="15" customHeight="1" x14ac:dyDescent="0.25">
      <c r="A50" s="79"/>
      <c r="B50" s="106"/>
      <c r="C50" s="106"/>
      <c r="D50" s="141"/>
      <c r="E50" s="247"/>
      <c r="F50" s="182"/>
      <c r="G50" s="182"/>
      <c r="H50" s="182"/>
      <c r="I50" s="245"/>
      <c r="J50" s="245"/>
      <c r="K50" s="245"/>
      <c r="L50" s="245"/>
      <c r="M50" s="245"/>
      <c r="N50" s="245"/>
      <c r="O50" s="245"/>
      <c r="P50" s="245"/>
      <c r="Q50" s="245"/>
      <c r="R50" s="245"/>
      <c r="S50" s="245"/>
    </row>
    <row r="51" spans="1:19" ht="15" customHeight="1" x14ac:dyDescent="0.25">
      <c r="B51" s="106">
        <f t="shared" si="0"/>
        <v>0</v>
      </c>
      <c r="C51" s="106">
        <f t="shared" si="0"/>
        <v>0</v>
      </c>
      <c r="D51" s="141"/>
      <c r="E51" s="236"/>
      <c r="F51" s="182"/>
      <c r="G51" s="182"/>
      <c r="H51" s="221"/>
      <c r="I51" s="221"/>
      <c r="J51" s="221"/>
      <c r="K51" s="221"/>
      <c r="L51" s="221"/>
      <c r="M51" s="221"/>
      <c r="N51" s="221"/>
      <c r="O51" s="221"/>
      <c r="P51" s="221"/>
      <c r="Q51" s="221"/>
      <c r="R51" s="80"/>
    </row>
    <row r="52" spans="1:19" ht="15" customHeight="1" thickBot="1" x14ac:dyDescent="0.3">
      <c r="B52" s="106">
        <f t="shared" si="0"/>
        <v>0</v>
      </c>
      <c r="C52" s="106">
        <f t="shared" si="0"/>
        <v>0</v>
      </c>
      <c r="D52" s="164" t="s">
        <v>509</v>
      </c>
      <c r="E52" s="232"/>
      <c r="F52" s="225"/>
      <c r="G52" s="171"/>
      <c r="H52" s="171"/>
      <c r="I52" s="171"/>
      <c r="J52" s="171"/>
      <c r="K52" s="171"/>
      <c r="L52" s="171"/>
      <c r="M52" s="171"/>
      <c r="N52" s="171"/>
      <c r="O52" s="171"/>
      <c r="P52" s="171"/>
      <c r="Q52" s="171"/>
      <c r="R52" s="80"/>
    </row>
    <row r="53" spans="1:19" ht="14.45" customHeight="1" x14ac:dyDescent="0.25">
      <c r="B53" s="106">
        <f t="shared" si="0"/>
        <v>0</v>
      </c>
      <c r="C53" s="106">
        <f t="shared" si="0"/>
        <v>0</v>
      </c>
      <c r="D53" s="141"/>
      <c r="E53" s="236"/>
      <c r="F53" s="157" t="s">
        <v>512</v>
      </c>
      <c r="G53" s="159"/>
      <c r="H53" s="159"/>
      <c r="I53" s="159"/>
      <c r="J53" s="159"/>
      <c r="K53" s="236"/>
      <c r="L53" s="236"/>
      <c r="M53" s="236"/>
      <c r="N53" s="236"/>
      <c r="O53" s="236"/>
      <c r="P53" s="236"/>
      <c r="Q53" s="236"/>
      <c r="R53" s="80"/>
    </row>
    <row r="54" spans="1:19" ht="7.5" hidden="1" customHeight="1" x14ac:dyDescent="0.25">
      <c r="B54" s="106">
        <f t="shared" si="0"/>
        <v>0</v>
      </c>
      <c r="C54" s="106">
        <f t="shared" si="0"/>
        <v>0</v>
      </c>
      <c r="D54" s="141"/>
      <c r="E54" s="236"/>
      <c r="F54" s="57"/>
      <c r="G54" s="236"/>
      <c r="H54" s="236"/>
      <c r="I54" s="236"/>
      <c r="J54" s="236"/>
      <c r="K54" s="236"/>
      <c r="L54" s="236"/>
      <c r="M54" s="236"/>
      <c r="N54" s="236"/>
      <c r="O54" s="236"/>
      <c r="P54" s="236"/>
      <c r="Q54" s="236"/>
      <c r="R54" s="80"/>
    </row>
    <row r="55" spans="1:19" ht="7.5" customHeight="1" x14ac:dyDescent="0.25">
      <c r="B55" s="106"/>
      <c r="C55" s="106"/>
      <c r="D55" s="141"/>
      <c r="E55" s="236"/>
      <c r="F55" s="57"/>
      <c r="G55" s="236"/>
      <c r="H55" s="236"/>
      <c r="I55" s="236"/>
      <c r="J55" s="236"/>
      <c r="K55" s="236"/>
      <c r="L55" s="236"/>
      <c r="M55" s="236"/>
      <c r="N55" s="236"/>
      <c r="O55" s="236"/>
      <c r="P55" s="236"/>
      <c r="Q55" s="236"/>
      <c r="R55" s="80"/>
    </row>
    <row r="56" spans="1:19" ht="15" customHeight="1" x14ac:dyDescent="0.25">
      <c r="B56" s="106">
        <f t="shared" si="0"/>
        <v>0</v>
      </c>
      <c r="C56" s="106">
        <f t="shared" si="0"/>
        <v>0</v>
      </c>
      <c r="D56" s="141"/>
      <c r="E56" s="115"/>
      <c r="F56" s="115" t="s">
        <v>510</v>
      </c>
      <c r="G56" s="236"/>
      <c r="H56" s="236"/>
      <c r="I56" s="236"/>
      <c r="J56" s="236"/>
      <c r="K56" s="236"/>
      <c r="L56" s="236"/>
      <c r="M56" s="236"/>
      <c r="N56" s="236"/>
      <c r="O56" s="236"/>
      <c r="P56" s="236"/>
      <c r="Q56" s="236"/>
      <c r="R56" s="80"/>
    </row>
    <row r="57" spans="1:19" ht="5.0999999999999996" customHeight="1" x14ac:dyDescent="0.25">
      <c r="B57" s="106">
        <f t="shared" si="0"/>
        <v>0</v>
      </c>
      <c r="C57" s="106">
        <f t="shared" si="0"/>
        <v>0</v>
      </c>
      <c r="D57" s="141"/>
      <c r="E57" s="115"/>
      <c r="F57" s="57"/>
      <c r="G57" s="236"/>
      <c r="H57" s="236"/>
      <c r="I57" s="236"/>
      <c r="J57" s="236"/>
      <c r="K57" s="236"/>
      <c r="L57" s="236"/>
      <c r="M57" s="236"/>
      <c r="N57" s="236"/>
      <c r="O57" s="236"/>
      <c r="P57" s="236"/>
      <c r="Q57" s="236"/>
      <c r="R57" s="80"/>
    </row>
    <row r="58" spans="1:19" ht="15" customHeight="1" x14ac:dyDescent="0.25">
      <c r="B58" s="106">
        <f t="shared" si="0"/>
        <v>0</v>
      </c>
      <c r="C58" s="106">
        <f t="shared" si="0"/>
        <v>0</v>
      </c>
      <c r="D58" s="141"/>
      <c r="E58" s="236"/>
      <c r="F58" s="629" t="s">
        <v>41</v>
      </c>
      <c r="G58" s="629"/>
      <c r="H58" s="629"/>
      <c r="I58" s="629"/>
      <c r="J58" s="629"/>
      <c r="K58" s="629"/>
      <c r="L58" s="629"/>
      <c r="M58" s="629"/>
      <c r="N58" s="629"/>
      <c r="O58" s="629"/>
      <c r="P58" s="629"/>
      <c r="Q58" s="629"/>
      <c r="R58" s="80"/>
    </row>
    <row r="59" spans="1:19" ht="5.0999999999999996" customHeight="1" x14ac:dyDescent="0.25">
      <c r="B59" s="106">
        <f t="shared" si="0"/>
        <v>0</v>
      </c>
      <c r="C59" s="106">
        <f t="shared" si="0"/>
        <v>0</v>
      </c>
      <c r="D59" s="141"/>
      <c r="E59" s="236"/>
      <c r="F59" s="57"/>
      <c r="G59" s="236"/>
      <c r="H59" s="236"/>
      <c r="I59" s="236"/>
      <c r="J59" s="236"/>
      <c r="K59" s="236"/>
      <c r="L59" s="236"/>
      <c r="M59" s="236"/>
      <c r="N59" s="236"/>
      <c r="O59" s="236"/>
      <c r="P59" s="236"/>
      <c r="Q59" s="236"/>
      <c r="R59" s="80"/>
    </row>
    <row r="60" spans="1:19" ht="15" customHeight="1" x14ac:dyDescent="0.25">
      <c r="B60" s="106">
        <f t="shared" si="0"/>
        <v>0</v>
      </c>
      <c r="C60" s="106">
        <f t="shared" si="0"/>
        <v>0</v>
      </c>
      <c r="D60" s="141"/>
      <c r="E60" s="236"/>
      <c r="F60" s="103"/>
      <c r="G60" s="380" t="s">
        <v>44</v>
      </c>
      <c r="H60" s="381"/>
      <c r="I60" s="381"/>
      <c r="J60" s="381"/>
      <c r="K60" s="381"/>
      <c r="L60" s="381"/>
      <c r="M60" s="381"/>
      <c r="N60" s="381"/>
      <c r="O60" s="381"/>
      <c r="P60" s="381"/>
      <c r="Q60" s="382"/>
      <c r="R60" s="80"/>
    </row>
    <row r="61" spans="1:19" ht="5.0999999999999996" customHeight="1" x14ac:dyDescent="0.25">
      <c r="B61" s="106">
        <f t="shared" si="0"/>
        <v>0</v>
      </c>
      <c r="C61" s="106">
        <f t="shared" si="0"/>
        <v>0</v>
      </c>
      <c r="D61" s="141"/>
      <c r="E61" s="236"/>
      <c r="F61" s="57"/>
      <c r="G61" s="236"/>
      <c r="H61" s="236"/>
      <c r="I61" s="236"/>
      <c r="J61" s="236"/>
      <c r="K61" s="236"/>
      <c r="L61" s="236"/>
      <c r="M61" s="236"/>
      <c r="N61" s="236"/>
      <c r="O61" s="236"/>
      <c r="P61" s="236"/>
      <c r="Q61" s="236"/>
      <c r="R61" s="80"/>
    </row>
    <row r="62" spans="1:19" ht="15" customHeight="1" x14ac:dyDescent="0.25">
      <c r="B62" s="106">
        <f t="shared" si="0"/>
        <v>0</v>
      </c>
      <c r="C62" s="106">
        <f t="shared" si="0"/>
        <v>0</v>
      </c>
      <c r="D62" s="141"/>
      <c r="E62" s="236"/>
      <c r="F62" s="629" t="s">
        <v>42</v>
      </c>
      <c r="G62" s="629"/>
      <c r="H62" s="629"/>
      <c r="I62" s="629"/>
      <c r="J62" s="629"/>
      <c r="K62" s="629"/>
      <c r="L62" s="629"/>
      <c r="M62" s="629"/>
      <c r="N62" s="629"/>
      <c r="O62" s="629"/>
      <c r="P62" s="629"/>
      <c r="Q62" s="629"/>
      <c r="R62" s="80"/>
    </row>
    <row r="63" spans="1:19" ht="5.0999999999999996" customHeight="1" x14ac:dyDescent="0.25">
      <c r="B63" s="106">
        <f t="shared" si="0"/>
        <v>0</v>
      </c>
      <c r="C63" s="106">
        <f t="shared" si="0"/>
        <v>0</v>
      </c>
      <c r="D63" s="141"/>
      <c r="E63" s="236"/>
      <c r="F63" s="57"/>
      <c r="G63" s="236"/>
      <c r="H63" s="236"/>
      <c r="I63" s="236"/>
      <c r="J63" s="236"/>
      <c r="K63" s="236"/>
      <c r="L63" s="236"/>
      <c r="M63" s="236"/>
      <c r="N63" s="236"/>
      <c r="O63" s="236"/>
      <c r="P63" s="236"/>
      <c r="Q63" s="236"/>
      <c r="R63" s="80"/>
    </row>
    <row r="64" spans="1:19" ht="15" customHeight="1" x14ac:dyDescent="0.25">
      <c r="B64" s="106">
        <f t="shared" si="0"/>
        <v>0</v>
      </c>
      <c r="C64" s="106">
        <f t="shared" si="0"/>
        <v>0</v>
      </c>
      <c r="D64" s="141"/>
      <c r="E64" s="236"/>
      <c r="F64" s="103"/>
      <c r="G64" s="380" t="s">
        <v>43</v>
      </c>
      <c r="H64" s="381"/>
      <c r="I64" s="381"/>
      <c r="J64" s="381"/>
      <c r="K64" s="381"/>
      <c r="L64" s="381"/>
      <c r="M64" s="381"/>
      <c r="N64" s="381"/>
      <c r="O64" s="381"/>
      <c r="P64" s="381"/>
      <c r="Q64" s="382"/>
      <c r="R64" s="80"/>
    </row>
    <row r="65" spans="2:18" ht="4.5" customHeight="1" x14ac:dyDescent="0.25">
      <c r="B65" s="106">
        <f t="shared" si="0"/>
        <v>0</v>
      </c>
      <c r="C65" s="106">
        <f t="shared" si="0"/>
        <v>0</v>
      </c>
      <c r="D65" s="141"/>
      <c r="E65" s="236"/>
      <c r="F65" s="57"/>
      <c r="G65" s="145"/>
      <c r="H65" s="236"/>
      <c r="I65" s="236"/>
      <c r="J65" s="236"/>
      <c r="K65" s="236"/>
      <c r="L65" s="236"/>
      <c r="M65" s="236"/>
      <c r="N65" s="236"/>
      <c r="O65" s="236"/>
      <c r="P65" s="236"/>
      <c r="Q65" s="236"/>
      <c r="R65" s="80"/>
    </row>
    <row r="66" spans="2:18" ht="15" customHeight="1" x14ac:dyDescent="0.25">
      <c r="B66" s="106">
        <f t="shared" si="0"/>
        <v>0</v>
      </c>
      <c r="C66" s="106">
        <f t="shared" si="0"/>
        <v>0</v>
      </c>
      <c r="D66" s="141"/>
      <c r="E66" s="236"/>
      <c r="F66" s="629" t="s">
        <v>45</v>
      </c>
      <c r="G66" s="629"/>
      <c r="H66" s="629"/>
      <c r="I66" s="629"/>
      <c r="J66" s="629"/>
      <c r="K66" s="629"/>
      <c r="L66" s="629"/>
      <c r="M66" s="629"/>
      <c r="N66" s="629"/>
      <c r="O66" s="629"/>
      <c r="P66" s="629"/>
      <c r="Q66" s="629"/>
      <c r="R66" s="80"/>
    </row>
    <row r="67" spans="2:18" ht="5.0999999999999996" customHeight="1" x14ac:dyDescent="0.25">
      <c r="B67" s="106">
        <f t="shared" si="0"/>
        <v>0</v>
      </c>
      <c r="C67" s="106">
        <f t="shared" si="0"/>
        <v>0</v>
      </c>
      <c r="D67" s="141"/>
      <c r="E67" s="236"/>
      <c r="F67" s="57"/>
      <c r="G67" s="145"/>
      <c r="H67" s="236"/>
      <c r="I67" s="236"/>
      <c r="J67" s="236"/>
      <c r="K67" s="236"/>
      <c r="L67" s="236"/>
      <c r="M67" s="236"/>
      <c r="N67" s="236"/>
      <c r="O67" s="236"/>
      <c r="P67" s="236"/>
      <c r="Q67" s="236"/>
      <c r="R67" s="80"/>
    </row>
    <row r="68" spans="2:18" ht="15" customHeight="1" x14ac:dyDescent="0.25">
      <c r="B68" s="106">
        <f t="shared" si="0"/>
        <v>0</v>
      </c>
      <c r="C68" s="106">
        <f t="shared" si="0"/>
        <v>0</v>
      </c>
      <c r="D68" s="141"/>
      <c r="E68" s="236"/>
      <c r="F68" s="103"/>
      <c r="G68" s="630" t="s">
        <v>46</v>
      </c>
      <c r="H68" s="631"/>
      <c r="I68" s="631"/>
      <c r="J68" s="631"/>
      <c r="K68" s="631"/>
      <c r="L68" s="631"/>
      <c r="M68" s="631"/>
      <c r="N68" s="631"/>
      <c r="O68" s="631"/>
      <c r="P68" s="631"/>
      <c r="Q68" s="632"/>
      <c r="R68" s="80"/>
    </row>
    <row r="69" spans="2:18" ht="5.0999999999999996" customHeight="1" x14ac:dyDescent="0.25">
      <c r="B69" s="106">
        <f t="shared" si="0"/>
        <v>0</v>
      </c>
      <c r="C69" s="106">
        <f t="shared" si="0"/>
        <v>0</v>
      </c>
      <c r="D69" s="141"/>
      <c r="E69" s="236"/>
      <c r="F69" s="236"/>
      <c r="G69" s="236"/>
      <c r="H69" s="87"/>
      <c r="I69" s="87"/>
      <c r="J69" s="87"/>
      <c r="K69" s="87"/>
      <c r="L69" s="87"/>
      <c r="M69" s="87"/>
      <c r="N69" s="87"/>
      <c r="O69" s="87"/>
      <c r="P69" s="87"/>
      <c r="Q69" s="87"/>
      <c r="R69" s="80"/>
    </row>
    <row r="70" spans="2:18" ht="15" customHeight="1" x14ac:dyDescent="0.25">
      <c r="B70" s="106">
        <f t="shared" si="0"/>
        <v>0</v>
      </c>
      <c r="C70" s="106">
        <f t="shared" si="0"/>
        <v>0</v>
      </c>
      <c r="D70" s="141"/>
      <c r="E70" s="115"/>
      <c r="F70" s="115" t="s">
        <v>511</v>
      </c>
      <c r="G70" s="236"/>
      <c r="H70" s="236"/>
      <c r="I70" s="236"/>
      <c r="J70" s="236"/>
      <c r="K70" s="236"/>
      <c r="L70" s="236"/>
      <c r="M70" s="236"/>
      <c r="N70" s="236"/>
      <c r="O70" s="236"/>
      <c r="P70" s="236"/>
      <c r="Q70" s="236"/>
      <c r="R70" s="80"/>
    </row>
    <row r="71" spans="2:18" ht="5.0999999999999996" customHeight="1" x14ac:dyDescent="0.25">
      <c r="B71" s="106">
        <f t="shared" si="0"/>
        <v>0</v>
      </c>
      <c r="C71" s="106">
        <f t="shared" si="0"/>
        <v>0</v>
      </c>
      <c r="D71" s="141"/>
      <c r="E71" s="115"/>
      <c r="F71" s="57"/>
      <c r="G71" s="236"/>
      <c r="H71" s="236"/>
      <c r="I71" s="236"/>
      <c r="J71" s="236"/>
      <c r="K71" s="236"/>
      <c r="L71" s="236"/>
      <c r="M71" s="236"/>
      <c r="N71" s="236"/>
      <c r="O71" s="236"/>
      <c r="P71" s="236"/>
      <c r="Q71" s="236"/>
      <c r="R71" s="80"/>
    </row>
    <row r="72" spans="2:18" ht="15" customHeight="1" x14ac:dyDescent="0.25">
      <c r="B72" s="106">
        <f t="shared" si="0"/>
        <v>0</v>
      </c>
      <c r="C72" s="106">
        <f t="shared" si="0"/>
        <v>0</v>
      </c>
      <c r="D72" s="141"/>
      <c r="E72" s="236"/>
      <c r="F72" s="629" t="s">
        <v>39</v>
      </c>
      <c r="G72" s="629"/>
      <c r="H72" s="629"/>
      <c r="I72" s="629"/>
      <c r="J72" s="629"/>
      <c r="K72" s="629"/>
      <c r="L72" s="629"/>
      <c r="M72" s="629"/>
      <c r="N72" s="629"/>
      <c r="O72" s="629"/>
      <c r="P72" s="629"/>
      <c r="Q72" s="629"/>
      <c r="R72" s="80"/>
    </row>
    <row r="73" spans="2:18" ht="5.0999999999999996" customHeight="1" x14ac:dyDescent="0.25">
      <c r="B73" s="106">
        <f t="shared" si="0"/>
        <v>0</v>
      </c>
      <c r="C73" s="106">
        <f t="shared" si="0"/>
        <v>0</v>
      </c>
      <c r="D73" s="141"/>
      <c r="E73" s="236"/>
      <c r="F73" s="221"/>
      <c r="G73" s="236"/>
      <c r="H73" s="236"/>
      <c r="I73" s="236"/>
      <c r="J73" s="236"/>
      <c r="K73" s="236"/>
      <c r="L73" s="236"/>
      <c r="M73" s="236"/>
      <c r="N73" s="236"/>
      <c r="O73" s="236"/>
      <c r="P73" s="236"/>
      <c r="Q73" s="236"/>
      <c r="R73" s="80"/>
    </row>
    <row r="74" spans="2:18" ht="15" customHeight="1" x14ac:dyDescent="0.25">
      <c r="B74" s="106">
        <f t="shared" si="0"/>
        <v>0</v>
      </c>
      <c r="C74" s="106">
        <f t="shared" si="0"/>
        <v>0</v>
      </c>
      <c r="D74" s="141"/>
      <c r="E74" s="236"/>
      <c r="F74" s="103"/>
      <c r="G74" s="380" t="s">
        <v>160</v>
      </c>
      <c r="H74" s="381"/>
      <c r="I74" s="381"/>
      <c r="J74" s="381"/>
      <c r="K74" s="381"/>
      <c r="L74" s="381"/>
      <c r="M74" s="381"/>
      <c r="N74" s="381"/>
      <c r="O74" s="381"/>
      <c r="P74" s="381"/>
      <c r="Q74" s="382"/>
      <c r="R74" s="80"/>
    </row>
    <row r="75" spans="2:18" ht="5.0999999999999996" customHeight="1" x14ac:dyDescent="0.25">
      <c r="B75" s="106">
        <f t="shared" si="0"/>
        <v>0</v>
      </c>
      <c r="C75" s="106">
        <f t="shared" si="0"/>
        <v>0</v>
      </c>
      <c r="D75" s="141"/>
      <c r="E75" s="236"/>
      <c r="F75" s="88"/>
      <c r="G75" s="145"/>
      <c r="H75" s="236"/>
      <c r="I75" s="236"/>
      <c r="J75" s="236"/>
      <c r="K75" s="236"/>
      <c r="L75" s="236"/>
      <c r="M75" s="236"/>
      <c r="N75" s="236"/>
      <c r="O75" s="236"/>
      <c r="P75" s="236"/>
      <c r="Q75" s="236"/>
      <c r="R75" s="80"/>
    </row>
    <row r="76" spans="2:18" ht="15" customHeight="1" x14ac:dyDescent="0.25">
      <c r="B76" s="106">
        <f t="shared" si="0"/>
        <v>0</v>
      </c>
      <c r="C76" s="106">
        <f t="shared" si="0"/>
        <v>0</v>
      </c>
      <c r="D76" s="141"/>
      <c r="E76" s="236"/>
      <c r="F76" s="628" t="s">
        <v>40</v>
      </c>
      <c r="G76" s="628"/>
      <c r="H76" s="628"/>
      <c r="I76" s="628"/>
      <c r="J76" s="628"/>
      <c r="K76" s="628"/>
      <c r="L76" s="628"/>
      <c r="M76" s="628"/>
      <c r="N76" s="628"/>
      <c r="O76" s="628"/>
      <c r="P76" s="628"/>
      <c r="Q76" s="628"/>
      <c r="R76" s="80"/>
    </row>
    <row r="77" spans="2:18" ht="5.0999999999999996" customHeight="1" x14ac:dyDescent="0.25">
      <c r="B77" s="106">
        <f t="shared" si="0"/>
        <v>0</v>
      </c>
      <c r="C77" s="106">
        <f t="shared" si="0"/>
        <v>0</v>
      </c>
      <c r="D77" s="141"/>
      <c r="E77" s="236"/>
      <c r="F77" s="190"/>
      <c r="G77" s="192"/>
      <c r="H77" s="159"/>
      <c r="I77" s="159"/>
      <c r="J77" s="159"/>
      <c r="K77" s="159"/>
      <c r="L77" s="159"/>
      <c r="M77" s="159"/>
      <c r="N77" s="159"/>
      <c r="O77" s="159"/>
      <c r="P77" s="159"/>
      <c r="Q77" s="159"/>
      <c r="R77" s="80"/>
    </row>
    <row r="78" spans="2:18" ht="15" customHeight="1" x14ac:dyDescent="0.25">
      <c r="B78" s="106">
        <f t="shared" ref="B78:C141" si="1">IF(OR(F78="X", F78="N/A"),1,0)</f>
        <v>0</v>
      </c>
      <c r="C78" s="106">
        <f t="shared" si="1"/>
        <v>0</v>
      </c>
      <c r="D78" s="141"/>
      <c r="E78" s="236"/>
      <c r="F78" s="240"/>
      <c r="G78" s="383" t="s">
        <v>320</v>
      </c>
      <c r="H78" s="384"/>
      <c r="I78" s="384"/>
      <c r="J78" s="384"/>
      <c r="K78" s="384"/>
      <c r="L78" s="384"/>
      <c r="M78" s="384"/>
      <c r="N78" s="384"/>
      <c r="O78" s="384"/>
      <c r="P78" s="384"/>
      <c r="Q78" s="385"/>
      <c r="R78" s="80"/>
    </row>
    <row r="79" spans="2:18" ht="9" customHeight="1" x14ac:dyDescent="0.25">
      <c r="B79" s="106">
        <f t="shared" si="1"/>
        <v>0</v>
      </c>
      <c r="C79" s="106">
        <f t="shared" si="1"/>
        <v>0</v>
      </c>
      <c r="D79" s="141"/>
      <c r="E79" s="236"/>
      <c r="F79" s="57"/>
      <c r="G79" s="145"/>
      <c r="H79" s="236"/>
      <c r="I79" s="236"/>
      <c r="J79" s="236"/>
      <c r="K79" s="236"/>
      <c r="L79" s="236"/>
      <c r="M79" s="236"/>
      <c r="N79" s="236"/>
      <c r="O79" s="236"/>
      <c r="P79" s="236"/>
      <c r="Q79" s="236"/>
      <c r="R79" s="80"/>
    </row>
    <row r="80" spans="2:18" ht="18.75" customHeight="1" x14ac:dyDescent="0.25">
      <c r="B80" s="106">
        <f t="shared" si="1"/>
        <v>0</v>
      </c>
      <c r="C80" s="106">
        <f t="shared" si="1"/>
        <v>0</v>
      </c>
      <c r="D80" s="141"/>
      <c r="E80" s="115"/>
      <c r="F80" s="115" t="s">
        <v>185</v>
      </c>
      <c r="G80" s="145"/>
      <c r="H80" s="236"/>
      <c r="I80" s="236"/>
      <c r="J80" s="236"/>
      <c r="K80" s="236"/>
      <c r="L80" s="236"/>
      <c r="M80" s="236"/>
      <c r="N80" s="236"/>
      <c r="O80" s="236"/>
      <c r="P80" s="236"/>
      <c r="Q80" s="236"/>
      <c r="R80" s="80"/>
    </row>
    <row r="81" spans="2:18" ht="18.75" customHeight="1" x14ac:dyDescent="0.25">
      <c r="B81" s="106">
        <f t="shared" si="1"/>
        <v>0</v>
      </c>
      <c r="C81" s="106">
        <f t="shared" si="1"/>
        <v>0</v>
      </c>
      <c r="D81" s="141"/>
      <c r="E81" s="236"/>
      <c r="F81" s="103"/>
      <c r="G81" s="380" t="s">
        <v>275</v>
      </c>
      <c r="H81" s="381"/>
      <c r="I81" s="381"/>
      <c r="J81" s="381"/>
      <c r="K81" s="381"/>
      <c r="L81" s="381"/>
      <c r="M81" s="381"/>
      <c r="N81" s="381"/>
      <c r="O81" s="381"/>
      <c r="P81" s="381"/>
      <c r="Q81" s="382"/>
      <c r="R81" s="80"/>
    </row>
    <row r="82" spans="2:18" ht="18.75" customHeight="1" x14ac:dyDescent="0.25">
      <c r="B82" s="106">
        <f t="shared" si="1"/>
        <v>0</v>
      </c>
      <c r="C82" s="106">
        <f t="shared" si="1"/>
        <v>0</v>
      </c>
      <c r="D82" s="141"/>
      <c r="E82" s="236"/>
      <c r="F82" s="57"/>
      <c r="G82" s="103"/>
      <c r="H82" s="380" t="s">
        <v>276</v>
      </c>
      <c r="I82" s="381"/>
      <c r="J82" s="381"/>
      <c r="K82" s="381"/>
      <c r="L82" s="381"/>
      <c r="M82" s="381"/>
      <c r="N82" s="381"/>
      <c r="O82" s="381"/>
      <c r="P82" s="381"/>
      <c r="Q82" s="382"/>
      <c r="R82" s="80"/>
    </row>
    <row r="83" spans="2:18" ht="15" customHeight="1" thickBot="1" x14ac:dyDescent="0.3">
      <c r="B83" s="106">
        <f t="shared" si="1"/>
        <v>0</v>
      </c>
      <c r="C83" s="106">
        <f t="shared" si="1"/>
        <v>0</v>
      </c>
      <c r="D83" s="164" t="s">
        <v>135</v>
      </c>
      <c r="E83" s="232"/>
      <c r="F83" s="225"/>
      <c r="G83" s="171"/>
      <c r="H83" s="171"/>
      <c r="I83" s="171"/>
      <c r="J83" s="171"/>
      <c r="K83" s="171"/>
      <c r="L83" s="171"/>
      <c r="M83" s="171"/>
      <c r="N83" s="171"/>
      <c r="O83" s="171"/>
      <c r="P83" s="171"/>
      <c r="Q83" s="171"/>
      <c r="R83" s="80"/>
    </row>
    <row r="84" spans="2:18" ht="5.0999999999999996" customHeight="1" x14ac:dyDescent="0.25">
      <c r="B84" s="106">
        <f t="shared" si="1"/>
        <v>0</v>
      </c>
      <c r="C84" s="106">
        <f t="shared" si="1"/>
        <v>0</v>
      </c>
      <c r="D84" s="143"/>
      <c r="E84" s="115"/>
      <c r="F84" s="57"/>
      <c r="G84" s="236"/>
      <c r="H84" s="236"/>
      <c r="I84" s="236"/>
      <c r="J84" s="236"/>
      <c r="K84" s="236"/>
      <c r="L84" s="236"/>
      <c r="M84" s="236"/>
      <c r="N84" s="236"/>
      <c r="O84" s="236"/>
      <c r="P84" s="236"/>
      <c r="Q84" s="236"/>
      <c r="R84" s="80"/>
    </row>
    <row r="85" spans="2:18" ht="15" customHeight="1" x14ac:dyDescent="0.25">
      <c r="B85" s="106">
        <f t="shared" si="1"/>
        <v>0</v>
      </c>
      <c r="C85" s="106">
        <f t="shared" si="1"/>
        <v>0</v>
      </c>
      <c r="D85" s="146"/>
      <c r="E85" s="147"/>
      <c r="F85" s="403" t="s">
        <v>49</v>
      </c>
      <c r="G85" s="403"/>
      <c r="H85" s="403"/>
      <c r="I85" s="403"/>
      <c r="J85" s="403"/>
      <c r="K85" s="403"/>
      <c r="L85" s="403"/>
      <c r="M85" s="403"/>
      <c r="N85" s="403"/>
      <c r="O85" s="403"/>
      <c r="P85" s="403"/>
      <c r="Q85" s="403"/>
      <c r="R85" s="80"/>
    </row>
    <row r="86" spans="2:18" ht="5.0999999999999996" customHeight="1" x14ac:dyDescent="0.25">
      <c r="B86" s="106">
        <f t="shared" si="1"/>
        <v>0</v>
      </c>
      <c r="C86" s="106">
        <f t="shared" si="1"/>
        <v>0</v>
      </c>
      <c r="D86" s="146"/>
      <c r="E86" s="147"/>
      <c r="F86" s="148"/>
      <c r="G86" s="236"/>
      <c r="H86" s="236"/>
      <c r="I86" s="236"/>
      <c r="J86" s="236"/>
      <c r="K86" s="236"/>
      <c r="L86" s="236"/>
      <c r="M86" s="236"/>
      <c r="N86" s="236"/>
      <c r="O86" s="236"/>
      <c r="P86" s="236"/>
      <c r="Q86" s="236"/>
      <c r="R86" s="80"/>
    </row>
    <row r="87" spans="2:18" ht="28.5" customHeight="1" x14ac:dyDescent="0.25">
      <c r="B87" s="106">
        <f t="shared" si="1"/>
        <v>0</v>
      </c>
      <c r="C87" s="106">
        <f t="shared" si="1"/>
        <v>0</v>
      </c>
      <c r="D87" s="143"/>
      <c r="E87" s="115"/>
      <c r="F87" s="103"/>
      <c r="G87" s="404" t="s">
        <v>110</v>
      </c>
      <c r="H87" s="381"/>
      <c r="I87" s="381"/>
      <c r="J87" s="381"/>
      <c r="K87" s="381"/>
      <c r="L87" s="381"/>
      <c r="M87" s="381"/>
      <c r="N87" s="381"/>
      <c r="O87" s="381"/>
      <c r="P87" s="381"/>
      <c r="Q87" s="382"/>
      <c r="R87" s="80"/>
    </row>
    <row r="88" spans="2:18" ht="15" customHeight="1" x14ac:dyDescent="0.25">
      <c r="B88" s="106">
        <f t="shared" si="1"/>
        <v>0</v>
      </c>
      <c r="C88" s="106">
        <f t="shared" si="1"/>
        <v>0</v>
      </c>
      <c r="D88" s="143"/>
      <c r="E88" s="115"/>
      <c r="F88" s="103"/>
      <c r="G88" s="380" t="s">
        <v>106</v>
      </c>
      <c r="H88" s="381"/>
      <c r="I88" s="381"/>
      <c r="J88" s="381"/>
      <c r="K88" s="381"/>
      <c r="L88" s="381"/>
      <c r="M88" s="381"/>
      <c r="N88" s="381"/>
      <c r="O88" s="381"/>
      <c r="P88" s="381"/>
      <c r="Q88" s="382"/>
      <c r="R88" s="80"/>
    </row>
    <row r="89" spans="2:18" ht="15" customHeight="1" x14ac:dyDescent="0.25">
      <c r="B89" s="106">
        <f t="shared" si="1"/>
        <v>0</v>
      </c>
      <c r="C89" s="106">
        <f t="shared" si="1"/>
        <v>0</v>
      </c>
      <c r="D89" s="143"/>
      <c r="E89" s="115"/>
      <c r="F89" s="103"/>
      <c r="G89" s="380" t="s">
        <v>513</v>
      </c>
      <c r="H89" s="381"/>
      <c r="I89" s="381"/>
      <c r="J89" s="381"/>
      <c r="K89" s="381"/>
      <c r="L89" s="381"/>
      <c r="M89" s="381"/>
      <c r="N89" s="381"/>
      <c r="O89" s="381"/>
      <c r="P89" s="381"/>
      <c r="Q89" s="382"/>
      <c r="R89" s="80"/>
    </row>
    <row r="90" spans="2:18" ht="5.0999999999999996" customHeight="1" x14ac:dyDescent="0.25">
      <c r="B90" s="106">
        <f t="shared" si="1"/>
        <v>0</v>
      </c>
      <c r="C90" s="106">
        <f t="shared" si="1"/>
        <v>0</v>
      </c>
      <c r="D90" s="143"/>
      <c r="E90" s="115"/>
      <c r="F90" s="57"/>
      <c r="G90" s="236"/>
      <c r="H90" s="236"/>
      <c r="I90" s="236"/>
      <c r="J90" s="236"/>
      <c r="K90" s="236"/>
      <c r="L90" s="236"/>
      <c r="M90" s="236"/>
      <c r="N90" s="236"/>
      <c r="O90" s="236"/>
      <c r="P90" s="236"/>
      <c r="Q90" s="236"/>
      <c r="R90" s="80"/>
    </row>
    <row r="91" spans="2:18" ht="5.0999999999999996" customHeight="1" x14ac:dyDescent="0.25">
      <c r="B91" s="106">
        <f t="shared" si="1"/>
        <v>0</v>
      </c>
      <c r="C91" s="106">
        <f t="shared" si="1"/>
        <v>0</v>
      </c>
      <c r="D91" s="141"/>
      <c r="E91" s="236"/>
      <c r="F91" s="57"/>
      <c r="G91" s="149"/>
      <c r="H91" s="236"/>
      <c r="I91" s="236"/>
      <c r="J91" s="236"/>
      <c r="K91" s="236"/>
      <c r="L91" s="236"/>
      <c r="M91" s="236"/>
      <c r="N91" s="236"/>
      <c r="O91" s="236"/>
      <c r="P91" s="236"/>
      <c r="Q91" s="236"/>
      <c r="R91" s="80"/>
    </row>
    <row r="92" spans="2:18" ht="15" customHeight="1" x14ac:dyDescent="0.25">
      <c r="B92" s="106">
        <f t="shared" si="1"/>
        <v>0</v>
      </c>
      <c r="C92" s="106">
        <f t="shared" si="1"/>
        <v>0</v>
      </c>
      <c r="D92" s="141"/>
      <c r="E92" s="236"/>
      <c r="F92" s="103"/>
      <c r="G92" s="393" t="s">
        <v>316</v>
      </c>
      <c r="H92" s="394"/>
      <c r="I92" s="394"/>
      <c r="J92" s="394"/>
      <c r="K92" s="394"/>
      <c r="L92" s="394"/>
      <c r="M92" s="394"/>
      <c r="N92" s="394"/>
      <c r="O92" s="394"/>
      <c r="P92" s="394"/>
      <c r="Q92" s="395"/>
      <c r="R92" s="80"/>
    </row>
    <row r="93" spans="2:18" ht="8.25" customHeight="1" x14ac:dyDescent="0.25">
      <c r="B93" s="106">
        <f t="shared" si="1"/>
        <v>0</v>
      </c>
      <c r="C93" s="106">
        <f t="shared" si="1"/>
        <v>0</v>
      </c>
      <c r="D93" s="141"/>
      <c r="E93" s="236"/>
      <c r="F93" s="57"/>
      <c r="G93" s="149"/>
      <c r="H93" s="236"/>
      <c r="I93" s="236"/>
      <c r="J93" s="236"/>
      <c r="K93" s="236"/>
      <c r="L93" s="236"/>
      <c r="M93" s="236"/>
      <c r="N93" s="236"/>
      <c r="O93" s="236"/>
      <c r="P93" s="236"/>
      <c r="Q93" s="236"/>
      <c r="R93" s="80"/>
    </row>
    <row r="94" spans="2:18" ht="17.25" customHeight="1" x14ac:dyDescent="0.25">
      <c r="B94" s="106">
        <f t="shared" si="1"/>
        <v>0</v>
      </c>
      <c r="C94" s="106">
        <f t="shared" si="1"/>
        <v>0</v>
      </c>
      <c r="D94" s="141"/>
      <c r="E94" s="236"/>
      <c r="F94" s="103"/>
      <c r="G94" s="396" t="s">
        <v>317</v>
      </c>
      <c r="H94" s="397"/>
      <c r="I94" s="397"/>
      <c r="J94" s="397"/>
      <c r="K94" s="397"/>
      <c r="L94" s="397"/>
      <c r="M94" s="397"/>
      <c r="N94" s="397"/>
      <c r="O94" s="397"/>
      <c r="P94" s="397"/>
      <c r="Q94" s="398"/>
      <c r="R94" s="80"/>
    </row>
    <row r="95" spans="2:18" ht="15" customHeight="1" x14ac:dyDescent="0.25">
      <c r="B95" s="106">
        <f t="shared" si="1"/>
        <v>0</v>
      </c>
      <c r="C95" s="106">
        <f t="shared" si="1"/>
        <v>0</v>
      </c>
      <c r="D95" s="141"/>
      <c r="E95" s="236"/>
      <c r="F95" s="57"/>
      <c r="G95" s="103"/>
      <c r="H95" s="399" t="s">
        <v>243</v>
      </c>
      <c r="I95" s="400"/>
      <c r="J95" s="400"/>
      <c r="K95" s="400"/>
      <c r="L95" s="400"/>
      <c r="M95" s="400"/>
      <c r="N95" s="400"/>
      <c r="O95" s="400"/>
      <c r="P95" s="400"/>
      <c r="Q95" s="401"/>
      <c r="R95" s="80"/>
    </row>
    <row r="96" spans="2:18" ht="15" customHeight="1" x14ac:dyDescent="0.25">
      <c r="B96" s="106">
        <f t="shared" si="1"/>
        <v>0</v>
      </c>
      <c r="C96" s="106">
        <f t="shared" si="1"/>
        <v>0</v>
      </c>
      <c r="D96" s="141"/>
      <c r="E96" s="236"/>
      <c r="F96" s="57"/>
      <c r="G96" s="103"/>
      <c r="H96" s="380" t="s">
        <v>244</v>
      </c>
      <c r="I96" s="381"/>
      <c r="J96" s="381"/>
      <c r="K96" s="381"/>
      <c r="L96" s="381"/>
      <c r="M96" s="381"/>
      <c r="N96" s="381"/>
      <c r="O96" s="381"/>
      <c r="P96" s="381"/>
      <c r="Q96" s="382"/>
      <c r="R96" s="80"/>
    </row>
    <row r="97" spans="2:18" ht="14.25" customHeight="1" x14ac:dyDescent="0.25">
      <c r="B97" s="106">
        <f t="shared" si="1"/>
        <v>0</v>
      </c>
      <c r="C97" s="106">
        <f t="shared" si="1"/>
        <v>0</v>
      </c>
      <c r="D97" s="141"/>
      <c r="E97" s="236"/>
      <c r="F97" s="57"/>
      <c r="G97" s="103"/>
      <c r="H97" s="402" t="s">
        <v>245</v>
      </c>
      <c r="I97" s="381"/>
      <c r="J97" s="381"/>
      <c r="K97" s="381"/>
      <c r="L97" s="381"/>
      <c r="M97" s="381"/>
      <c r="N97" s="381"/>
      <c r="O97" s="381"/>
      <c r="P97" s="381"/>
      <c r="Q97" s="382"/>
      <c r="R97" s="80"/>
    </row>
    <row r="98" spans="2:18" ht="14.25" customHeight="1" x14ac:dyDescent="0.25">
      <c r="B98" s="106">
        <f t="shared" si="1"/>
        <v>0</v>
      </c>
      <c r="C98" s="106">
        <f t="shared" si="1"/>
        <v>0</v>
      </c>
      <c r="D98" s="141"/>
      <c r="E98" s="236"/>
      <c r="F98" s="57"/>
      <c r="G98" s="103"/>
      <c r="H98" s="380" t="s">
        <v>242</v>
      </c>
      <c r="I98" s="381"/>
      <c r="J98" s="381"/>
      <c r="K98" s="381"/>
      <c r="L98" s="381"/>
      <c r="M98" s="381"/>
      <c r="N98" s="381"/>
      <c r="O98" s="381"/>
      <c r="P98" s="381"/>
      <c r="Q98" s="382"/>
      <c r="R98" s="80"/>
    </row>
    <row r="99" spans="2:18" ht="16.5" customHeight="1" x14ac:dyDescent="0.25">
      <c r="B99" s="106">
        <f t="shared" si="1"/>
        <v>0</v>
      </c>
      <c r="C99" s="106">
        <f t="shared" si="1"/>
        <v>0</v>
      </c>
      <c r="D99" s="141"/>
      <c r="E99" s="236"/>
      <c r="F99" s="57"/>
      <c r="G99" s="103"/>
      <c r="H99" s="380" t="s">
        <v>188</v>
      </c>
      <c r="I99" s="381"/>
      <c r="J99" s="381"/>
      <c r="K99" s="381"/>
      <c r="L99" s="381"/>
      <c r="M99" s="381"/>
      <c r="N99" s="381"/>
      <c r="O99" s="381"/>
      <c r="P99" s="381"/>
      <c r="Q99" s="382"/>
      <c r="R99" s="80"/>
    </row>
    <row r="100" spans="2:18" ht="29.25" customHeight="1" x14ac:dyDescent="0.25">
      <c r="B100" s="106">
        <f t="shared" si="1"/>
        <v>0</v>
      </c>
      <c r="C100" s="106">
        <f t="shared" si="1"/>
        <v>0</v>
      </c>
      <c r="D100" s="141"/>
      <c r="E100" s="236"/>
      <c r="F100" s="57"/>
      <c r="G100" s="103"/>
      <c r="H100" s="404" t="s">
        <v>570</v>
      </c>
      <c r="I100" s="381"/>
      <c r="J100" s="381"/>
      <c r="K100" s="381"/>
      <c r="L100" s="381"/>
      <c r="M100" s="381"/>
      <c r="N100" s="381"/>
      <c r="O100" s="381"/>
      <c r="P100" s="381"/>
      <c r="Q100" s="382"/>
      <c r="R100" s="80"/>
    </row>
    <row r="101" spans="2:18" ht="11.25" customHeight="1" x14ac:dyDescent="0.25">
      <c r="B101" s="106">
        <f t="shared" si="1"/>
        <v>0</v>
      </c>
      <c r="C101" s="106">
        <f t="shared" si="1"/>
        <v>0</v>
      </c>
      <c r="D101" s="141"/>
      <c r="E101" s="236"/>
      <c r="F101" s="57"/>
      <c r="G101" s="149"/>
      <c r="H101" s="236"/>
      <c r="I101" s="236"/>
      <c r="J101" s="236"/>
      <c r="K101" s="236"/>
      <c r="L101" s="236"/>
      <c r="M101" s="236"/>
      <c r="N101" s="236"/>
      <c r="O101" s="236"/>
      <c r="P101" s="236"/>
      <c r="Q101" s="236"/>
      <c r="R101" s="80"/>
    </row>
    <row r="102" spans="2:18" ht="26.25" customHeight="1" x14ac:dyDescent="0.25">
      <c r="B102" s="106">
        <f t="shared" si="1"/>
        <v>0</v>
      </c>
      <c r="C102" s="106">
        <f t="shared" si="1"/>
        <v>0</v>
      </c>
      <c r="D102" s="141"/>
      <c r="E102" s="236"/>
      <c r="F102" s="103"/>
      <c r="G102" s="405" t="s">
        <v>318</v>
      </c>
      <c r="H102" s="406"/>
      <c r="I102" s="406"/>
      <c r="J102" s="406"/>
      <c r="K102" s="406"/>
      <c r="L102" s="406"/>
      <c r="M102" s="406"/>
      <c r="N102" s="406"/>
      <c r="O102" s="406"/>
      <c r="P102" s="406"/>
      <c r="Q102" s="407"/>
      <c r="R102" s="80"/>
    </row>
    <row r="103" spans="2:18" ht="25.5" customHeight="1" x14ac:dyDescent="0.25">
      <c r="B103" s="106">
        <f t="shared" si="1"/>
        <v>0</v>
      </c>
      <c r="C103" s="106">
        <f t="shared" si="1"/>
        <v>0</v>
      </c>
      <c r="D103" s="141"/>
      <c r="E103" s="236"/>
      <c r="F103" s="182"/>
      <c r="G103" s="103"/>
      <c r="H103" s="405" t="s">
        <v>321</v>
      </c>
      <c r="I103" s="406"/>
      <c r="J103" s="406"/>
      <c r="K103" s="406"/>
      <c r="L103" s="406"/>
      <c r="M103" s="406"/>
      <c r="N103" s="406"/>
      <c r="O103" s="406"/>
      <c r="P103" s="406"/>
      <c r="Q103" s="407"/>
      <c r="R103" s="80"/>
    </row>
    <row r="104" spans="2:18" ht="22.5" customHeight="1" x14ac:dyDescent="0.25">
      <c r="B104" s="106">
        <f t="shared" si="1"/>
        <v>0</v>
      </c>
      <c r="C104" s="106">
        <f t="shared" si="1"/>
        <v>0</v>
      </c>
      <c r="D104" s="141"/>
      <c r="E104" s="236"/>
      <c r="F104" s="182"/>
      <c r="G104" s="103"/>
      <c r="H104" s="405" t="s">
        <v>186</v>
      </c>
      <c r="I104" s="406"/>
      <c r="J104" s="406"/>
      <c r="K104" s="406"/>
      <c r="L104" s="406"/>
      <c r="M104" s="406"/>
      <c r="N104" s="406"/>
      <c r="O104" s="406"/>
      <c r="P104" s="406"/>
      <c r="Q104" s="407"/>
      <c r="R104" s="80"/>
    </row>
    <row r="105" spans="2:18" ht="23.25" customHeight="1" x14ac:dyDescent="0.25">
      <c r="B105" s="106">
        <f t="shared" si="1"/>
        <v>0</v>
      </c>
      <c r="C105" s="106">
        <f t="shared" si="1"/>
        <v>0</v>
      </c>
      <c r="D105" s="141"/>
      <c r="E105" s="236"/>
      <c r="F105" s="182"/>
      <c r="G105" s="103"/>
      <c r="H105" s="405" t="s">
        <v>246</v>
      </c>
      <c r="I105" s="406"/>
      <c r="J105" s="406"/>
      <c r="K105" s="406"/>
      <c r="L105" s="406"/>
      <c r="M105" s="406"/>
      <c r="N105" s="406"/>
      <c r="O105" s="406"/>
      <c r="P105" s="406"/>
      <c r="Q105" s="407"/>
      <c r="R105" s="80"/>
    </row>
    <row r="106" spans="2:18" ht="15" customHeight="1" x14ac:dyDescent="0.25">
      <c r="B106" s="106">
        <f t="shared" si="1"/>
        <v>0</v>
      </c>
      <c r="C106" s="106">
        <f t="shared" si="1"/>
        <v>0</v>
      </c>
      <c r="D106" s="141"/>
      <c r="E106" s="236"/>
      <c r="F106" s="57"/>
      <c r="G106" s="103"/>
      <c r="H106" s="408" t="s">
        <v>291</v>
      </c>
      <c r="I106" s="409"/>
      <c r="J106" s="409"/>
      <c r="K106" s="409"/>
      <c r="L106" s="409"/>
      <c r="M106" s="409"/>
      <c r="N106" s="409"/>
      <c r="O106" s="409"/>
      <c r="P106" s="409"/>
      <c r="Q106" s="410"/>
      <c r="R106" s="80"/>
    </row>
    <row r="107" spans="2:18" ht="15" customHeight="1" x14ac:dyDescent="0.25">
      <c r="B107" s="106">
        <f t="shared" si="1"/>
        <v>0</v>
      </c>
      <c r="C107" s="106">
        <f t="shared" si="1"/>
        <v>0</v>
      </c>
      <c r="D107" s="141"/>
      <c r="E107" s="236"/>
      <c r="F107" s="57"/>
      <c r="G107" s="103"/>
      <c r="H107" s="405" t="s">
        <v>242</v>
      </c>
      <c r="I107" s="406"/>
      <c r="J107" s="406"/>
      <c r="K107" s="406"/>
      <c r="L107" s="406"/>
      <c r="M107" s="406"/>
      <c r="N107" s="406"/>
      <c r="O107" s="406"/>
      <c r="P107" s="406"/>
      <c r="Q107" s="407"/>
      <c r="R107" s="80"/>
    </row>
    <row r="108" spans="2:18" ht="15" customHeight="1" x14ac:dyDescent="0.25">
      <c r="B108" s="106">
        <f t="shared" si="1"/>
        <v>0</v>
      </c>
      <c r="C108" s="106">
        <f t="shared" si="1"/>
        <v>0</v>
      </c>
      <c r="D108" s="141"/>
      <c r="E108" s="236"/>
      <c r="F108" s="57"/>
      <c r="G108" s="103"/>
      <c r="H108" s="405" t="s">
        <v>322</v>
      </c>
      <c r="I108" s="406"/>
      <c r="J108" s="406"/>
      <c r="K108" s="406"/>
      <c r="L108" s="406"/>
      <c r="M108" s="406"/>
      <c r="N108" s="406"/>
      <c r="O108" s="406"/>
      <c r="P108" s="406"/>
      <c r="Q108" s="407"/>
      <c r="R108" s="80"/>
    </row>
    <row r="109" spans="2:18" ht="30" customHeight="1" x14ac:dyDescent="0.25">
      <c r="B109" s="106">
        <f t="shared" si="1"/>
        <v>0</v>
      </c>
      <c r="C109" s="106">
        <f t="shared" si="1"/>
        <v>0</v>
      </c>
      <c r="D109" s="141"/>
      <c r="E109" s="236"/>
      <c r="F109" s="57"/>
      <c r="G109" s="103"/>
      <c r="H109" s="404" t="s">
        <v>570</v>
      </c>
      <c r="I109" s="381"/>
      <c r="J109" s="381"/>
      <c r="K109" s="381"/>
      <c r="L109" s="381"/>
      <c r="M109" s="381"/>
      <c r="N109" s="381"/>
      <c r="O109" s="381"/>
      <c r="P109" s="381"/>
      <c r="Q109" s="382"/>
      <c r="R109" s="80"/>
    </row>
    <row r="110" spans="2:18" ht="18" customHeight="1" x14ac:dyDescent="0.25">
      <c r="B110" s="106">
        <f t="shared" si="1"/>
        <v>0</v>
      </c>
      <c r="C110" s="106">
        <f t="shared" si="1"/>
        <v>0</v>
      </c>
      <c r="D110" s="141"/>
      <c r="E110" s="236"/>
      <c r="F110" s="57"/>
      <c r="G110" s="149"/>
      <c r="H110" s="236"/>
      <c r="I110" s="236"/>
      <c r="J110" s="236"/>
      <c r="K110" s="236"/>
      <c r="L110" s="236"/>
      <c r="M110" s="236"/>
      <c r="N110" s="236"/>
      <c r="O110" s="236"/>
      <c r="P110" s="236"/>
      <c r="Q110" s="236"/>
      <c r="R110" s="80"/>
    </row>
    <row r="111" spans="2:18" ht="15.75" customHeight="1" x14ac:dyDescent="0.25">
      <c r="B111" s="106">
        <f t="shared" si="1"/>
        <v>0</v>
      </c>
      <c r="C111" s="106">
        <f t="shared" si="1"/>
        <v>0</v>
      </c>
      <c r="D111" s="141"/>
      <c r="E111" s="236"/>
      <c r="F111" s="103"/>
      <c r="G111" s="405" t="s">
        <v>189</v>
      </c>
      <c r="H111" s="406"/>
      <c r="I111" s="406"/>
      <c r="J111" s="406"/>
      <c r="K111" s="406"/>
      <c r="L111" s="406"/>
      <c r="M111" s="406"/>
      <c r="N111" s="406"/>
      <c r="O111" s="406"/>
      <c r="P111" s="406"/>
      <c r="Q111" s="407"/>
      <c r="R111" s="80"/>
    </row>
    <row r="112" spans="2:18" ht="15" customHeight="1" x14ac:dyDescent="0.25">
      <c r="B112" s="106">
        <f t="shared" si="1"/>
        <v>0</v>
      </c>
      <c r="C112" s="106">
        <f t="shared" si="1"/>
        <v>0</v>
      </c>
      <c r="D112" s="141"/>
      <c r="E112" s="236"/>
      <c r="F112" s="57"/>
      <c r="G112" s="103"/>
      <c r="H112" s="405" t="s">
        <v>186</v>
      </c>
      <c r="I112" s="406"/>
      <c r="J112" s="406"/>
      <c r="K112" s="406"/>
      <c r="L112" s="406"/>
      <c r="M112" s="406"/>
      <c r="N112" s="406"/>
      <c r="O112" s="406"/>
      <c r="P112" s="406"/>
      <c r="Q112" s="407"/>
      <c r="R112" s="80"/>
    </row>
    <row r="113" spans="2:18" ht="15" customHeight="1" x14ac:dyDescent="0.25">
      <c r="B113" s="106">
        <f t="shared" si="1"/>
        <v>0</v>
      </c>
      <c r="C113" s="106">
        <f t="shared" si="1"/>
        <v>0</v>
      </c>
      <c r="D113" s="141"/>
      <c r="E113" s="236"/>
      <c r="F113" s="57"/>
      <c r="G113" s="103"/>
      <c r="H113" s="405" t="s">
        <v>187</v>
      </c>
      <c r="I113" s="406"/>
      <c r="J113" s="406"/>
      <c r="K113" s="406"/>
      <c r="L113" s="406"/>
      <c r="M113" s="406"/>
      <c r="N113" s="406"/>
      <c r="O113" s="406"/>
      <c r="P113" s="406"/>
      <c r="Q113" s="407"/>
      <c r="R113" s="80"/>
    </row>
    <row r="114" spans="2:18" ht="15" customHeight="1" x14ac:dyDescent="0.25">
      <c r="B114" s="106">
        <f t="shared" si="1"/>
        <v>0</v>
      </c>
      <c r="C114" s="106">
        <f t="shared" si="1"/>
        <v>0</v>
      </c>
      <c r="D114" s="141"/>
      <c r="E114" s="236"/>
      <c r="F114" s="57"/>
      <c r="G114" s="103"/>
      <c r="H114" s="408" t="s">
        <v>292</v>
      </c>
      <c r="I114" s="406"/>
      <c r="J114" s="406"/>
      <c r="K114" s="406"/>
      <c r="L114" s="406"/>
      <c r="M114" s="406"/>
      <c r="N114" s="406"/>
      <c r="O114" s="406"/>
      <c r="P114" s="406"/>
      <c r="Q114" s="407"/>
      <c r="R114" s="80"/>
    </row>
    <row r="115" spans="2:18" ht="15" customHeight="1" x14ac:dyDescent="0.25">
      <c r="B115" s="106">
        <f t="shared" si="1"/>
        <v>0</v>
      </c>
      <c r="C115" s="106">
        <f t="shared" si="1"/>
        <v>0</v>
      </c>
      <c r="D115" s="141"/>
      <c r="E115" s="236"/>
      <c r="F115" s="57"/>
      <c r="G115" s="103"/>
      <c r="H115" s="405" t="s">
        <v>242</v>
      </c>
      <c r="I115" s="406"/>
      <c r="J115" s="406"/>
      <c r="K115" s="406"/>
      <c r="L115" s="406"/>
      <c r="M115" s="406"/>
      <c r="N115" s="406"/>
      <c r="O115" s="406"/>
      <c r="P115" s="406"/>
      <c r="Q115" s="407"/>
      <c r="R115" s="80"/>
    </row>
    <row r="116" spans="2:18" ht="15" customHeight="1" x14ac:dyDescent="0.25">
      <c r="B116" s="106">
        <f t="shared" si="1"/>
        <v>0</v>
      </c>
      <c r="C116" s="106">
        <f t="shared" si="1"/>
        <v>0</v>
      </c>
      <c r="D116" s="141"/>
      <c r="E116" s="236"/>
      <c r="F116" s="57"/>
      <c r="G116" s="103"/>
      <c r="H116" s="408" t="s">
        <v>293</v>
      </c>
      <c r="I116" s="411"/>
      <c r="J116" s="411"/>
      <c r="K116" s="411"/>
      <c r="L116" s="411"/>
      <c r="M116" s="411"/>
      <c r="N116" s="411"/>
      <c r="O116" s="411"/>
      <c r="P116" s="411"/>
      <c r="Q116" s="412"/>
      <c r="R116" s="80"/>
    </row>
    <row r="117" spans="2:18" ht="35.25" customHeight="1" x14ac:dyDescent="0.25">
      <c r="B117" s="106">
        <f t="shared" si="1"/>
        <v>0</v>
      </c>
      <c r="C117" s="106">
        <f t="shared" si="1"/>
        <v>0</v>
      </c>
      <c r="D117" s="141"/>
      <c r="E117" s="236"/>
      <c r="F117" s="57"/>
      <c r="G117" s="103"/>
      <c r="H117" s="404" t="s">
        <v>570</v>
      </c>
      <c r="I117" s="381"/>
      <c r="J117" s="381"/>
      <c r="K117" s="381"/>
      <c r="L117" s="381"/>
      <c r="M117" s="381"/>
      <c r="N117" s="381"/>
      <c r="O117" s="381"/>
      <c r="P117" s="381"/>
      <c r="Q117" s="382"/>
      <c r="R117" s="80"/>
    </row>
    <row r="118" spans="2:18" ht="15" customHeight="1" x14ac:dyDescent="0.25">
      <c r="B118" s="106">
        <f t="shared" si="1"/>
        <v>0</v>
      </c>
      <c r="C118" s="106">
        <f t="shared" si="1"/>
        <v>0</v>
      </c>
      <c r="D118" s="141"/>
      <c r="E118" s="236"/>
      <c r="F118" s="57"/>
      <c r="G118" s="90"/>
      <c r="H118" s="90"/>
      <c r="I118" s="90"/>
      <c r="J118" s="90"/>
      <c r="K118" s="90"/>
      <c r="L118" s="90"/>
      <c r="M118" s="90"/>
      <c r="N118" s="90"/>
      <c r="O118" s="90"/>
      <c r="P118" s="90"/>
      <c r="Q118" s="90"/>
      <c r="R118" s="80"/>
    </row>
    <row r="119" spans="2:18" ht="5.0999999999999996" customHeight="1" x14ac:dyDescent="0.25">
      <c r="B119" s="106">
        <f t="shared" si="1"/>
        <v>0</v>
      </c>
      <c r="C119" s="106">
        <f t="shared" si="1"/>
        <v>0</v>
      </c>
      <c r="D119" s="141"/>
      <c r="E119" s="236"/>
      <c r="F119" s="57"/>
      <c r="G119" s="149"/>
      <c r="H119" s="236"/>
      <c r="I119" s="236"/>
      <c r="J119" s="236"/>
      <c r="K119" s="236"/>
      <c r="L119" s="236"/>
      <c r="M119" s="236"/>
      <c r="N119" s="236"/>
      <c r="O119" s="236"/>
      <c r="P119" s="236"/>
      <c r="Q119" s="236"/>
      <c r="R119" s="80"/>
    </row>
    <row r="120" spans="2:18" ht="30.75" customHeight="1" x14ac:dyDescent="0.25">
      <c r="B120" s="106">
        <f t="shared" si="1"/>
        <v>0</v>
      </c>
      <c r="C120" s="106">
        <f t="shared" si="1"/>
        <v>0</v>
      </c>
      <c r="D120" s="141"/>
      <c r="E120" s="236"/>
      <c r="F120" s="103"/>
      <c r="G120" s="405" t="s">
        <v>190</v>
      </c>
      <c r="H120" s="406"/>
      <c r="I120" s="406"/>
      <c r="J120" s="406"/>
      <c r="K120" s="406"/>
      <c r="L120" s="406"/>
      <c r="M120" s="406"/>
      <c r="N120" s="406"/>
      <c r="O120" s="406"/>
      <c r="P120" s="406"/>
      <c r="Q120" s="407"/>
      <c r="R120" s="80"/>
    </row>
    <row r="121" spans="2:18" ht="15" customHeight="1" x14ac:dyDescent="0.25">
      <c r="B121" s="106">
        <f t="shared" si="1"/>
        <v>0</v>
      </c>
      <c r="C121" s="106">
        <f t="shared" si="1"/>
        <v>0</v>
      </c>
      <c r="D121" s="141"/>
      <c r="E121" s="236"/>
      <c r="F121" s="57"/>
      <c r="G121" s="103"/>
      <c r="H121" s="405" t="s">
        <v>186</v>
      </c>
      <c r="I121" s="406"/>
      <c r="J121" s="406"/>
      <c r="K121" s="406"/>
      <c r="L121" s="406"/>
      <c r="M121" s="406"/>
      <c r="N121" s="406"/>
      <c r="O121" s="406"/>
      <c r="P121" s="406"/>
      <c r="Q121" s="407"/>
      <c r="R121" s="80"/>
    </row>
    <row r="122" spans="2:18" ht="15" customHeight="1" x14ac:dyDescent="0.25">
      <c r="B122" s="106">
        <f t="shared" si="1"/>
        <v>0</v>
      </c>
      <c r="C122" s="106">
        <f t="shared" si="1"/>
        <v>0</v>
      </c>
      <c r="D122" s="141"/>
      <c r="E122" s="236"/>
      <c r="F122" s="57"/>
      <c r="G122" s="103"/>
      <c r="H122" s="408" t="s">
        <v>247</v>
      </c>
      <c r="I122" s="406"/>
      <c r="J122" s="406"/>
      <c r="K122" s="406"/>
      <c r="L122" s="406"/>
      <c r="M122" s="406"/>
      <c r="N122" s="406"/>
      <c r="O122" s="406"/>
      <c r="P122" s="406"/>
      <c r="Q122" s="407"/>
      <c r="R122" s="80"/>
    </row>
    <row r="123" spans="2:18" ht="15" customHeight="1" x14ac:dyDescent="0.25">
      <c r="B123" s="106">
        <f t="shared" si="1"/>
        <v>0</v>
      </c>
      <c r="C123" s="106">
        <f t="shared" si="1"/>
        <v>0</v>
      </c>
      <c r="D123" s="141"/>
      <c r="E123" s="236"/>
      <c r="F123" s="57"/>
      <c r="G123" s="103"/>
      <c r="H123" s="408" t="s">
        <v>245</v>
      </c>
      <c r="I123" s="406"/>
      <c r="J123" s="406"/>
      <c r="K123" s="406"/>
      <c r="L123" s="406"/>
      <c r="M123" s="406"/>
      <c r="N123" s="406"/>
      <c r="O123" s="406"/>
      <c r="P123" s="406"/>
      <c r="Q123" s="407"/>
      <c r="R123" s="80"/>
    </row>
    <row r="124" spans="2:18" ht="18" customHeight="1" x14ac:dyDescent="0.25">
      <c r="B124" s="106">
        <f t="shared" si="1"/>
        <v>0</v>
      </c>
      <c r="C124" s="106">
        <f t="shared" si="1"/>
        <v>0</v>
      </c>
      <c r="D124" s="141"/>
      <c r="E124" s="236"/>
      <c r="F124" s="57"/>
      <c r="G124" s="103"/>
      <c r="H124" s="405" t="s">
        <v>242</v>
      </c>
      <c r="I124" s="406"/>
      <c r="J124" s="406"/>
      <c r="K124" s="406"/>
      <c r="L124" s="406"/>
      <c r="M124" s="406"/>
      <c r="N124" s="406"/>
      <c r="O124" s="406"/>
      <c r="P124" s="406"/>
      <c r="Q124" s="407"/>
      <c r="R124" s="80"/>
    </row>
    <row r="125" spans="2:18" ht="20.100000000000001" customHeight="1" x14ac:dyDescent="0.25">
      <c r="B125" s="106">
        <f t="shared" si="1"/>
        <v>0</v>
      </c>
      <c r="C125" s="106">
        <f t="shared" si="1"/>
        <v>0</v>
      </c>
      <c r="D125" s="141"/>
      <c r="E125" s="236"/>
      <c r="F125" s="57"/>
      <c r="G125" s="103"/>
      <c r="H125" s="408" t="s">
        <v>188</v>
      </c>
      <c r="I125" s="406"/>
      <c r="J125" s="406"/>
      <c r="K125" s="406"/>
      <c r="L125" s="406"/>
      <c r="M125" s="406"/>
      <c r="N125" s="406"/>
      <c r="O125" s="406"/>
      <c r="P125" s="406"/>
      <c r="Q125" s="407"/>
      <c r="R125" s="80"/>
    </row>
    <row r="126" spans="2:18" ht="30" customHeight="1" x14ac:dyDescent="0.25">
      <c r="B126" s="106">
        <f t="shared" si="1"/>
        <v>0</v>
      </c>
      <c r="C126" s="106">
        <f t="shared" si="1"/>
        <v>0</v>
      </c>
      <c r="D126" s="141"/>
      <c r="E126" s="236"/>
      <c r="F126" s="57"/>
      <c r="G126" s="103"/>
      <c r="H126" s="404" t="s">
        <v>570</v>
      </c>
      <c r="I126" s="381"/>
      <c r="J126" s="381"/>
      <c r="K126" s="381"/>
      <c r="L126" s="381"/>
      <c r="M126" s="381"/>
      <c r="N126" s="381"/>
      <c r="O126" s="381"/>
      <c r="P126" s="381"/>
      <c r="Q126" s="382"/>
      <c r="R126" s="80"/>
    </row>
    <row r="127" spans="2:18" ht="5.0999999999999996" customHeight="1" x14ac:dyDescent="0.25">
      <c r="B127" s="106">
        <f t="shared" si="1"/>
        <v>0</v>
      </c>
      <c r="C127" s="106">
        <f t="shared" si="1"/>
        <v>0</v>
      </c>
      <c r="D127" s="143"/>
      <c r="E127" s="115"/>
      <c r="F127" s="57"/>
      <c r="G127" s="236"/>
      <c r="H127" s="236"/>
      <c r="I127" s="236"/>
      <c r="J127" s="236"/>
      <c r="K127" s="236"/>
      <c r="L127" s="236"/>
      <c r="M127" s="236"/>
      <c r="N127" s="236"/>
      <c r="O127" s="236"/>
      <c r="P127" s="236"/>
      <c r="Q127" s="236"/>
      <c r="R127" s="80"/>
    </row>
    <row r="128" spans="2:18" ht="5.0999999999999996" customHeight="1" x14ac:dyDescent="0.25">
      <c r="B128" s="106">
        <f t="shared" si="1"/>
        <v>0</v>
      </c>
      <c r="C128" s="106">
        <f t="shared" si="1"/>
        <v>0</v>
      </c>
      <c r="D128" s="143"/>
      <c r="E128" s="115"/>
      <c r="F128" s="57"/>
      <c r="G128" s="236"/>
      <c r="H128" s="236"/>
      <c r="I128" s="236"/>
      <c r="J128" s="236"/>
      <c r="K128" s="236"/>
      <c r="L128" s="236"/>
      <c r="M128" s="236"/>
      <c r="N128" s="236"/>
      <c r="O128" s="236"/>
      <c r="P128" s="236"/>
      <c r="Q128" s="236"/>
      <c r="R128" s="80"/>
    </row>
    <row r="129" spans="2:18" ht="15" customHeight="1" x14ac:dyDescent="0.25">
      <c r="B129" s="106">
        <f t="shared" si="1"/>
        <v>0</v>
      </c>
      <c r="C129" s="106">
        <f t="shared" si="1"/>
        <v>0</v>
      </c>
      <c r="D129" s="143"/>
      <c r="E129" s="115"/>
      <c r="F129" s="57"/>
      <c r="G129" s="415" t="str">
        <f>IF(SUM(B91:B128)&gt;0,"","ERROR: APPLICABLE SITE CONTROL DOCUMENT TYPE MUST BE SELECTED")</f>
        <v>ERROR: APPLICABLE SITE CONTROL DOCUMENT TYPE MUST BE SELECTED</v>
      </c>
      <c r="H129" s="415"/>
      <c r="I129" s="415"/>
      <c r="J129" s="415"/>
      <c r="K129" s="415"/>
      <c r="L129" s="415"/>
      <c r="M129" s="415"/>
      <c r="N129" s="415"/>
      <c r="O129" s="415"/>
      <c r="P129" s="415"/>
      <c r="Q129" s="236"/>
      <c r="R129" s="80"/>
    </row>
    <row r="130" spans="2:18" ht="15" customHeight="1" thickBot="1" x14ac:dyDescent="0.3">
      <c r="B130" s="106">
        <f t="shared" si="1"/>
        <v>0</v>
      </c>
      <c r="C130" s="106">
        <f t="shared" si="1"/>
        <v>0</v>
      </c>
      <c r="D130" s="173" t="s">
        <v>136</v>
      </c>
      <c r="E130" s="174"/>
      <c r="F130" s="175"/>
      <c r="G130" s="172"/>
      <c r="H130" s="172"/>
      <c r="I130" s="172"/>
      <c r="J130" s="172"/>
      <c r="K130" s="172"/>
      <c r="L130" s="172"/>
      <c r="M130" s="172"/>
      <c r="N130" s="172"/>
      <c r="O130" s="172"/>
      <c r="P130" s="172"/>
      <c r="Q130" s="171"/>
      <c r="R130" s="80"/>
    </row>
    <row r="131" spans="2:18" ht="5.0999999999999996" customHeight="1" x14ac:dyDescent="0.25">
      <c r="B131" s="106">
        <f t="shared" si="1"/>
        <v>0</v>
      </c>
      <c r="C131" s="106">
        <f t="shared" si="1"/>
        <v>0</v>
      </c>
      <c r="D131" s="141"/>
      <c r="E131" s="236"/>
      <c r="F131" s="57"/>
      <c r="G131" s="236"/>
      <c r="H131" s="236"/>
      <c r="I131" s="236"/>
      <c r="J131" s="236"/>
      <c r="K131" s="236"/>
      <c r="L131" s="236"/>
      <c r="M131" s="236"/>
      <c r="N131" s="236"/>
      <c r="O131" s="236"/>
      <c r="P131" s="236"/>
      <c r="Q131" s="236"/>
      <c r="R131" s="80"/>
    </row>
    <row r="132" spans="2:18" ht="15" customHeight="1" x14ac:dyDescent="0.25">
      <c r="B132" s="106">
        <f t="shared" si="1"/>
        <v>0</v>
      </c>
      <c r="C132" s="106">
        <f t="shared" si="1"/>
        <v>0</v>
      </c>
      <c r="D132" s="141"/>
      <c r="E132" s="236"/>
      <c r="F132" s="403" t="s">
        <v>571</v>
      </c>
      <c r="G132" s="403"/>
      <c r="H132" s="403"/>
      <c r="I132" s="403"/>
      <c r="J132" s="403"/>
      <c r="K132" s="403"/>
      <c r="L132" s="403"/>
      <c r="M132" s="403"/>
      <c r="N132" s="403"/>
      <c r="O132" s="403"/>
      <c r="P132" s="403"/>
      <c r="Q132" s="403"/>
      <c r="R132" s="80"/>
    </row>
    <row r="133" spans="2:18" ht="5.0999999999999996" customHeight="1" x14ac:dyDescent="0.25">
      <c r="B133" s="106">
        <f t="shared" si="1"/>
        <v>0</v>
      </c>
      <c r="C133" s="106">
        <f t="shared" si="1"/>
        <v>0</v>
      </c>
      <c r="D133" s="141"/>
      <c r="E133" s="236"/>
      <c r="F133" s="89"/>
      <c r="G133" s="236"/>
      <c r="H133" s="236"/>
      <c r="I133" s="236"/>
      <c r="J133" s="236"/>
      <c r="K133" s="236"/>
      <c r="L133" s="236"/>
      <c r="M133" s="236"/>
      <c r="N133" s="236"/>
      <c r="O133" s="236"/>
      <c r="P133" s="236"/>
      <c r="Q133" s="236"/>
      <c r="R133" s="80"/>
    </row>
    <row r="134" spans="2:18" ht="15" customHeight="1" x14ac:dyDescent="0.25">
      <c r="B134" s="106">
        <f t="shared" si="1"/>
        <v>0</v>
      </c>
      <c r="C134" s="106">
        <f t="shared" si="1"/>
        <v>0</v>
      </c>
      <c r="D134" s="141"/>
      <c r="E134" s="236"/>
      <c r="F134" s="103"/>
      <c r="G134" s="416" t="s">
        <v>47</v>
      </c>
      <c r="H134" s="416"/>
      <c r="I134" s="416"/>
      <c r="J134" s="416"/>
      <c r="K134" s="416"/>
      <c r="L134" s="416"/>
      <c r="M134" s="416"/>
      <c r="N134" s="416"/>
      <c r="O134" s="416"/>
      <c r="P134" s="416"/>
      <c r="Q134" s="416"/>
      <c r="R134" s="80"/>
    </row>
    <row r="135" spans="2:18" ht="5.0999999999999996" customHeight="1" x14ac:dyDescent="0.25">
      <c r="B135" s="106">
        <f t="shared" si="1"/>
        <v>0</v>
      </c>
      <c r="C135" s="106">
        <f t="shared" si="1"/>
        <v>0</v>
      </c>
      <c r="D135" s="141"/>
      <c r="E135" s="236"/>
      <c r="F135" s="57"/>
      <c r="G135" s="150"/>
      <c r="H135" s="236"/>
      <c r="I135" s="236"/>
      <c r="J135" s="236"/>
      <c r="K135" s="236"/>
      <c r="L135" s="236"/>
      <c r="M135" s="236"/>
      <c r="N135" s="236"/>
      <c r="O135" s="236"/>
      <c r="P135" s="236"/>
      <c r="Q135" s="236"/>
      <c r="R135" s="80"/>
    </row>
    <row r="136" spans="2:18" ht="30" customHeight="1" x14ac:dyDescent="0.25">
      <c r="B136" s="106">
        <f t="shared" si="1"/>
        <v>0</v>
      </c>
      <c r="C136" s="106">
        <f t="shared" si="1"/>
        <v>0</v>
      </c>
      <c r="D136" s="141"/>
      <c r="E136" s="236"/>
      <c r="F136" s="103"/>
      <c r="G136" s="405" t="s">
        <v>48</v>
      </c>
      <c r="H136" s="406"/>
      <c r="I136" s="406"/>
      <c r="J136" s="406"/>
      <c r="K136" s="406"/>
      <c r="L136" s="406"/>
      <c r="M136" s="406"/>
      <c r="N136" s="406"/>
      <c r="O136" s="406"/>
      <c r="P136" s="406"/>
      <c r="Q136" s="407"/>
      <c r="R136" s="80"/>
    </row>
    <row r="137" spans="2:18" ht="15" customHeight="1" x14ac:dyDescent="0.25">
      <c r="B137" s="106">
        <f t="shared" si="1"/>
        <v>0</v>
      </c>
      <c r="C137" s="106">
        <f t="shared" si="1"/>
        <v>0</v>
      </c>
      <c r="D137" s="141"/>
      <c r="E137" s="236"/>
      <c r="F137" s="57"/>
      <c r="G137" s="103"/>
      <c r="H137" s="413" t="s">
        <v>191</v>
      </c>
      <c r="I137" s="413"/>
      <c r="J137" s="413"/>
      <c r="K137" s="413"/>
      <c r="L137" s="413"/>
      <c r="M137" s="413"/>
      <c r="N137" s="413"/>
      <c r="O137" s="413"/>
      <c r="P137" s="413"/>
      <c r="Q137" s="413"/>
      <c r="R137" s="80"/>
    </row>
    <row r="138" spans="2:18" ht="15" customHeight="1" x14ac:dyDescent="0.25">
      <c r="B138" s="106">
        <f t="shared" si="1"/>
        <v>0</v>
      </c>
      <c r="C138" s="106">
        <f t="shared" si="1"/>
        <v>0</v>
      </c>
      <c r="D138" s="141"/>
      <c r="E138" s="236"/>
      <c r="F138" s="57"/>
      <c r="G138" s="103"/>
      <c r="H138" s="413" t="s">
        <v>192</v>
      </c>
      <c r="I138" s="413"/>
      <c r="J138" s="413"/>
      <c r="K138" s="413"/>
      <c r="L138" s="413"/>
      <c r="M138" s="413"/>
      <c r="N138" s="413"/>
      <c r="O138" s="413"/>
      <c r="P138" s="413"/>
      <c r="Q138" s="413"/>
      <c r="R138" s="80"/>
    </row>
    <row r="139" spans="2:18" ht="31.5" customHeight="1" x14ac:dyDescent="0.25">
      <c r="B139" s="106">
        <f t="shared" si="1"/>
        <v>0</v>
      </c>
      <c r="C139" s="106">
        <f t="shared" si="1"/>
        <v>0</v>
      </c>
      <c r="D139" s="141"/>
      <c r="E139" s="236"/>
      <c r="F139" s="57"/>
      <c r="G139" s="103"/>
      <c r="H139" s="413" t="s">
        <v>193</v>
      </c>
      <c r="I139" s="413"/>
      <c r="J139" s="413"/>
      <c r="K139" s="413"/>
      <c r="L139" s="413"/>
      <c r="M139" s="413"/>
      <c r="N139" s="413"/>
      <c r="O139" s="413"/>
      <c r="P139" s="413"/>
      <c r="Q139" s="413"/>
      <c r="R139" s="80"/>
    </row>
    <row r="140" spans="2:18" ht="24" customHeight="1" x14ac:dyDescent="0.25">
      <c r="B140" s="106">
        <f t="shared" si="1"/>
        <v>0</v>
      </c>
      <c r="C140" s="106">
        <f t="shared" si="1"/>
        <v>0</v>
      </c>
      <c r="D140" s="141"/>
      <c r="E140" s="236"/>
      <c r="F140" s="57"/>
      <c r="G140" s="103"/>
      <c r="H140" s="413" t="s">
        <v>281</v>
      </c>
      <c r="I140" s="413"/>
      <c r="J140" s="413"/>
      <c r="K140" s="413"/>
      <c r="L140" s="413"/>
      <c r="M140" s="413"/>
      <c r="N140" s="413"/>
      <c r="O140" s="413"/>
      <c r="P140" s="413"/>
      <c r="Q140" s="413"/>
      <c r="R140" s="80"/>
    </row>
    <row r="141" spans="2:18" ht="5.0999999999999996" customHeight="1" x14ac:dyDescent="0.25">
      <c r="B141" s="106">
        <f t="shared" si="1"/>
        <v>0</v>
      </c>
      <c r="C141" s="106">
        <f t="shared" si="1"/>
        <v>0</v>
      </c>
      <c r="D141" s="141"/>
      <c r="E141" s="236"/>
      <c r="F141" s="57"/>
      <c r="G141" s="151"/>
      <c r="H141" s="236"/>
      <c r="I141" s="236"/>
      <c r="J141" s="236"/>
      <c r="K141" s="236"/>
      <c r="L141" s="236"/>
      <c r="M141" s="236"/>
      <c r="N141" s="236"/>
      <c r="O141" s="236"/>
      <c r="P141" s="236"/>
      <c r="Q141" s="236"/>
      <c r="R141" s="80"/>
    </row>
    <row r="142" spans="2:18" ht="15" customHeight="1" x14ac:dyDescent="0.25">
      <c r="B142" s="106">
        <f t="shared" ref="B142:C209" si="2">IF(OR(F142="X", F142="N/A"),1,0)</f>
        <v>0</v>
      </c>
      <c r="C142" s="106">
        <f t="shared" si="2"/>
        <v>0</v>
      </c>
      <c r="D142" s="141"/>
      <c r="E142" s="236"/>
      <c r="F142" s="403" t="s">
        <v>572</v>
      </c>
      <c r="G142" s="403"/>
      <c r="H142" s="403"/>
      <c r="I142" s="403"/>
      <c r="J142" s="403"/>
      <c r="K142" s="403"/>
      <c r="L142" s="403"/>
      <c r="M142" s="403"/>
      <c r="N142" s="403"/>
      <c r="O142" s="403"/>
      <c r="P142" s="403"/>
      <c r="Q142" s="403"/>
      <c r="R142" s="80"/>
    </row>
    <row r="143" spans="2:18" ht="9.9499999999999993" customHeight="1" x14ac:dyDescent="0.25">
      <c r="B143" s="106"/>
      <c r="C143" s="106"/>
      <c r="D143" s="141"/>
      <c r="E143" s="236"/>
      <c r="F143" s="57"/>
      <c r="G143" s="236"/>
      <c r="H143" s="236"/>
      <c r="I143" s="236"/>
      <c r="J143" s="236"/>
      <c r="K143" s="236"/>
      <c r="L143" s="236"/>
      <c r="M143" s="236"/>
      <c r="N143" s="236"/>
      <c r="O143" s="236"/>
      <c r="P143" s="236"/>
      <c r="Q143" s="236"/>
      <c r="R143" s="80"/>
    </row>
    <row r="144" spans="2:18" ht="39.75" customHeight="1" x14ac:dyDescent="0.25">
      <c r="B144" s="106">
        <f t="shared" si="2"/>
        <v>0</v>
      </c>
      <c r="C144" s="106">
        <f t="shared" si="2"/>
        <v>0</v>
      </c>
      <c r="D144" s="141"/>
      <c r="E144" s="236"/>
      <c r="F144" s="103"/>
      <c r="G144" s="413" t="s">
        <v>48</v>
      </c>
      <c r="H144" s="413"/>
      <c r="I144" s="413"/>
      <c r="J144" s="413"/>
      <c r="K144" s="413"/>
      <c r="L144" s="413"/>
      <c r="M144" s="413"/>
      <c r="N144" s="413"/>
      <c r="O144" s="413"/>
      <c r="P144" s="413"/>
      <c r="Q144" s="413"/>
      <c r="R144" s="80"/>
    </row>
    <row r="145" spans="2:18" ht="15" customHeight="1" x14ac:dyDescent="0.25">
      <c r="B145" s="106">
        <f t="shared" si="2"/>
        <v>0</v>
      </c>
      <c r="C145" s="106">
        <f t="shared" si="2"/>
        <v>0</v>
      </c>
      <c r="D145" s="141"/>
      <c r="E145" s="236"/>
      <c r="F145" s="57"/>
      <c r="G145" s="103"/>
      <c r="H145" s="414" t="s">
        <v>194</v>
      </c>
      <c r="I145" s="414"/>
      <c r="J145" s="414"/>
      <c r="K145" s="414"/>
      <c r="L145" s="414"/>
      <c r="M145" s="414"/>
      <c r="N145" s="414"/>
      <c r="O145" s="414"/>
      <c r="P145" s="414"/>
      <c r="Q145" s="414"/>
      <c r="R145" s="80"/>
    </row>
    <row r="146" spans="2:18" ht="31.5" customHeight="1" x14ac:dyDescent="0.25">
      <c r="B146" s="106">
        <f t="shared" si="2"/>
        <v>0</v>
      </c>
      <c r="C146" s="106">
        <f t="shared" si="2"/>
        <v>0</v>
      </c>
      <c r="D146" s="141"/>
      <c r="E146" s="236"/>
      <c r="F146" s="57"/>
      <c r="G146" s="103"/>
      <c r="H146" s="414" t="s">
        <v>193</v>
      </c>
      <c r="I146" s="414"/>
      <c r="J146" s="414"/>
      <c r="K146" s="414"/>
      <c r="L146" s="414"/>
      <c r="M146" s="414"/>
      <c r="N146" s="414"/>
      <c r="O146" s="414"/>
      <c r="P146" s="414"/>
      <c r="Q146" s="414"/>
      <c r="R146" s="80"/>
    </row>
    <row r="147" spans="2:18" ht="18.95" customHeight="1" x14ac:dyDescent="0.25">
      <c r="B147" s="106"/>
      <c r="C147" s="106"/>
      <c r="D147" s="141"/>
      <c r="E147" s="236"/>
      <c r="F147" s="57"/>
      <c r="G147" s="103"/>
      <c r="H147" s="424" t="s">
        <v>514</v>
      </c>
      <c r="I147" s="425"/>
      <c r="J147" s="425"/>
      <c r="K147" s="425"/>
      <c r="L147" s="425"/>
      <c r="M147" s="425"/>
      <c r="N147" s="425"/>
      <c r="O147" s="425"/>
      <c r="P147" s="425"/>
      <c r="Q147" s="426"/>
      <c r="R147" s="80"/>
    </row>
    <row r="148" spans="2:18" ht="15" customHeight="1" x14ac:dyDescent="0.25">
      <c r="B148" s="106">
        <f t="shared" si="2"/>
        <v>0</v>
      </c>
      <c r="C148" s="106">
        <f t="shared" si="2"/>
        <v>0</v>
      </c>
      <c r="D148" s="141"/>
      <c r="E148" s="236"/>
      <c r="F148" s="57"/>
      <c r="G148" s="103"/>
      <c r="H148" s="424" t="s">
        <v>195</v>
      </c>
      <c r="I148" s="425"/>
      <c r="J148" s="425"/>
      <c r="K148" s="425"/>
      <c r="L148" s="425"/>
      <c r="M148" s="425"/>
      <c r="N148" s="425"/>
      <c r="O148" s="425"/>
      <c r="P148" s="425"/>
      <c r="Q148" s="426"/>
      <c r="R148" s="80"/>
    </row>
    <row r="149" spans="2:18" ht="15" customHeight="1" x14ac:dyDescent="0.25">
      <c r="B149" s="106">
        <f t="shared" si="2"/>
        <v>0</v>
      </c>
      <c r="C149" s="106">
        <f t="shared" si="2"/>
        <v>0</v>
      </c>
      <c r="D149" s="141"/>
      <c r="E149" s="236"/>
      <c r="F149" s="57"/>
      <c r="G149" s="103"/>
      <c r="H149" s="424" t="s">
        <v>196</v>
      </c>
      <c r="I149" s="425"/>
      <c r="J149" s="425"/>
      <c r="K149" s="425"/>
      <c r="L149" s="425"/>
      <c r="M149" s="425"/>
      <c r="N149" s="425"/>
      <c r="O149" s="425"/>
      <c r="P149" s="425"/>
      <c r="Q149" s="426"/>
      <c r="R149" s="80"/>
    </row>
    <row r="150" spans="2:18" ht="15" customHeight="1" x14ac:dyDescent="0.25">
      <c r="B150" s="106">
        <f t="shared" si="2"/>
        <v>0</v>
      </c>
      <c r="C150" s="106">
        <f t="shared" si="2"/>
        <v>0</v>
      </c>
      <c r="D150" s="141"/>
      <c r="E150" s="236"/>
      <c r="F150" s="57"/>
      <c r="G150" s="103"/>
      <c r="H150" s="424" t="s">
        <v>197</v>
      </c>
      <c r="I150" s="425"/>
      <c r="J150" s="425"/>
      <c r="K150" s="425"/>
      <c r="L150" s="425"/>
      <c r="M150" s="425"/>
      <c r="N150" s="425"/>
      <c r="O150" s="425"/>
      <c r="P150" s="425"/>
      <c r="Q150" s="426"/>
      <c r="R150" s="80"/>
    </row>
    <row r="151" spans="2:18" ht="15" customHeight="1" x14ac:dyDescent="0.25">
      <c r="B151" s="106">
        <f t="shared" si="2"/>
        <v>0</v>
      </c>
      <c r="C151" s="106">
        <f t="shared" si="2"/>
        <v>0</v>
      </c>
      <c r="D151" s="141"/>
      <c r="E151" s="236"/>
      <c r="F151" s="57"/>
      <c r="G151" s="103"/>
      <c r="H151" s="424" t="s">
        <v>282</v>
      </c>
      <c r="I151" s="425"/>
      <c r="J151" s="425"/>
      <c r="K151" s="425"/>
      <c r="L151" s="425"/>
      <c r="M151" s="425"/>
      <c r="N151" s="425"/>
      <c r="O151" s="425"/>
      <c r="P151" s="425"/>
      <c r="Q151" s="426"/>
      <c r="R151" s="80"/>
    </row>
    <row r="152" spans="2:18" ht="17.100000000000001" customHeight="1" x14ac:dyDescent="0.25">
      <c r="B152" s="106"/>
      <c r="C152" s="106"/>
      <c r="D152" s="141"/>
      <c r="E152" s="236"/>
      <c r="F152" s="57"/>
      <c r="G152" s="236"/>
      <c r="H152" s="236"/>
      <c r="I152" s="236"/>
      <c r="J152" s="236"/>
      <c r="K152" s="236"/>
      <c r="L152" s="236"/>
      <c r="M152" s="236"/>
      <c r="N152" s="236"/>
      <c r="O152" s="236"/>
      <c r="P152" s="236"/>
      <c r="Q152" s="236"/>
      <c r="R152" s="80"/>
    </row>
    <row r="153" spans="2:18" ht="15" customHeight="1" x14ac:dyDescent="0.25">
      <c r="B153" s="106">
        <f t="shared" si="2"/>
        <v>0</v>
      </c>
      <c r="C153" s="106">
        <f t="shared" si="2"/>
        <v>0</v>
      </c>
      <c r="D153" s="143"/>
      <c r="E153" s="115"/>
      <c r="F153" s="57"/>
      <c r="G153" s="415" t="str">
        <f>IF(SUM(B132:B145)&gt;0,"","ERROR: APPLICABLE ZONING DOCUMENT TYPE MUST BE SELECTED")</f>
        <v>ERROR: APPLICABLE ZONING DOCUMENT TYPE MUST BE SELECTED</v>
      </c>
      <c r="H153" s="415"/>
      <c r="I153" s="415"/>
      <c r="J153" s="415"/>
      <c r="K153" s="415"/>
      <c r="L153" s="415"/>
      <c r="M153" s="415"/>
      <c r="N153" s="415"/>
      <c r="O153" s="415"/>
      <c r="P153" s="415"/>
      <c r="Q153" s="236"/>
      <c r="R153" s="80"/>
    </row>
    <row r="154" spans="2:18" ht="15" customHeight="1" thickBot="1" x14ac:dyDescent="0.3">
      <c r="B154" s="106">
        <f t="shared" si="2"/>
        <v>0</v>
      </c>
      <c r="C154" s="106">
        <f t="shared" si="2"/>
        <v>0</v>
      </c>
      <c r="D154" s="166" t="s">
        <v>137</v>
      </c>
      <c r="E154" s="167"/>
      <c r="F154" s="225"/>
      <c r="G154" s="171"/>
      <c r="H154" s="172"/>
      <c r="I154" s="172"/>
      <c r="J154" s="172"/>
      <c r="K154" s="172"/>
      <c r="L154" s="172"/>
      <c r="M154" s="172"/>
      <c r="N154" s="172"/>
      <c r="O154" s="171"/>
      <c r="P154" s="171"/>
      <c r="Q154" s="171"/>
      <c r="R154" s="80"/>
    </row>
    <row r="155" spans="2:18" ht="5.0999999999999996" customHeight="1" x14ac:dyDescent="0.25">
      <c r="B155" s="106">
        <f t="shared" si="2"/>
        <v>0</v>
      </c>
      <c r="C155" s="106">
        <f t="shared" si="2"/>
        <v>0</v>
      </c>
      <c r="D155" s="146"/>
      <c r="E155" s="147"/>
      <c r="F155" s="57"/>
      <c r="G155" s="236"/>
      <c r="H155" s="236"/>
      <c r="I155" s="236"/>
      <c r="J155" s="236"/>
      <c r="K155" s="236"/>
      <c r="L155" s="236"/>
      <c r="M155" s="236"/>
      <c r="N155" s="236"/>
      <c r="O155" s="236"/>
      <c r="P155" s="236"/>
      <c r="Q155" s="236"/>
      <c r="R155" s="80"/>
    </row>
    <row r="156" spans="2:18" ht="15" customHeight="1" x14ac:dyDescent="0.25">
      <c r="B156" s="106">
        <f t="shared" si="2"/>
        <v>0</v>
      </c>
      <c r="C156" s="106">
        <f t="shared" si="2"/>
        <v>0</v>
      </c>
      <c r="D156" s="141"/>
      <c r="E156" s="152"/>
      <c r="F156" s="152" t="s">
        <v>141</v>
      </c>
      <c r="G156" s="236"/>
      <c r="H156" s="236"/>
      <c r="I156" s="236"/>
      <c r="J156" s="236"/>
      <c r="K156" s="236"/>
      <c r="L156" s="236"/>
      <c r="M156" s="236"/>
      <c r="N156" s="236"/>
      <c r="O156" s="236"/>
      <c r="P156" s="236"/>
      <c r="Q156" s="236"/>
      <c r="R156" s="80"/>
    </row>
    <row r="157" spans="2:18" ht="5.0999999999999996" customHeight="1" x14ac:dyDescent="0.25">
      <c r="B157" s="106">
        <f t="shared" si="2"/>
        <v>0</v>
      </c>
      <c r="C157" s="106">
        <f t="shared" si="2"/>
        <v>0</v>
      </c>
      <c r="D157" s="146"/>
      <c r="E157" s="147"/>
      <c r="F157" s="57"/>
      <c r="G157" s="236"/>
      <c r="H157" s="236"/>
      <c r="I157" s="236"/>
      <c r="J157" s="236"/>
      <c r="K157" s="236"/>
      <c r="L157" s="236"/>
      <c r="M157" s="236"/>
      <c r="N157" s="236"/>
      <c r="O157" s="236"/>
      <c r="P157" s="236"/>
      <c r="Q157" s="236"/>
      <c r="R157" s="80"/>
    </row>
    <row r="158" spans="2:18" ht="15" customHeight="1" x14ac:dyDescent="0.25">
      <c r="B158" s="106">
        <f t="shared" si="2"/>
        <v>0</v>
      </c>
      <c r="C158" s="106">
        <f t="shared" si="2"/>
        <v>0</v>
      </c>
      <c r="D158" s="146"/>
      <c r="E158" s="147"/>
      <c r="F158" s="148" t="s">
        <v>49</v>
      </c>
      <c r="G158" s="236"/>
      <c r="H158" s="236"/>
      <c r="I158" s="236"/>
      <c r="J158" s="236"/>
      <c r="K158" s="236"/>
      <c r="L158" s="236"/>
      <c r="M158" s="236"/>
      <c r="N158" s="236"/>
      <c r="O158" s="236"/>
      <c r="P158" s="236"/>
      <c r="Q158" s="236"/>
      <c r="R158" s="80"/>
    </row>
    <row r="159" spans="2:18" ht="5.0999999999999996" customHeight="1" x14ac:dyDescent="0.25">
      <c r="B159" s="106">
        <f t="shared" si="2"/>
        <v>0</v>
      </c>
      <c r="C159" s="106">
        <f t="shared" si="2"/>
        <v>0</v>
      </c>
      <c r="D159" s="141"/>
      <c r="E159" s="236"/>
      <c r="F159" s="57"/>
      <c r="G159" s="236"/>
      <c r="H159" s="236"/>
      <c r="I159" s="236"/>
      <c r="J159" s="236"/>
      <c r="K159" s="236"/>
      <c r="L159" s="236"/>
      <c r="M159" s="236"/>
      <c r="N159" s="236"/>
      <c r="O159" s="236"/>
      <c r="P159" s="236"/>
      <c r="Q159" s="236"/>
      <c r="R159" s="80"/>
    </row>
    <row r="160" spans="2:18" ht="15" customHeight="1" x14ac:dyDescent="0.25">
      <c r="B160" s="106">
        <f t="shared" si="2"/>
        <v>0</v>
      </c>
      <c r="C160" s="106">
        <f t="shared" si="2"/>
        <v>0</v>
      </c>
      <c r="D160" s="141"/>
      <c r="E160" s="236"/>
      <c r="F160" s="103"/>
      <c r="G160" s="417" t="s">
        <v>50</v>
      </c>
      <c r="H160" s="418"/>
      <c r="I160" s="418"/>
      <c r="J160" s="418"/>
      <c r="K160" s="418"/>
      <c r="L160" s="418"/>
      <c r="M160" s="418"/>
      <c r="N160" s="418"/>
      <c r="O160" s="418"/>
      <c r="P160" s="418"/>
      <c r="Q160" s="419"/>
      <c r="R160" s="80"/>
    </row>
    <row r="161" spans="1:18" ht="5.0999999999999996" customHeight="1" x14ac:dyDescent="0.25">
      <c r="B161" s="106">
        <f t="shared" si="2"/>
        <v>0</v>
      </c>
      <c r="C161" s="106">
        <f t="shared" si="2"/>
        <v>0</v>
      </c>
      <c r="D161" s="141"/>
      <c r="E161" s="236"/>
      <c r="F161" s="57"/>
      <c r="G161" s="150"/>
      <c r="H161" s="236"/>
      <c r="I161" s="236"/>
      <c r="J161" s="236"/>
      <c r="K161" s="236"/>
      <c r="L161" s="236"/>
      <c r="M161" s="236"/>
      <c r="N161" s="236"/>
      <c r="O161" s="236"/>
      <c r="P161" s="236"/>
      <c r="Q161" s="236"/>
      <c r="R161" s="80"/>
    </row>
    <row r="162" spans="1:18" ht="30" customHeight="1" x14ac:dyDescent="0.25">
      <c r="B162" s="106">
        <f t="shared" si="2"/>
        <v>0</v>
      </c>
      <c r="C162" s="106">
        <f t="shared" si="2"/>
        <v>0</v>
      </c>
      <c r="D162" s="141"/>
      <c r="E162" s="236"/>
      <c r="F162" s="420" t="s">
        <v>111</v>
      </c>
      <c r="G162" s="420"/>
      <c r="H162" s="420"/>
      <c r="I162" s="420"/>
      <c r="J162" s="420"/>
      <c r="K162" s="420"/>
      <c r="L162" s="420"/>
      <c r="M162" s="420"/>
      <c r="N162" s="420"/>
      <c r="O162" s="420"/>
      <c r="P162" s="420"/>
      <c r="Q162" s="420"/>
      <c r="R162" s="80"/>
    </row>
    <row r="163" spans="1:18" ht="5.0999999999999996" customHeight="1" x14ac:dyDescent="0.25">
      <c r="B163" s="106">
        <f t="shared" si="2"/>
        <v>0</v>
      </c>
      <c r="C163" s="106">
        <f t="shared" si="2"/>
        <v>0</v>
      </c>
      <c r="D163" s="141"/>
      <c r="E163" s="236"/>
      <c r="F163" s="57"/>
      <c r="G163" s="221"/>
      <c r="H163" s="236"/>
      <c r="I163" s="236"/>
      <c r="J163" s="236"/>
      <c r="K163" s="236"/>
      <c r="L163" s="236"/>
      <c r="M163" s="236"/>
      <c r="N163" s="236"/>
      <c r="O163" s="236"/>
      <c r="P163" s="236"/>
      <c r="Q163" s="236"/>
      <c r="R163" s="80"/>
    </row>
    <row r="164" spans="1:18" ht="15" customHeight="1" x14ac:dyDescent="0.25">
      <c r="B164" s="106">
        <f t="shared" si="2"/>
        <v>0</v>
      </c>
      <c r="C164" s="106">
        <f t="shared" si="2"/>
        <v>0</v>
      </c>
      <c r="D164" s="141"/>
      <c r="E164" s="236"/>
      <c r="F164" s="103"/>
      <c r="G164" s="421" t="s">
        <v>51</v>
      </c>
      <c r="H164" s="422"/>
      <c r="I164" s="422"/>
      <c r="J164" s="422"/>
      <c r="K164" s="422"/>
      <c r="L164" s="422"/>
      <c r="M164" s="422"/>
      <c r="N164" s="422"/>
      <c r="O164" s="422"/>
      <c r="P164" s="422"/>
      <c r="Q164" s="423"/>
      <c r="R164" s="80"/>
    </row>
    <row r="165" spans="1:18" ht="15" customHeight="1" x14ac:dyDescent="0.25">
      <c r="B165" s="106">
        <f t="shared" si="2"/>
        <v>0</v>
      </c>
      <c r="C165" s="106">
        <f t="shared" si="2"/>
        <v>0</v>
      </c>
      <c r="D165" s="141"/>
      <c r="E165" s="236"/>
      <c r="F165" s="57"/>
      <c r="G165" s="103"/>
      <c r="H165" s="417" t="s">
        <v>515</v>
      </c>
      <c r="I165" s="418"/>
      <c r="J165" s="418"/>
      <c r="K165" s="418"/>
      <c r="L165" s="418"/>
      <c r="M165" s="418"/>
      <c r="N165" s="418"/>
      <c r="O165" s="418"/>
      <c r="P165" s="418"/>
      <c r="Q165" s="419"/>
      <c r="R165" s="80"/>
    </row>
    <row r="166" spans="1:18" ht="15" customHeight="1" x14ac:dyDescent="0.25">
      <c r="B166" s="106"/>
      <c r="C166" s="106"/>
      <c r="D166" s="141"/>
      <c r="E166" s="236"/>
      <c r="F166" s="57"/>
      <c r="G166" s="103"/>
      <c r="H166" s="417" t="s">
        <v>198</v>
      </c>
      <c r="I166" s="418"/>
      <c r="J166" s="418"/>
      <c r="K166" s="418"/>
      <c r="L166" s="418"/>
      <c r="M166" s="418"/>
      <c r="N166" s="418"/>
      <c r="O166" s="418"/>
      <c r="P166" s="418"/>
      <c r="Q166" s="419"/>
      <c r="R166" s="80"/>
    </row>
    <row r="167" spans="1:18" ht="15" customHeight="1" x14ac:dyDescent="0.25">
      <c r="B167" s="106">
        <f t="shared" si="2"/>
        <v>0</v>
      </c>
      <c r="C167" s="106">
        <f t="shared" si="2"/>
        <v>0</v>
      </c>
      <c r="D167" s="141"/>
      <c r="E167" s="236"/>
      <c r="F167" s="57"/>
      <c r="G167" s="103"/>
      <c r="H167" s="417" t="s">
        <v>199</v>
      </c>
      <c r="I167" s="418"/>
      <c r="J167" s="418"/>
      <c r="K167" s="418"/>
      <c r="L167" s="418"/>
      <c r="M167" s="418"/>
      <c r="N167" s="418"/>
      <c r="O167" s="418"/>
      <c r="P167" s="418"/>
      <c r="Q167" s="419"/>
      <c r="R167" s="80"/>
    </row>
    <row r="168" spans="1:18" ht="15" customHeight="1" x14ac:dyDescent="0.25">
      <c r="B168" s="106">
        <f t="shared" si="2"/>
        <v>0</v>
      </c>
      <c r="C168" s="106">
        <f t="shared" si="2"/>
        <v>0</v>
      </c>
      <c r="D168" s="141"/>
      <c r="E168" s="236"/>
      <c r="F168" s="57"/>
      <c r="G168" s="103"/>
      <c r="H168" s="417" t="s">
        <v>200</v>
      </c>
      <c r="I168" s="418"/>
      <c r="J168" s="418"/>
      <c r="K168" s="418"/>
      <c r="L168" s="418"/>
      <c r="M168" s="418"/>
      <c r="N168" s="418"/>
      <c r="O168" s="418"/>
      <c r="P168" s="418"/>
      <c r="Q168" s="419"/>
      <c r="R168" s="80"/>
    </row>
    <row r="169" spans="1:18" ht="15" customHeight="1" x14ac:dyDescent="0.25">
      <c r="B169" s="106">
        <f t="shared" si="2"/>
        <v>0</v>
      </c>
      <c r="C169" s="106">
        <f t="shared" si="2"/>
        <v>0</v>
      </c>
      <c r="D169" s="141"/>
      <c r="E169" s="236"/>
      <c r="F169" s="57"/>
      <c r="G169" s="103"/>
      <c r="H169" s="417" t="s">
        <v>201</v>
      </c>
      <c r="I169" s="418"/>
      <c r="J169" s="418"/>
      <c r="K169" s="418"/>
      <c r="L169" s="418"/>
      <c r="M169" s="418"/>
      <c r="N169" s="418"/>
      <c r="O169" s="418"/>
      <c r="P169" s="418"/>
      <c r="Q169" s="419"/>
      <c r="R169" s="80"/>
    </row>
    <row r="170" spans="1:18" ht="5.0999999999999996" customHeight="1" x14ac:dyDescent="0.25">
      <c r="B170" s="106">
        <f t="shared" si="2"/>
        <v>0</v>
      </c>
      <c r="C170" s="106">
        <f t="shared" si="2"/>
        <v>0</v>
      </c>
      <c r="D170" s="141"/>
      <c r="E170" s="236"/>
      <c r="F170" s="57"/>
      <c r="G170" s="236"/>
      <c r="H170" s="236"/>
      <c r="I170" s="236"/>
      <c r="J170" s="236"/>
      <c r="K170" s="236"/>
      <c r="L170" s="236"/>
      <c r="M170" s="236"/>
      <c r="N170" s="236"/>
      <c r="O170" s="236"/>
      <c r="P170" s="236"/>
      <c r="Q170" s="236"/>
      <c r="R170" s="80"/>
    </row>
    <row r="171" spans="1:18" s="278" customFormat="1" ht="48" customHeight="1" x14ac:dyDescent="0.25">
      <c r="A171" s="79"/>
      <c r="B171" s="106"/>
      <c r="C171" s="106"/>
      <c r="D171" s="141"/>
      <c r="E171" s="274"/>
      <c r="F171" s="430" t="s">
        <v>573</v>
      </c>
      <c r="G171" s="430"/>
      <c r="H171" s="430"/>
      <c r="I171" s="430"/>
      <c r="J171" s="430"/>
      <c r="K171" s="430"/>
      <c r="L171" s="430"/>
      <c r="M171" s="430"/>
      <c r="N171" s="430"/>
      <c r="O171" s="430"/>
      <c r="P171" s="430"/>
      <c r="Q171" s="430"/>
      <c r="R171" s="80"/>
    </row>
    <row r="172" spans="1:18" s="278" customFormat="1" ht="12" customHeight="1" x14ac:dyDescent="0.25">
      <c r="A172" s="79"/>
      <c r="B172" s="106"/>
      <c r="C172" s="106"/>
      <c r="D172" s="141"/>
      <c r="E172" s="274"/>
      <c r="F172" s="57"/>
      <c r="G172" s="274"/>
      <c r="H172" s="274"/>
      <c r="I172" s="274"/>
      <c r="J172" s="274"/>
      <c r="K172" s="274"/>
      <c r="L172" s="274"/>
      <c r="M172" s="274"/>
      <c r="N172" s="274"/>
      <c r="O172" s="274"/>
      <c r="P172" s="274"/>
      <c r="Q172" s="274"/>
      <c r="R172" s="80"/>
    </row>
    <row r="173" spans="1:18" ht="30" customHeight="1" x14ac:dyDescent="0.25">
      <c r="B173" s="106">
        <f t="shared" si="2"/>
        <v>0</v>
      </c>
      <c r="C173" s="106">
        <f t="shared" si="2"/>
        <v>0</v>
      </c>
      <c r="D173" s="141"/>
      <c r="E173" s="236"/>
      <c r="F173" s="420" t="s">
        <v>112</v>
      </c>
      <c r="G173" s="420"/>
      <c r="H173" s="420"/>
      <c r="I173" s="420"/>
      <c r="J173" s="420"/>
      <c r="K173" s="420"/>
      <c r="L173" s="420"/>
      <c r="M173" s="420"/>
      <c r="N173" s="420"/>
      <c r="O173" s="420"/>
      <c r="P173" s="420"/>
      <c r="Q173" s="420"/>
      <c r="R173" s="80"/>
    </row>
    <row r="174" spans="1:18" ht="5.0999999999999996" customHeight="1" x14ac:dyDescent="0.25">
      <c r="B174" s="106">
        <f t="shared" si="2"/>
        <v>0</v>
      </c>
      <c r="C174" s="106">
        <f t="shared" si="2"/>
        <v>0</v>
      </c>
      <c r="D174" s="141"/>
      <c r="E174" s="236"/>
      <c r="F174" s="57"/>
      <c r="G174" s="236"/>
      <c r="H174" s="236"/>
      <c r="I174" s="236"/>
      <c r="J174" s="236"/>
      <c r="K174" s="236"/>
      <c r="L174" s="236"/>
      <c r="M174" s="236"/>
      <c r="N174" s="236"/>
      <c r="O174" s="236"/>
      <c r="P174" s="236"/>
      <c r="Q174" s="236"/>
      <c r="R174" s="80"/>
    </row>
    <row r="175" spans="1:18" x14ac:dyDescent="0.25">
      <c r="B175" s="106">
        <f t="shared" si="2"/>
        <v>0</v>
      </c>
      <c r="C175" s="106">
        <f t="shared" si="2"/>
        <v>0</v>
      </c>
      <c r="D175" s="141"/>
      <c r="E175" s="236"/>
      <c r="F175" s="103"/>
      <c r="G175" s="421" t="s">
        <v>51</v>
      </c>
      <c r="H175" s="422"/>
      <c r="I175" s="422"/>
      <c r="J175" s="422"/>
      <c r="K175" s="422"/>
      <c r="L175" s="422"/>
      <c r="M175" s="422"/>
      <c r="N175" s="422"/>
      <c r="O175" s="422"/>
      <c r="P175" s="422"/>
      <c r="Q175" s="423"/>
      <c r="R175" s="80"/>
    </row>
    <row r="176" spans="1:18" x14ac:dyDescent="0.25">
      <c r="B176" s="106">
        <f t="shared" si="2"/>
        <v>0</v>
      </c>
      <c r="C176" s="106">
        <f t="shared" si="2"/>
        <v>0</v>
      </c>
      <c r="D176" s="141"/>
      <c r="E176" s="236"/>
      <c r="F176" s="57"/>
      <c r="G176" s="103"/>
      <c r="H176" s="417" t="s">
        <v>198</v>
      </c>
      <c r="I176" s="418"/>
      <c r="J176" s="418"/>
      <c r="K176" s="418"/>
      <c r="L176" s="418"/>
      <c r="M176" s="418"/>
      <c r="N176" s="418"/>
      <c r="O176" s="418"/>
      <c r="P176" s="418"/>
      <c r="Q176" s="419"/>
      <c r="R176" s="80"/>
    </row>
    <row r="177" spans="2:18" x14ac:dyDescent="0.25">
      <c r="B177" s="106">
        <f t="shared" si="2"/>
        <v>0</v>
      </c>
      <c r="C177" s="106">
        <f t="shared" si="2"/>
        <v>0</v>
      </c>
      <c r="D177" s="141"/>
      <c r="E177" s="236"/>
      <c r="F177" s="57"/>
      <c r="G177" s="103"/>
      <c r="H177" s="417" t="s">
        <v>340</v>
      </c>
      <c r="I177" s="418"/>
      <c r="J177" s="418"/>
      <c r="K177" s="418"/>
      <c r="L177" s="418"/>
      <c r="M177" s="418"/>
      <c r="N177" s="418"/>
      <c r="O177" s="418"/>
      <c r="P177" s="418"/>
      <c r="Q177" s="419"/>
      <c r="R177" s="80"/>
    </row>
    <row r="178" spans="2:18" x14ac:dyDescent="0.25">
      <c r="B178" s="106">
        <f t="shared" si="2"/>
        <v>0</v>
      </c>
      <c r="C178" s="106">
        <f t="shared" si="2"/>
        <v>0</v>
      </c>
      <c r="D178" s="141"/>
      <c r="E178" s="236"/>
      <c r="F178" s="57"/>
      <c r="G178" s="103"/>
      <c r="H178" s="417" t="s">
        <v>341</v>
      </c>
      <c r="I178" s="418"/>
      <c r="J178" s="418"/>
      <c r="K178" s="418"/>
      <c r="L178" s="418"/>
      <c r="M178" s="418"/>
      <c r="N178" s="418"/>
      <c r="O178" s="418"/>
      <c r="P178" s="418"/>
      <c r="Q178" s="419"/>
      <c r="R178" s="80"/>
    </row>
    <row r="179" spans="2:18" ht="5.0999999999999996" customHeight="1" x14ac:dyDescent="0.25">
      <c r="B179" s="106">
        <f t="shared" si="2"/>
        <v>0</v>
      </c>
      <c r="C179" s="106">
        <f t="shared" si="2"/>
        <v>0</v>
      </c>
      <c r="D179" s="141"/>
      <c r="E179" s="236"/>
      <c r="F179" s="57"/>
      <c r="G179" s="236"/>
      <c r="H179" s="236"/>
      <c r="I179" s="236"/>
      <c r="J179" s="236"/>
      <c r="K179" s="236"/>
      <c r="L179" s="236"/>
      <c r="M179" s="236"/>
      <c r="N179" s="236"/>
      <c r="O179" s="236"/>
      <c r="P179" s="236"/>
      <c r="Q179" s="236"/>
      <c r="R179" s="80"/>
    </row>
    <row r="180" spans="2:18" ht="5.0999999999999996" customHeight="1" x14ac:dyDescent="0.25">
      <c r="B180" s="106">
        <f t="shared" si="2"/>
        <v>0</v>
      </c>
      <c r="C180" s="106">
        <f t="shared" si="2"/>
        <v>0</v>
      </c>
      <c r="D180" s="141"/>
      <c r="E180" s="236"/>
      <c r="F180" s="57"/>
      <c r="G180" s="236"/>
      <c r="H180" s="236"/>
      <c r="I180" s="236"/>
      <c r="J180" s="236"/>
      <c r="K180" s="236"/>
      <c r="L180" s="236"/>
      <c r="M180" s="236"/>
      <c r="N180" s="236"/>
      <c r="O180" s="236"/>
      <c r="P180" s="236"/>
      <c r="Q180" s="236"/>
      <c r="R180" s="80"/>
    </row>
    <row r="181" spans="2:18" ht="5.0999999999999996" customHeight="1" x14ac:dyDescent="0.25">
      <c r="B181" s="106">
        <f t="shared" si="2"/>
        <v>0</v>
      </c>
      <c r="C181" s="106">
        <f t="shared" si="2"/>
        <v>0</v>
      </c>
      <c r="D181" s="141"/>
      <c r="E181" s="236"/>
      <c r="F181" s="57"/>
      <c r="G181" s="236"/>
      <c r="H181" s="236"/>
      <c r="I181" s="236"/>
      <c r="J181" s="236"/>
      <c r="K181" s="236"/>
      <c r="L181" s="236"/>
      <c r="M181" s="236"/>
      <c r="N181" s="236"/>
      <c r="O181" s="236"/>
      <c r="P181" s="236"/>
      <c r="Q181" s="236"/>
      <c r="R181" s="80"/>
    </row>
    <row r="182" spans="2:18" ht="15" customHeight="1" x14ac:dyDescent="0.25">
      <c r="B182" s="106">
        <f t="shared" si="2"/>
        <v>0</v>
      </c>
      <c r="C182" s="106">
        <f t="shared" si="2"/>
        <v>0</v>
      </c>
      <c r="D182" s="141"/>
      <c r="E182" s="152"/>
      <c r="F182" s="152" t="s">
        <v>142</v>
      </c>
      <c r="G182" s="236"/>
      <c r="H182" s="236"/>
      <c r="I182" s="236"/>
      <c r="J182" s="236"/>
      <c r="K182" s="236"/>
      <c r="L182" s="236"/>
      <c r="M182" s="236"/>
      <c r="N182" s="236"/>
      <c r="O182" s="236"/>
      <c r="P182" s="236"/>
      <c r="Q182" s="236"/>
      <c r="R182" s="80"/>
    </row>
    <row r="183" spans="2:18" ht="5.0999999999999996" customHeight="1" x14ac:dyDescent="0.25">
      <c r="B183" s="106">
        <f t="shared" si="2"/>
        <v>0</v>
      </c>
      <c r="C183" s="106">
        <f t="shared" si="2"/>
        <v>0</v>
      </c>
      <c r="D183" s="146"/>
      <c r="E183" s="147"/>
      <c r="F183" s="57"/>
      <c r="G183" s="236"/>
      <c r="H183" s="236"/>
      <c r="I183" s="236"/>
      <c r="J183" s="236"/>
      <c r="K183" s="236"/>
      <c r="L183" s="236"/>
      <c r="M183" s="236"/>
      <c r="N183" s="236"/>
      <c r="O183" s="236"/>
      <c r="P183" s="236"/>
      <c r="Q183" s="236"/>
      <c r="R183" s="80"/>
    </row>
    <row r="184" spans="2:18" ht="34.5" customHeight="1" x14ac:dyDescent="0.25">
      <c r="B184" s="106">
        <f t="shared" si="2"/>
        <v>0</v>
      </c>
      <c r="C184" s="106">
        <f t="shared" si="2"/>
        <v>0</v>
      </c>
      <c r="D184" s="141"/>
      <c r="E184" s="236"/>
      <c r="F184" s="103"/>
      <c r="G184" s="427" t="s">
        <v>323</v>
      </c>
      <c r="H184" s="428"/>
      <c r="I184" s="428"/>
      <c r="J184" s="428"/>
      <c r="K184" s="428"/>
      <c r="L184" s="428"/>
      <c r="M184" s="428"/>
      <c r="N184" s="428"/>
      <c r="O184" s="428"/>
      <c r="P184" s="428"/>
      <c r="Q184" s="429"/>
      <c r="R184" s="80"/>
    </row>
    <row r="185" spans="2:18" ht="5.0999999999999996" customHeight="1" x14ac:dyDescent="0.25">
      <c r="B185" s="106">
        <f t="shared" si="2"/>
        <v>0</v>
      </c>
      <c r="C185" s="106">
        <f t="shared" si="2"/>
        <v>0</v>
      </c>
      <c r="D185" s="141"/>
      <c r="E185" s="236"/>
      <c r="F185" s="57"/>
      <c r="G185" s="150"/>
      <c r="H185" s="236"/>
      <c r="I185" s="236"/>
      <c r="J185" s="236"/>
      <c r="K185" s="236"/>
      <c r="L185" s="236"/>
      <c r="M185" s="236"/>
      <c r="N185" s="236"/>
      <c r="O185" s="236"/>
      <c r="P185" s="236"/>
      <c r="Q185" s="236"/>
      <c r="R185" s="80"/>
    </row>
    <row r="186" spans="2:18" ht="15" customHeight="1" x14ac:dyDescent="0.25">
      <c r="B186" s="106">
        <f t="shared" si="2"/>
        <v>0</v>
      </c>
      <c r="C186" s="106">
        <f t="shared" si="2"/>
        <v>0</v>
      </c>
      <c r="D186" s="141"/>
      <c r="E186" s="236"/>
      <c r="F186" s="57"/>
      <c r="G186" s="420" t="s">
        <v>7</v>
      </c>
      <c r="H186" s="420"/>
      <c r="I186" s="420"/>
      <c r="J186" s="420"/>
      <c r="K186" s="420"/>
      <c r="L186" s="420"/>
      <c r="M186" s="420"/>
      <c r="N186" s="420"/>
      <c r="O186" s="420"/>
      <c r="P186" s="420"/>
      <c r="Q186" s="420"/>
      <c r="R186" s="80"/>
    </row>
    <row r="187" spans="2:18" ht="5.0999999999999996" customHeight="1" x14ac:dyDescent="0.25">
      <c r="B187" s="106">
        <f t="shared" si="2"/>
        <v>0</v>
      </c>
      <c r="C187" s="106">
        <f t="shared" si="2"/>
        <v>0</v>
      </c>
      <c r="D187" s="141"/>
      <c r="E187" s="236"/>
      <c r="F187" s="57"/>
      <c r="G187" s="223"/>
      <c r="H187" s="223"/>
      <c r="I187" s="223"/>
      <c r="J187" s="223"/>
      <c r="K187" s="223"/>
      <c r="L187" s="223"/>
      <c r="M187" s="223"/>
      <c r="N187" s="223"/>
      <c r="O187" s="223"/>
      <c r="P187" s="223"/>
      <c r="Q187" s="223"/>
      <c r="R187" s="80"/>
    </row>
    <row r="188" spans="2:18" ht="15" customHeight="1" x14ac:dyDescent="0.25">
      <c r="B188" s="106">
        <f t="shared" si="2"/>
        <v>0</v>
      </c>
      <c r="C188" s="106">
        <f t="shared" si="2"/>
        <v>0</v>
      </c>
      <c r="D188" s="141"/>
      <c r="E188" s="236"/>
      <c r="F188" s="103"/>
      <c r="G188" s="417" t="s">
        <v>53</v>
      </c>
      <c r="H188" s="418"/>
      <c r="I188" s="418"/>
      <c r="J188" s="418"/>
      <c r="K188" s="418"/>
      <c r="L188" s="418"/>
      <c r="M188" s="418"/>
      <c r="N188" s="418"/>
      <c r="O188" s="418"/>
      <c r="P188" s="418"/>
      <c r="Q188" s="419"/>
      <c r="R188" s="80"/>
    </row>
    <row r="189" spans="2:18" ht="15" customHeight="1" x14ac:dyDescent="0.25">
      <c r="B189" s="106">
        <f t="shared" si="2"/>
        <v>0</v>
      </c>
      <c r="C189" s="106">
        <f t="shared" si="2"/>
        <v>0</v>
      </c>
      <c r="D189" s="141"/>
      <c r="E189" s="236"/>
      <c r="F189" s="103"/>
      <c r="G189" s="417" t="s">
        <v>52</v>
      </c>
      <c r="H189" s="418"/>
      <c r="I189" s="418"/>
      <c r="J189" s="418"/>
      <c r="K189" s="418"/>
      <c r="L189" s="418"/>
      <c r="M189" s="418"/>
      <c r="N189" s="418"/>
      <c r="O189" s="418"/>
      <c r="P189" s="418"/>
      <c r="Q189" s="419"/>
      <c r="R189" s="80"/>
    </row>
    <row r="190" spans="2:18" ht="5.0999999999999996" customHeight="1" x14ac:dyDescent="0.25">
      <c r="B190" s="106">
        <f t="shared" si="2"/>
        <v>0</v>
      </c>
      <c r="C190" s="106">
        <f t="shared" si="2"/>
        <v>0</v>
      </c>
      <c r="D190" s="141"/>
      <c r="E190" s="236"/>
      <c r="F190" s="57"/>
      <c r="G190" s="236"/>
      <c r="H190" s="236"/>
      <c r="I190" s="236"/>
      <c r="J190" s="236"/>
      <c r="K190" s="236"/>
      <c r="L190" s="236"/>
      <c r="M190" s="236"/>
      <c r="N190" s="236"/>
      <c r="O190" s="236"/>
      <c r="P190" s="236"/>
      <c r="Q190" s="236"/>
      <c r="R190" s="80"/>
    </row>
    <row r="191" spans="2:18" ht="15" customHeight="1" x14ac:dyDescent="0.25">
      <c r="B191" s="106">
        <f t="shared" si="2"/>
        <v>0</v>
      </c>
      <c r="C191" s="106">
        <f t="shared" si="2"/>
        <v>0</v>
      </c>
      <c r="D191" s="141"/>
      <c r="E191" s="152"/>
      <c r="F191" s="152" t="s">
        <v>143</v>
      </c>
      <c r="G191" s="236"/>
      <c r="H191" s="236"/>
      <c r="I191" s="236"/>
      <c r="J191" s="236"/>
      <c r="K191" s="236"/>
      <c r="L191" s="236"/>
      <c r="M191" s="236"/>
      <c r="N191" s="236"/>
      <c r="O191" s="236"/>
      <c r="P191" s="236"/>
      <c r="Q191" s="236"/>
      <c r="R191" s="80"/>
    </row>
    <row r="192" spans="2:18" ht="5.0999999999999996" customHeight="1" x14ac:dyDescent="0.25">
      <c r="B192" s="106">
        <f t="shared" si="2"/>
        <v>0</v>
      </c>
      <c r="C192" s="106">
        <f t="shared" si="2"/>
        <v>0</v>
      </c>
      <c r="D192" s="141"/>
      <c r="E192" s="236"/>
      <c r="F192" s="57"/>
      <c r="G192" s="221"/>
      <c r="H192" s="236"/>
      <c r="I192" s="236"/>
      <c r="J192" s="236"/>
      <c r="K192" s="236"/>
      <c r="L192" s="236"/>
      <c r="M192" s="236"/>
      <c r="N192" s="236"/>
      <c r="O192" s="236"/>
      <c r="P192" s="236"/>
      <c r="Q192" s="236"/>
      <c r="R192" s="80"/>
    </row>
    <row r="193" spans="2:18" ht="15" customHeight="1" x14ac:dyDescent="0.25">
      <c r="B193" s="106">
        <f t="shared" si="2"/>
        <v>0</v>
      </c>
      <c r="C193" s="106">
        <f t="shared" si="2"/>
        <v>0</v>
      </c>
      <c r="D193" s="141"/>
      <c r="E193" s="236"/>
      <c r="F193" s="103"/>
      <c r="G193" s="427" t="s">
        <v>54</v>
      </c>
      <c r="H193" s="428"/>
      <c r="I193" s="428"/>
      <c r="J193" s="428"/>
      <c r="K193" s="428"/>
      <c r="L193" s="428"/>
      <c r="M193" s="428"/>
      <c r="N193" s="428"/>
      <c r="O193" s="428"/>
      <c r="P193" s="428"/>
      <c r="Q193" s="429"/>
      <c r="R193" s="80"/>
    </row>
    <row r="194" spans="2:18" ht="5.0999999999999996" customHeight="1" x14ac:dyDescent="0.25">
      <c r="B194" s="106">
        <f t="shared" si="2"/>
        <v>0</v>
      </c>
      <c r="C194" s="106">
        <f t="shared" si="2"/>
        <v>0</v>
      </c>
      <c r="D194" s="141"/>
      <c r="E194" s="236"/>
      <c r="F194" s="57"/>
      <c r="G194" s="150"/>
      <c r="H194" s="236"/>
      <c r="I194" s="236"/>
      <c r="J194" s="236"/>
      <c r="K194" s="236"/>
      <c r="L194" s="236"/>
      <c r="M194" s="236"/>
      <c r="N194" s="236"/>
      <c r="O194" s="236"/>
      <c r="P194" s="236"/>
      <c r="Q194" s="236"/>
      <c r="R194" s="80"/>
    </row>
    <row r="195" spans="2:18" ht="15" customHeight="1" x14ac:dyDescent="0.25">
      <c r="B195" s="106">
        <f t="shared" si="2"/>
        <v>0</v>
      </c>
      <c r="C195" s="106">
        <f t="shared" si="2"/>
        <v>0</v>
      </c>
      <c r="D195" s="141"/>
      <c r="E195" s="236"/>
      <c r="F195" s="57"/>
      <c r="G195" s="420" t="s">
        <v>9</v>
      </c>
      <c r="H195" s="420"/>
      <c r="I195" s="420"/>
      <c r="J195" s="420"/>
      <c r="K195" s="420"/>
      <c r="L195" s="420"/>
      <c r="M195" s="420"/>
      <c r="N195" s="420"/>
      <c r="O195" s="420"/>
      <c r="P195" s="420"/>
      <c r="Q195" s="420"/>
      <c r="R195" s="80"/>
    </row>
    <row r="196" spans="2:18" ht="5.0999999999999996" customHeight="1" x14ac:dyDescent="0.25">
      <c r="B196" s="106">
        <f t="shared" si="2"/>
        <v>0</v>
      </c>
      <c r="C196" s="106">
        <f t="shared" si="2"/>
        <v>0</v>
      </c>
      <c r="D196" s="141"/>
      <c r="E196" s="236"/>
      <c r="F196" s="57"/>
      <c r="G196" s="223"/>
      <c r="H196" s="223"/>
      <c r="I196" s="223"/>
      <c r="J196" s="223"/>
      <c r="K196" s="223"/>
      <c r="L196" s="223"/>
      <c r="M196" s="223"/>
      <c r="N196" s="223"/>
      <c r="O196" s="223"/>
      <c r="P196" s="223"/>
      <c r="Q196" s="223"/>
      <c r="R196" s="80"/>
    </row>
    <row r="197" spans="2:18" ht="30" customHeight="1" x14ac:dyDescent="0.25">
      <c r="B197" s="106">
        <f t="shared" si="2"/>
        <v>0</v>
      </c>
      <c r="C197" s="106">
        <f t="shared" si="2"/>
        <v>0</v>
      </c>
      <c r="D197" s="141"/>
      <c r="E197" s="236"/>
      <c r="F197" s="103"/>
      <c r="G197" s="427" t="s">
        <v>113</v>
      </c>
      <c r="H197" s="428"/>
      <c r="I197" s="428"/>
      <c r="J197" s="428"/>
      <c r="K197" s="428"/>
      <c r="L197" s="428"/>
      <c r="M197" s="428"/>
      <c r="N197" s="428"/>
      <c r="O197" s="428"/>
      <c r="P197" s="428"/>
      <c r="Q197" s="429"/>
      <c r="R197" s="80"/>
    </row>
    <row r="198" spans="2:18" ht="15" customHeight="1" x14ac:dyDescent="0.25">
      <c r="B198" s="106">
        <f t="shared" si="2"/>
        <v>0</v>
      </c>
      <c r="C198" s="106">
        <f t="shared" si="2"/>
        <v>0</v>
      </c>
      <c r="D198" s="141"/>
      <c r="E198" s="236"/>
      <c r="F198" s="103"/>
      <c r="G198" s="427" t="s">
        <v>114</v>
      </c>
      <c r="H198" s="428"/>
      <c r="I198" s="428"/>
      <c r="J198" s="428"/>
      <c r="K198" s="428"/>
      <c r="L198" s="428"/>
      <c r="M198" s="428"/>
      <c r="N198" s="428"/>
      <c r="O198" s="428"/>
      <c r="P198" s="428"/>
      <c r="Q198" s="429"/>
      <c r="R198" s="80"/>
    </row>
    <row r="199" spans="2:18" ht="15" customHeight="1" x14ac:dyDescent="0.25">
      <c r="B199" s="106">
        <f t="shared" si="2"/>
        <v>0</v>
      </c>
      <c r="C199" s="106">
        <f t="shared" si="2"/>
        <v>0</v>
      </c>
      <c r="D199" s="141"/>
      <c r="E199" s="236"/>
      <c r="F199" s="103"/>
      <c r="G199" s="427" t="s">
        <v>115</v>
      </c>
      <c r="H199" s="428"/>
      <c r="I199" s="428"/>
      <c r="J199" s="428"/>
      <c r="K199" s="428"/>
      <c r="L199" s="428"/>
      <c r="M199" s="428"/>
      <c r="N199" s="428"/>
      <c r="O199" s="428"/>
      <c r="P199" s="428"/>
      <c r="Q199" s="429"/>
      <c r="R199" s="80"/>
    </row>
    <row r="200" spans="2:18" ht="30" customHeight="1" x14ac:dyDescent="0.25">
      <c r="B200" s="106">
        <f t="shared" si="2"/>
        <v>0</v>
      </c>
      <c r="C200" s="106">
        <f t="shared" si="2"/>
        <v>0</v>
      </c>
      <c r="D200" s="141"/>
      <c r="E200" s="236"/>
      <c r="F200" s="103"/>
      <c r="G200" s="427" t="s">
        <v>116</v>
      </c>
      <c r="H200" s="428"/>
      <c r="I200" s="428"/>
      <c r="J200" s="428"/>
      <c r="K200" s="428"/>
      <c r="L200" s="428"/>
      <c r="M200" s="428"/>
      <c r="N200" s="428"/>
      <c r="O200" s="428"/>
      <c r="P200" s="428"/>
      <c r="Q200" s="429"/>
      <c r="R200" s="80"/>
    </row>
    <row r="201" spans="2:18" ht="5.0999999999999996" customHeight="1" x14ac:dyDescent="0.25">
      <c r="B201" s="106">
        <f t="shared" si="2"/>
        <v>0</v>
      </c>
      <c r="C201" s="106">
        <f t="shared" si="2"/>
        <v>0</v>
      </c>
      <c r="D201" s="141"/>
      <c r="E201" s="236"/>
      <c r="F201" s="88"/>
      <c r="G201" s="236"/>
      <c r="H201" s="236"/>
      <c r="I201" s="236"/>
      <c r="J201" s="236"/>
      <c r="K201" s="236"/>
      <c r="L201" s="236"/>
      <c r="M201" s="236"/>
      <c r="N201" s="236"/>
      <c r="O201" s="236"/>
      <c r="P201" s="236"/>
      <c r="Q201" s="236"/>
      <c r="R201" s="80"/>
    </row>
    <row r="202" spans="2:18" ht="15" customHeight="1" thickBot="1" x14ac:dyDescent="0.3">
      <c r="B202" s="106">
        <f t="shared" si="2"/>
        <v>0</v>
      </c>
      <c r="C202" s="106">
        <f t="shared" si="2"/>
        <v>0</v>
      </c>
      <c r="D202" s="166" t="s">
        <v>138</v>
      </c>
      <c r="E202" s="167"/>
      <c r="F202" s="168"/>
      <c r="G202" s="169"/>
      <c r="H202" s="169"/>
      <c r="I202" s="169"/>
      <c r="J202" s="169"/>
      <c r="K202" s="169"/>
      <c r="L202" s="169"/>
      <c r="M202" s="169"/>
      <c r="N202" s="169"/>
      <c r="O202" s="169"/>
      <c r="P202" s="169"/>
      <c r="Q202" s="169"/>
      <c r="R202" s="80"/>
    </row>
    <row r="203" spans="2:18" ht="5.0999999999999996" customHeight="1" x14ac:dyDescent="0.25">
      <c r="B203" s="106">
        <f t="shared" si="2"/>
        <v>0</v>
      </c>
      <c r="C203" s="106">
        <f t="shared" si="2"/>
        <v>0</v>
      </c>
      <c r="D203" s="146"/>
      <c r="E203" s="147"/>
      <c r="F203" s="88"/>
      <c r="G203" s="236"/>
      <c r="H203" s="236"/>
      <c r="I203" s="236"/>
      <c r="J203" s="236"/>
      <c r="K203" s="236"/>
      <c r="L203" s="236"/>
      <c r="M203" s="236"/>
      <c r="N203" s="236"/>
      <c r="O203" s="236"/>
      <c r="P203" s="236"/>
      <c r="Q203" s="236"/>
      <c r="R203" s="80"/>
    </row>
    <row r="204" spans="2:18" ht="15" customHeight="1" x14ac:dyDescent="0.25">
      <c r="B204" s="106">
        <f t="shared" si="2"/>
        <v>0</v>
      </c>
      <c r="C204" s="106">
        <f t="shared" si="2"/>
        <v>0</v>
      </c>
      <c r="D204" s="141"/>
      <c r="E204" s="236"/>
      <c r="F204" s="431" t="s">
        <v>325</v>
      </c>
      <c r="G204" s="431"/>
      <c r="H204" s="431"/>
      <c r="I204" s="431"/>
      <c r="J204" s="431"/>
      <c r="K204" s="431"/>
      <c r="L204" s="431"/>
      <c r="M204" s="431"/>
      <c r="N204" s="431"/>
      <c r="O204" s="431"/>
      <c r="P204" s="431"/>
      <c r="Q204" s="431"/>
      <c r="R204" s="80"/>
    </row>
    <row r="205" spans="2:18" ht="9" customHeight="1" x14ac:dyDescent="0.25">
      <c r="B205" s="106">
        <f t="shared" si="2"/>
        <v>0</v>
      </c>
      <c r="C205" s="106">
        <f t="shared" si="2"/>
        <v>0</v>
      </c>
      <c r="D205" s="141"/>
      <c r="E205" s="236"/>
      <c r="F205" s="170"/>
      <c r="G205" s="170"/>
      <c r="H205" s="170"/>
      <c r="I205" s="170"/>
      <c r="J205" s="170"/>
      <c r="K205" s="170"/>
      <c r="L205" s="170"/>
      <c r="M205" s="170"/>
      <c r="N205" s="170"/>
      <c r="O205" s="170"/>
      <c r="P205" s="170"/>
      <c r="Q205" s="170"/>
      <c r="R205" s="80"/>
    </row>
    <row r="206" spans="2:18" ht="16.5" customHeight="1" x14ac:dyDescent="0.25">
      <c r="B206" s="106">
        <f t="shared" si="2"/>
        <v>0</v>
      </c>
      <c r="C206" s="106">
        <f t="shared" si="2"/>
        <v>0</v>
      </c>
      <c r="D206" s="141"/>
      <c r="E206" s="236"/>
      <c r="F206" s="103"/>
      <c r="G206" s="380" t="s">
        <v>516</v>
      </c>
      <c r="H206" s="381"/>
      <c r="I206" s="381"/>
      <c r="J206" s="381"/>
      <c r="K206" s="381"/>
      <c r="L206" s="381"/>
      <c r="M206" s="381"/>
      <c r="N206" s="381"/>
      <c r="O206" s="381"/>
      <c r="P206" s="381"/>
      <c r="Q206" s="382"/>
      <c r="R206" s="80"/>
    </row>
    <row r="207" spans="2:18" ht="33" customHeight="1" x14ac:dyDescent="0.25">
      <c r="B207" s="106">
        <f t="shared" si="2"/>
        <v>0</v>
      </c>
      <c r="C207" s="106">
        <f t="shared" si="2"/>
        <v>0</v>
      </c>
      <c r="D207" s="141"/>
      <c r="E207" s="236"/>
      <c r="F207" s="103"/>
      <c r="G207" s="404" t="s">
        <v>342</v>
      </c>
      <c r="H207" s="537"/>
      <c r="I207" s="537"/>
      <c r="J207" s="537"/>
      <c r="K207" s="537"/>
      <c r="L207" s="537"/>
      <c r="M207" s="537"/>
      <c r="N207" s="537"/>
      <c r="O207" s="537"/>
      <c r="P207" s="537"/>
      <c r="Q207" s="538"/>
      <c r="R207" s="80"/>
    </row>
    <row r="208" spans="2:18" ht="12" customHeight="1" x14ac:dyDescent="0.25">
      <c r="B208" s="106">
        <f t="shared" si="2"/>
        <v>0</v>
      </c>
      <c r="C208" s="106">
        <f t="shared" si="2"/>
        <v>0</v>
      </c>
      <c r="D208" s="141"/>
      <c r="E208" s="236"/>
      <c r="F208" s="57"/>
      <c r="G208" s="236"/>
      <c r="H208" s="236"/>
      <c r="I208" s="236"/>
      <c r="J208" s="236"/>
      <c r="K208" s="236"/>
      <c r="L208" s="236"/>
      <c r="M208" s="236"/>
      <c r="N208" s="236"/>
      <c r="O208" s="236"/>
      <c r="P208" s="236"/>
      <c r="Q208" s="236"/>
      <c r="R208" s="80"/>
    </row>
    <row r="209" spans="1:18" ht="15" customHeight="1" thickBot="1" x14ac:dyDescent="0.3">
      <c r="B209" s="106">
        <f t="shared" si="2"/>
        <v>0</v>
      </c>
      <c r="C209" s="106">
        <f t="shared" si="2"/>
        <v>0</v>
      </c>
      <c r="D209" s="164" t="s">
        <v>139</v>
      </c>
      <c r="E209" s="232"/>
      <c r="F209" s="55"/>
      <c r="G209" s="165"/>
      <c r="H209" s="165"/>
      <c r="I209" s="165"/>
      <c r="J209" s="165"/>
      <c r="K209" s="165"/>
      <c r="L209" s="165"/>
      <c r="M209" s="165"/>
      <c r="N209" s="165"/>
      <c r="O209" s="165"/>
      <c r="P209" s="165"/>
      <c r="Q209" s="165"/>
      <c r="R209" s="80"/>
    </row>
    <row r="210" spans="1:18" ht="15" customHeight="1" x14ac:dyDescent="0.25">
      <c r="B210" s="106">
        <f t="shared" ref="B210:C285" si="3">IF(OR(F210="X", F210="N/A"),1,0)</f>
        <v>0</v>
      </c>
      <c r="C210" s="106">
        <f t="shared" si="3"/>
        <v>0</v>
      </c>
      <c r="D210" s="140"/>
      <c r="E210" s="115"/>
      <c r="F210" s="115" t="s">
        <v>206</v>
      </c>
      <c r="G210" s="236"/>
      <c r="H210" s="236"/>
      <c r="I210" s="236"/>
      <c r="J210" s="236"/>
      <c r="K210" s="236"/>
      <c r="L210" s="236"/>
      <c r="M210" s="236"/>
      <c r="N210" s="236"/>
      <c r="O210" s="236"/>
      <c r="P210" s="236"/>
      <c r="Q210" s="236"/>
      <c r="R210" s="80"/>
    </row>
    <row r="211" spans="1:18" ht="12" customHeight="1" x14ac:dyDescent="0.25">
      <c r="B211" s="106">
        <f t="shared" si="3"/>
        <v>0</v>
      </c>
      <c r="C211" s="106">
        <f t="shared" si="3"/>
        <v>0</v>
      </c>
      <c r="D211" s="141"/>
      <c r="E211" s="236"/>
      <c r="F211" s="57"/>
      <c r="G211" s="236"/>
      <c r="H211" s="236"/>
      <c r="I211" s="236"/>
      <c r="J211" s="236"/>
      <c r="K211" s="236"/>
      <c r="L211" s="236"/>
      <c r="M211" s="236"/>
      <c r="N211" s="236"/>
      <c r="O211" s="236"/>
      <c r="P211" s="236"/>
      <c r="Q211" s="236"/>
      <c r="R211" s="80"/>
    </row>
    <row r="212" spans="1:18" ht="31.5" customHeight="1" x14ac:dyDescent="0.25">
      <c r="B212" s="106">
        <f t="shared" si="3"/>
        <v>0</v>
      </c>
      <c r="C212" s="106">
        <f t="shared" si="3"/>
        <v>0</v>
      </c>
      <c r="D212" s="141"/>
      <c r="E212" s="236"/>
      <c r="F212" s="103"/>
      <c r="G212" s="578" t="s">
        <v>181</v>
      </c>
      <c r="H212" s="579"/>
      <c r="I212" s="579"/>
      <c r="J212" s="579"/>
      <c r="K212" s="579"/>
      <c r="L212" s="579"/>
      <c r="M212" s="579"/>
      <c r="N212" s="579"/>
      <c r="O212" s="579"/>
      <c r="P212" s="579"/>
      <c r="Q212" s="580"/>
      <c r="R212" s="80"/>
    </row>
    <row r="213" spans="1:18" x14ac:dyDescent="0.25">
      <c r="B213" s="106">
        <f t="shared" si="3"/>
        <v>0</v>
      </c>
      <c r="C213" s="106">
        <f t="shared" si="3"/>
        <v>0</v>
      </c>
      <c r="D213" s="141"/>
      <c r="E213" s="236"/>
      <c r="F213" s="236"/>
      <c r="G213" s="103"/>
      <c r="H213" s="636" t="s">
        <v>202</v>
      </c>
      <c r="I213" s="637"/>
      <c r="J213" s="637"/>
      <c r="K213" s="637"/>
      <c r="L213" s="637"/>
      <c r="M213" s="637"/>
      <c r="N213" s="637"/>
      <c r="O213" s="637"/>
      <c r="P213" s="637"/>
      <c r="Q213" s="638"/>
      <c r="R213" s="80"/>
    </row>
    <row r="214" spans="1:18" x14ac:dyDescent="0.25">
      <c r="B214" s="106">
        <f t="shared" si="3"/>
        <v>0</v>
      </c>
      <c r="C214" s="106">
        <f t="shared" si="3"/>
        <v>0</v>
      </c>
      <c r="D214" s="141"/>
      <c r="E214" s="236"/>
      <c r="F214" s="236"/>
      <c r="G214" s="103"/>
      <c r="H214" s="636" t="s">
        <v>203</v>
      </c>
      <c r="I214" s="637"/>
      <c r="J214" s="637"/>
      <c r="K214" s="637"/>
      <c r="L214" s="637"/>
      <c r="M214" s="637"/>
      <c r="N214" s="637"/>
      <c r="O214" s="637"/>
      <c r="P214" s="637"/>
      <c r="Q214" s="638"/>
      <c r="R214" s="80"/>
    </row>
    <row r="215" spans="1:18" x14ac:dyDescent="0.25">
      <c r="B215" s="106">
        <f t="shared" si="3"/>
        <v>0</v>
      </c>
      <c r="C215" s="106">
        <f t="shared" si="3"/>
        <v>0</v>
      </c>
      <c r="D215" s="141"/>
      <c r="E215" s="236"/>
      <c r="F215" s="236"/>
      <c r="G215" s="103"/>
      <c r="H215" s="636" t="s">
        <v>204</v>
      </c>
      <c r="I215" s="637"/>
      <c r="J215" s="637"/>
      <c r="K215" s="637"/>
      <c r="L215" s="637"/>
      <c r="M215" s="637"/>
      <c r="N215" s="637"/>
      <c r="O215" s="637"/>
      <c r="P215" s="637"/>
      <c r="Q215" s="638"/>
      <c r="R215" s="80"/>
    </row>
    <row r="216" spans="1:18" ht="20.25" customHeight="1" x14ac:dyDescent="0.25">
      <c r="B216" s="106">
        <f t="shared" si="3"/>
        <v>0</v>
      </c>
      <c r="C216" s="106">
        <f t="shared" si="3"/>
        <v>0</v>
      </c>
      <c r="D216" s="141"/>
      <c r="E216" s="115"/>
      <c r="F216" s="115" t="s">
        <v>248</v>
      </c>
      <c r="G216" s="236"/>
      <c r="H216" s="236"/>
      <c r="I216" s="236"/>
      <c r="J216" s="236"/>
      <c r="K216" s="236"/>
      <c r="L216" s="236"/>
      <c r="M216" s="236"/>
      <c r="N216" s="236"/>
      <c r="O216" s="236"/>
      <c r="P216" s="236"/>
      <c r="Q216" s="236"/>
      <c r="R216" s="80"/>
    </row>
    <row r="217" spans="1:18" ht="20.25" customHeight="1" x14ac:dyDescent="0.25">
      <c r="B217" s="106">
        <f t="shared" si="3"/>
        <v>0</v>
      </c>
      <c r="C217" s="106">
        <f t="shared" si="3"/>
        <v>0</v>
      </c>
      <c r="D217" s="141"/>
      <c r="E217" s="236"/>
      <c r="F217" s="103"/>
      <c r="G217" s="578" t="s">
        <v>252</v>
      </c>
      <c r="H217" s="579"/>
      <c r="I217" s="579"/>
      <c r="J217" s="579"/>
      <c r="K217" s="579"/>
      <c r="L217" s="579"/>
      <c r="M217" s="579"/>
      <c r="N217" s="579"/>
      <c r="O217" s="579"/>
      <c r="P217" s="579"/>
      <c r="Q217" s="580"/>
      <c r="R217" s="80"/>
    </row>
    <row r="218" spans="1:18" ht="20.25" customHeight="1" x14ac:dyDescent="0.25">
      <c r="B218" s="106">
        <f t="shared" si="3"/>
        <v>0</v>
      </c>
      <c r="C218" s="106">
        <f t="shared" si="3"/>
        <v>0</v>
      </c>
      <c r="D218" s="141"/>
      <c r="E218" s="236"/>
      <c r="F218" s="181"/>
      <c r="G218" s="103"/>
      <c r="H218" s="417" t="s">
        <v>251</v>
      </c>
      <c r="I218" s="418"/>
      <c r="J218" s="418"/>
      <c r="K218" s="418"/>
      <c r="L218" s="418"/>
      <c r="M218" s="418"/>
      <c r="N218" s="418"/>
      <c r="O218" s="418"/>
      <c r="P218" s="418"/>
      <c r="Q218" s="419"/>
      <c r="R218" s="80"/>
    </row>
    <row r="219" spans="1:18" ht="20.25" customHeight="1" x14ac:dyDescent="0.25">
      <c r="B219" s="106">
        <f t="shared" si="3"/>
        <v>0</v>
      </c>
      <c r="C219" s="106">
        <f t="shared" si="3"/>
        <v>0</v>
      </c>
      <c r="D219" s="141"/>
      <c r="E219" s="236"/>
      <c r="F219" s="181"/>
      <c r="G219" s="103"/>
      <c r="H219" s="417" t="s">
        <v>249</v>
      </c>
      <c r="I219" s="418"/>
      <c r="J219" s="418"/>
      <c r="K219" s="418"/>
      <c r="L219" s="418"/>
      <c r="M219" s="418"/>
      <c r="N219" s="418"/>
      <c r="O219" s="418"/>
      <c r="P219" s="418"/>
      <c r="Q219" s="419"/>
      <c r="R219" s="80"/>
    </row>
    <row r="220" spans="1:18" ht="20.25" customHeight="1" x14ac:dyDescent="0.25">
      <c r="B220" s="106">
        <f t="shared" si="3"/>
        <v>0</v>
      </c>
      <c r="C220" s="106">
        <f t="shared" si="3"/>
        <v>0</v>
      </c>
      <c r="D220" s="141"/>
      <c r="E220" s="236"/>
      <c r="F220" s="181"/>
      <c r="G220" s="103"/>
      <c r="H220" s="417" t="s">
        <v>250</v>
      </c>
      <c r="I220" s="418"/>
      <c r="J220" s="418"/>
      <c r="K220" s="418"/>
      <c r="L220" s="418"/>
      <c r="M220" s="418"/>
      <c r="N220" s="418"/>
      <c r="O220" s="418"/>
      <c r="P220" s="418"/>
      <c r="Q220" s="419"/>
      <c r="R220" s="80"/>
    </row>
    <row r="221" spans="1:18" ht="20.25" customHeight="1" x14ac:dyDescent="0.25">
      <c r="B221" s="106">
        <f t="shared" si="3"/>
        <v>0</v>
      </c>
      <c r="C221" s="106">
        <f t="shared" si="3"/>
        <v>0</v>
      </c>
      <c r="D221" s="141"/>
      <c r="E221" s="236"/>
      <c r="F221" s="103"/>
      <c r="G221" s="621" t="s">
        <v>253</v>
      </c>
      <c r="H221" s="622"/>
      <c r="I221" s="622"/>
      <c r="J221" s="622"/>
      <c r="K221" s="622"/>
      <c r="L221" s="622"/>
      <c r="M221" s="622"/>
      <c r="N221" s="622"/>
      <c r="O221" s="622"/>
      <c r="P221" s="622"/>
      <c r="Q221" s="623"/>
      <c r="R221" s="80"/>
    </row>
    <row r="222" spans="1:18" s="278" customFormat="1" ht="6" customHeight="1" x14ac:dyDescent="0.25">
      <c r="A222" s="79"/>
      <c r="B222" s="106"/>
      <c r="C222" s="106"/>
      <c r="D222" s="141"/>
      <c r="E222" s="274"/>
      <c r="F222" s="57"/>
      <c r="G222" s="274"/>
      <c r="H222" s="274"/>
      <c r="I222" s="274"/>
      <c r="J222" s="274"/>
      <c r="K222" s="274"/>
      <c r="L222" s="274"/>
      <c r="M222" s="274"/>
      <c r="N222" s="274"/>
      <c r="O222" s="274"/>
      <c r="P222" s="274"/>
      <c r="Q222" s="274"/>
      <c r="R222" s="80"/>
    </row>
    <row r="223" spans="1:18" s="278" customFormat="1" ht="20.25" customHeight="1" x14ac:dyDescent="0.25">
      <c r="A223" s="79"/>
      <c r="B223" s="106"/>
      <c r="C223" s="106"/>
      <c r="D223" s="141"/>
      <c r="E223" s="274"/>
      <c r="F223" s="279" t="s">
        <v>574</v>
      </c>
      <c r="G223" s="274"/>
      <c r="H223" s="274"/>
      <c r="I223" s="274"/>
      <c r="J223" s="274"/>
      <c r="K223" s="274"/>
      <c r="L223" s="274"/>
      <c r="M223" s="274"/>
      <c r="N223" s="274"/>
      <c r="O223" s="274"/>
      <c r="P223" s="274"/>
      <c r="Q223" s="274"/>
      <c r="R223" s="80"/>
    </row>
    <row r="224" spans="1:18" ht="20.25" customHeight="1" x14ac:dyDescent="0.25">
      <c r="B224" s="106">
        <f t="shared" si="3"/>
        <v>0</v>
      </c>
      <c r="C224" s="106">
        <f t="shared" si="3"/>
        <v>0</v>
      </c>
      <c r="D224" s="141"/>
      <c r="E224" s="236"/>
      <c r="F224" s="103"/>
      <c r="G224" s="648" t="s">
        <v>575</v>
      </c>
      <c r="H224" s="649"/>
      <c r="I224" s="649"/>
      <c r="J224" s="649"/>
      <c r="K224" s="649"/>
      <c r="L224" s="649"/>
      <c r="M224" s="649"/>
      <c r="N224" s="649"/>
      <c r="O224" s="649"/>
      <c r="P224" s="649"/>
      <c r="Q224" s="650"/>
      <c r="R224" s="80"/>
    </row>
    <row r="225" spans="1:18" s="278" customFormat="1" ht="20.25" customHeight="1" x14ac:dyDescent="0.25">
      <c r="A225" s="79"/>
      <c r="B225" s="106"/>
      <c r="C225" s="106"/>
      <c r="D225" s="141"/>
      <c r="E225" s="274"/>
      <c r="F225" s="57"/>
      <c r="G225" s="274"/>
      <c r="H225" s="274"/>
      <c r="I225" s="274"/>
      <c r="J225" s="274"/>
      <c r="K225" s="274"/>
      <c r="L225" s="274"/>
      <c r="M225" s="274"/>
      <c r="N225" s="274"/>
      <c r="O225" s="274"/>
      <c r="P225" s="274"/>
      <c r="Q225" s="274"/>
      <c r="R225" s="80"/>
    </row>
    <row r="226" spans="1:18" ht="15" customHeight="1" thickBot="1" x14ac:dyDescent="0.3">
      <c r="B226" s="106">
        <f t="shared" si="3"/>
        <v>0</v>
      </c>
      <c r="C226" s="106">
        <f t="shared" si="3"/>
        <v>0</v>
      </c>
      <c r="D226" s="164" t="s">
        <v>140</v>
      </c>
      <c r="E226" s="232"/>
      <c r="F226" s="55"/>
      <c r="G226" s="165"/>
      <c r="H226" s="165"/>
      <c r="I226" s="165"/>
      <c r="J226" s="165"/>
      <c r="K226" s="165"/>
      <c r="L226" s="165"/>
      <c r="M226" s="165"/>
      <c r="N226" s="165"/>
      <c r="O226" s="165"/>
      <c r="P226" s="165"/>
      <c r="Q226" s="165"/>
      <c r="R226" s="80"/>
    </row>
    <row r="227" spans="1:18" ht="5.0999999999999996" customHeight="1" x14ac:dyDescent="0.25">
      <c r="B227" s="106">
        <f t="shared" si="3"/>
        <v>0</v>
      </c>
      <c r="C227" s="106">
        <f t="shared" si="3"/>
        <v>0</v>
      </c>
      <c r="D227" s="141"/>
      <c r="E227" s="236"/>
      <c r="F227" s="57"/>
      <c r="G227" s="236"/>
      <c r="H227" s="236"/>
      <c r="I227" s="236"/>
      <c r="J227" s="236"/>
      <c r="K227" s="236"/>
      <c r="L227" s="236"/>
      <c r="M227" s="236"/>
      <c r="N227" s="236"/>
      <c r="O227" s="236"/>
      <c r="P227" s="236"/>
      <c r="Q227" s="236"/>
      <c r="R227" s="80"/>
    </row>
    <row r="228" spans="1:18" x14ac:dyDescent="0.25">
      <c r="B228" s="106">
        <f t="shared" si="3"/>
        <v>0</v>
      </c>
      <c r="C228" s="106">
        <f t="shared" si="3"/>
        <v>0</v>
      </c>
      <c r="D228" s="141"/>
      <c r="E228" s="153"/>
      <c r="F228" s="153" t="s">
        <v>326</v>
      </c>
      <c r="G228" s="154"/>
      <c r="H228" s="154"/>
      <c r="I228" s="236"/>
      <c r="J228" s="236"/>
      <c r="K228" s="236"/>
      <c r="L228" s="236"/>
      <c r="M228" s="236"/>
      <c r="N228" s="236"/>
      <c r="O228" s="236"/>
      <c r="P228" s="236"/>
      <c r="Q228" s="236"/>
      <c r="R228" s="80"/>
    </row>
    <row r="229" spans="1:18" ht="5.0999999999999996" customHeight="1" x14ac:dyDescent="0.25">
      <c r="B229" s="106">
        <f t="shared" si="3"/>
        <v>0</v>
      </c>
      <c r="C229" s="106">
        <f t="shared" si="3"/>
        <v>0</v>
      </c>
      <c r="D229" s="141"/>
      <c r="E229" s="236"/>
      <c r="F229" s="57"/>
      <c r="G229" s="236"/>
      <c r="H229" s="236"/>
      <c r="I229" s="236"/>
      <c r="J229" s="236"/>
      <c r="K229" s="236"/>
      <c r="L229" s="236"/>
      <c r="M229" s="236"/>
      <c r="N229" s="236"/>
      <c r="O229" s="236"/>
      <c r="P229" s="236"/>
      <c r="Q229" s="236"/>
      <c r="R229" s="80"/>
    </row>
    <row r="230" spans="1:18" ht="32.25" customHeight="1" x14ac:dyDescent="0.25">
      <c r="B230" s="106">
        <f t="shared" si="3"/>
        <v>0</v>
      </c>
      <c r="C230" s="106">
        <f t="shared" si="3"/>
        <v>0</v>
      </c>
      <c r="D230" s="141"/>
      <c r="E230" s="236"/>
      <c r="F230" s="103"/>
      <c r="G230" s="639" t="s">
        <v>343</v>
      </c>
      <c r="H230" s="640"/>
      <c r="I230" s="640"/>
      <c r="J230" s="640"/>
      <c r="K230" s="640"/>
      <c r="L230" s="640"/>
      <c r="M230" s="640"/>
      <c r="N230" s="640"/>
      <c r="O230" s="640"/>
      <c r="P230" s="640"/>
      <c r="Q230" s="641"/>
      <c r="R230" s="80"/>
    </row>
    <row r="231" spans="1:18" s="278" customFormat="1" ht="32.25" customHeight="1" x14ac:dyDescent="0.25">
      <c r="A231" s="79"/>
      <c r="B231" s="106"/>
      <c r="C231" s="106"/>
      <c r="D231" s="141"/>
      <c r="E231" s="274"/>
      <c r="F231" s="103"/>
      <c r="G231" s="651" t="s">
        <v>576</v>
      </c>
      <c r="H231" s="652"/>
      <c r="I231" s="652"/>
      <c r="J231" s="652"/>
      <c r="K231" s="652"/>
      <c r="L231" s="652"/>
      <c r="M231" s="652"/>
      <c r="N231" s="652"/>
      <c r="O231" s="652"/>
      <c r="P231" s="652"/>
      <c r="Q231" s="653"/>
      <c r="R231" s="80"/>
    </row>
    <row r="232" spans="1:18" s="278" customFormat="1" ht="32.25" customHeight="1" x14ac:dyDescent="0.25">
      <c r="A232" s="79"/>
      <c r="B232" s="106"/>
      <c r="C232" s="106"/>
      <c r="D232" s="141"/>
      <c r="E232" s="274"/>
      <c r="F232" s="103"/>
      <c r="G232" s="651" t="s">
        <v>577</v>
      </c>
      <c r="H232" s="652"/>
      <c r="I232" s="652"/>
      <c r="J232" s="652"/>
      <c r="K232" s="652"/>
      <c r="L232" s="652"/>
      <c r="M232" s="652"/>
      <c r="N232" s="652"/>
      <c r="O232" s="652"/>
      <c r="P232" s="652"/>
      <c r="Q232" s="653"/>
      <c r="R232" s="80"/>
    </row>
    <row r="233" spans="1:18" s="278" customFormat="1" ht="32.25" customHeight="1" x14ac:dyDescent="0.25">
      <c r="A233" s="79"/>
      <c r="B233" s="106"/>
      <c r="C233" s="106"/>
      <c r="D233" s="141"/>
      <c r="E233" s="274"/>
      <c r="F233" s="274"/>
      <c r="G233" s="103"/>
      <c r="H233" s="648" t="s">
        <v>578</v>
      </c>
      <c r="I233" s="654"/>
      <c r="J233" s="654"/>
      <c r="K233" s="654"/>
      <c r="L233" s="654"/>
      <c r="M233" s="654"/>
      <c r="N233" s="654"/>
      <c r="O233" s="654"/>
      <c r="P233" s="654"/>
      <c r="Q233" s="655"/>
      <c r="R233" s="80"/>
    </row>
    <row r="234" spans="1:18" s="278" customFormat="1" ht="32.25" customHeight="1" x14ac:dyDescent="0.25">
      <c r="A234" s="79"/>
      <c r="B234" s="106"/>
      <c r="C234" s="106"/>
      <c r="D234" s="141"/>
      <c r="E234" s="274"/>
      <c r="F234" s="274"/>
      <c r="G234" s="103"/>
      <c r="H234" s="656" t="s">
        <v>579</v>
      </c>
      <c r="I234" s="657"/>
      <c r="J234" s="657"/>
      <c r="K234" s="657"/>
      <c r="L234" s="657"/>
      <c r="M234" s="657"/>
      <c r="N234" s="657"/>
      <c r="O234" s="657"/>
      <c r="P234" s="657"/>
      <c r="Q234" s="658"/>
      <c r="R234" s="80"/>
    </row>
    <row r="235" spans="1:18" ht="28.5" customHeight="1" x14ac:dyDescent="0.25">
      <c r="B235" s="106">
        <f t="shared" si="3"/>
        <v>0</v>
      </c>
      <c r="C235" s="106">
        <f t="shared" si="3"/>
        <v>0</v>
      </c>
      <c r="D235" s="141"/>
      <c r="E235" s="236"/>
      <c r="F235" s="103"/>
      <c r="G235" s="642" t="s">
        <v>327</v>
      </c>
      <c r="H235" s="643"/>
      <c r="I235" s="643"/>
      <c r="J235" s="643"/>
      <c r="K235" s="643"/>
      <c r="L235" s="643"/>
      <c r="M235" s="643"/>
      <c r="N235" s="643"/>
      <c r="O235" s="643"/>
      <c r="P235" s="643"/>
      <c r="Q235" s="644"/>
      <c r="R235" s="80"/>
    </row>
    <row r="236" spans="1:18" x14ac:dyDescent="0.25">
      <c r="B236" s="106">
        <f t="shared" si="3"/>
        <v>0</v>
      </c>
      <c r="C236" s="106">
        <f t="shared" si="3"/>
        <v>0</v>
      </c>
      <c r="D236" s="141"/>
      <c r="E236" s="236"/>
      <c r="F236" s="236"/>
      <c r="G236" s="103"/>
      <c r="H236" s="134" t="s">
        <v>344</v>
      </c>
      <c r="I236" s="135"/>
      <c r="J236" s="135"/>
      <c r="K236" s="135"/>
      <c r="L236" s="135"/>
      <c r="M236" s="135"/>
      <c r="N236" s="135"/>
      <c r="O236" s="135"/>
      <c r="P236" s="135"/>
      <c r="Q236" s="136"/>
      <c r="R236" s="80"/>
    </row>
    <row r="237" spans="1:18" x14ac:dyDescent="0.25">
      <c r="B237" s="106">
        <f t="shared" si="3"/>
        <v>0</v>
      </c>
      <c r="C237" s="106">
        <f t="shared" si="3"/>
        <v>0</v>
      </c>
      <c r="D237" s="141"/>
      <c r="E237" s="236"/>
      <c r="F237" s="236"/>
      <c r="G237" s="103"/>
      <c r="H237" s="137" t="s">
        <v>328</v>
      </c>
      <c r="I237" s="138"/>
      <c r="J237" s="138"/>
      <c r="K237" s="138"/>
      <c r="L237" s="138"/>
      <c r="M237" s="138"/>
      <c r="N237" s="138"/>
      <c r="O237" s="138"/>
      <c r="P237" s="138"/>
      <c r="Q237" s="139"/>
      <c r="R237" s="80"/>
    </row>
    <row r="238" spans="1:18" x14ac:dyDescent="0.25">
      <c r="B238" s="106">
        <f t="shared" si="3"/>
        <v>0</v>
      </c>
      <c r="C238" s="106">
        <f t="shared" si="3"/>
        <v>0</v>
      </c>
      <c r="D238" s="141"/>
      <c r="E238" s="236"/>
      <c r="F238" s="236"/>
      <c r="G238" s="103"/>
      <c r="H238" s="137" t="s">
        <v>329</v>
      </c>
      <c r="I238" s="138"/>
      <c r="J238" s="138"/>
      <c r="K238" s="138"/>
      <c r="L238" s="138"/>
      <c r="M238" s="138"/>
      <c r="N238" s="138"/>
      <c r="O238" s="138"/>
      <c r="P238" s="138"/>
      <c r="Q238" s="139"/>
      <c r="R238" s="80"/>
    </row>
    <row r="239" spans="1:18" x14ac:dyDescent="0.25">
      <c r="B239" s="106">
        <f t="shared" si="3"/>
        <v>0</v>
      </c>
      <c r="C239" s="106">
        <f t="shared" si="3"/>
        <v>0</v>
      </c>
      <c r="D239" s="141"/>
      <c r="E239" s="236"/>
      <c r="F239" s="236"/>
      <c r="G239" s="103"/>
      <c r="H239" s="137" t="s">
        <v>330</v>
      </c>
      <c r="I239" s="138"/>
      <c r="J239" s="138"/>
      <c r="K239" s="138"/>
      <c r="L239" s="138"/>
      <c r="M239" s="138"/>
      <c r="N239" s="138"/>
      <c r="O239" s="138"/>
      <c r="P239" s="138"/>
      <c r="Q239" s="139"/>
      <c r="R239" s="80"/>
    </row>
    <row r="240" spans="1:18" ht="5.0999999999999996" customHeight="1" x14ac:dyDescent="0.25">
      <c r="B240" s="106">
        <f t="shared" si="3"/>
        <v>0</v>
      </c>
      <c r="C240" s="106">
        <f t="shared" si="3"/>
        <v>0</v>
      </c>
      <c r="D240" s="141"/>
      <c r="E240" s="236"/>
      <c r="F240" s="57"/>
      <c r="G240" s="90"/>
      <c r="H240" s="90"/>
      <c r="I240" s="90"/>
      <c r="J240" s="90"/>
      <c r="K240" s="90"/>
      <c r="L240" s="90"/>
      <c r="M240" s="90"/>
      <c r="N240" s="90"/>
      <c r="O240" s="90"/>
      <c r="P240" s="90"/>
      <c r="Q240" s="90"/>
      <c r="R240" s="80"/>
    </row>
    <row r="241" spans="2:18" ht="5.0999999999999996" customHeight="1" x14ac:dyDescent="0.25">
      <c r="B241" s="106">
        <f t="shared" si="3"/>
        <v>0</v>
      </c>
      <c r="C241" s="106">
        <f t="shared" si="3"/>
        <v>0</v>
      </c>
      <c r="D241" s="141"/>
      <c r="E241" s="115"/>
      <c r="F241" s="57"/>
      <c r="G241" s="90"/>
      <c r="H241" s="90"/>
      <c r="I241" s="90"/>
      <c r="J241" s="90"/>
      <c r="K241" s="90"/>
      <c r="L241" s="90"/>
      <c r="M241" s="90"/>
      <c r="N241" s="90"/>
      <c r="O241" s="90"/>
      <c r="P241" s="90"/>
      <c r="Q241" s="90"/>
      <c r="R241" s="80"/>
    </row>
    <row r="242" spans="2:18" ht="18" customHeight="1" x14ac:dyDescent="0.25">
      <c r="B242" s="106">
        <f t="shared" si="3"/>
        <v>0</v>
      </c>
      <c r="C242" s="106">
        <f t="shared" si="3"/>
        <v>0</v>
      </c>
      <c r="D242" s="141"/>
      <c r="E242" s="236"/>
      <c r="F242" s="103"/>
      <c r="G242" s="645" t="s">
        <v>580</v>
      </c>
      <c r="H242" s="646"/>
      <c r="I242" s="646"/>
      <c r="J242" s="646"/>
      <c r="K242" s="646"/>
      <c r="L242" s="646"/>
      <c r="M242" s="646"/>
      <c r="N242" s="646"/>
      <c r="O242" s="646"/>
      <c r="P242" s="646"/>
      <c r="Q242" s="647"/>
      <c r="R242" s="80"/>
    </row>
    <row r="243" spans="2:18" ht="5.0999999999999996" customHeight="1" x14ac:dyDescent="0.25">
      <c r="B243" s="106">
        <f t="shared" si="3"/>
        <v>0</v>
      </c>
      <c r="C243" s="106">
        <f t="shared" si="3"/>
        <v>0</v>
      </c>
      <c r="D243" s="141"/>
      <c r="E243" s="236"/>
      <c r="F243" s="57"/>
      <c r="G243" s="91"/>
      <c r="H243" s="243"/>
      <c r="I243" s="243"/>
      <c r="J243" s="243"/>
      <c r="K243" s="243"/>
      <c r="L243" s="243"/>
      <c r="M243" s="243"/>
      <c r="N243" s="243"/>
      <c r="O243" s="243"/>
      <c r="P243" s="243"/>
      <c r="Q243" s="91"/>
      <c r="R243" s="80"/>
    </row>
    <row r="244" spans="2:18" ht="5.0999999999999996" customHeight="1" x14ac:dyDescent="0.25">
      <c r="B244" s="106">
        <f t="shared" si="3"/>
        <v>0</v>
      </c>
      <c r="C244" s="106">
        <f t="shared" si="3"/>
        <v>0</v>
      </c>
      <c r="D244" s="141"/>
      <c r="E244" s="236"/>
      <c r="F244" s="57"/>
      <c r="G244" s="90"/>
      <c r="H244" s="92"/>
      <c r="I244" s="92"/>
      <c r="J244" s="92"/>
      <c r="K244" s="92"/>
      <c r="L244" s="92"/>
      <c r="M244" s="92"/>
      <c r="N244" s="92"/>
      <c r="O244" s="92"/>
      <c r="P244" s="92"/>
      <c r="Q244" s="90"/>
      <c r="R244" s="80"/>
    </row>
    <row r="245" spans="2:18" ht="27.95" customHeight="1" x14ac:dyDescent="0.25">
      <c r="B245" s="106">
        <f t="shared" si="3"/>
        <v>0</v>
      </c>
      <c r="C245" s="106">
        <f t="shared" si="3"/>
        <v>0</v>
      </c>
      <c r="D245" s="141"/>
      <c r="E245" s="236"/>
      <c r="F245" s="103"/>
      <c r="G245" s="427" t="s">
        <v>205</v>
      </c>
      <c r="H245" s="428"/>
      <c r="I245" s="428"/>
      <c r="J245" s="428"/>
      <c r="K245" s="428"/>
      <c r="L245" s="428"/>
      <c r="M245" s="428"/>
      <c r="N245" s="428"/>
      <c r="O245" s="428"/>
      <c r="P245" s="428"/>
      <c r="Q245" s="429"/>
      <c r="R245" s="80"/>
    </row>
    <row r="246" spans="2:18" ht="5.0999999999999996" customHeight="1" x14ac:dyDescent="0.25">
      <c r="B246" s="106">
        <f t="shared" si="3"/>
        <v>0</v>
      </c>
      <c r="C246" s="106">
        <f t="shared" si="3"/>
        <v>0</v>
      </c>
      <c r="D246" s="141"/>
      <c r="E246" s="236"/>
      <c r="F246" s="57"/>
      <c r="G246" s="236"/>
      <c r="H246" s="236"/>
      <c r="I246" s="236"/>
      <c r="J246" s="236"/>
      <c r="K246" s="236"/>
      <c r="L246" s="236"/>
      <c r="M246" s="236"/>
      <c r="N246" s="236"/>
      <c r="O246" s="236"/>
      <c r="P246" s="236"/>
      <c r="Q246" s="236"/>
      <c r="R246" s="80"/>
    </row>
    <row r="247" spans="2:18" x14ac:dyDescent="0.25">
      <c r="B247" s="106">
        <f t="shared" si="3"/>
        <v>0</v>
      </c>
      <c r="C247" s="106">
        <f t="shared" si="3"/>
        <v>0</v>
      </c>
      <c r="D247" s="141"/>
      <c r="E247" s="115"/>
      <c r="F247" s="115" t="s">
        <v>336</v>
      </c>
      <c r="G247" s="236"/>
      <c r="H247" s="236"/>
      <c r="I247" s="236"/>
      <c r="J247" s="236"/>
      <c r="K247" s="236"/>
      <c r="L247" s="236"/>
      <c r="M247" s="236"/>
      <c r="N247" s="236"/>
      <c r="O247" s="236"/>
      <c r="P247" s="236"/>
      <c r="Q247" s="236"/>
      <c r="R247" s="80"/>
    </row>
    <row r="248" spans="2:18" ht="5.0999999999999996" customHeight="1" x14ac:dyDescent="0.25">
      <c r="B248" s="106">
        <f t="shared" si="3"/>
        <v>0</v>
      </c>
      <c r="C248" s="106">
        <f t="shared" si="3"/>
        <v>0</v>
      </c>
      <c r="D248" s="141"/>
      <c r="E248" s="236"/>
      <c r="F248" s="57"/>
      <c r="G248" s="236"/>
      <c r="H248" s="236"/>
      <c r="I248" s="236"/>
      <c r="J248" s="236"/>
      <c r="K248" s="236"/>
      <c r="L248" s="236"/>
      <c r="M248" s="236"/>
      <c r="N248" s="236"/>
      <c r="O248" s="236"/>
      <c r="P248" s="236"/>
      <c r="Q248" s="236"/>
      <c r="R248" s="80"/>
    </row>
    <row r="249" spans="2:18" ht="15" customHeight="1" x14ac:dyDescent="0.25">
      <c r="B249" s="106">
        <f t="shared" si="3"/>
        <v>0</v>
      </c>
      <c r="C249" s="106">
        <f t="shared" si="3"/>
        <v>0</v>
      </c>
      <c r="D249" s="141"/>
      <c r="E249" s="236"/>
      <c r="F249" s="103"/>
      <c r="G249" s="421" t="s">
        <v>55</v>
      </c>
      <c r="H249" s="422"/>
      <c r="I249" s="422"/>
      <c r="J249" s="422"/>
      <c r="K249" s="422"/>
      <c r="L249" s="422"/>
      <c r="M249" s="422"/>
      <c r="N249" s="422"/>
      <c r="O249" s="422"/>
      <c r="P249" s="422"/>
      <c r="Q249" s="423"/>
      <c r="R249" s="80"/>
    </row>
    <row r="250" spans="2:18" ht="15" customHeight="1" x14ac:dyDescent="0.25">
      <c r="B250" s="106">
        <f t="shared" si="3"/>
        <v>0</v>
      </c>
      <c r="C250" s="106">
        <f t="shared" si="3"/>
        <v>0</v>
      </c>
      <c r="D250" s="141"/>
      <c r="E250" s="236"/>
      <c r="F250" s="57"/>
      <c r="G250" s="103"/>
      <c r="H250" s="463" t="s">
        <v>220</v>
      </c>
      <c r="I250" s="406"/>
      <c r="J250" s="406"/>
      <c r="K250" s="406"/>
      <c r="L250" s="406"/>
      <c r="M250" s="406"/>
      <c r="N250" s="406"/>
      <c r="O250" s="406"/>
      <c r="P250" s="406"/>
      <c r="Q250" s="407"/>
      <c r="R250" s="80"/>
    </row>
    <row r="251" spans="2:18" ht="26.25" customHeight="1" x14ac:dyDescent="0.25">
      <c r="B251" s="106">
        <f t="shared" si="3"/>
        <v>0</v>
      </c>
      <c r="C251" s="106">
        <f t="shared" si="3"/>
        <v>0</v>
      </c>
      <c r="D251" s="141"/>
      <c r="E251" s="236"/>
      <c r="F251" s="57"/>
      <c r="G251" s="103"/>
      <c r="H251" s="463" t="s">
        <v>221</v>
      </c>
      <c r="I251" s="406"/>
      <c r="J251" s="406"/>
      <c r="K251" s="406"/>
      <c r="L251" s="406"/>
      <c r="M251" s="406"/>
      <c r="N251" s="406"/>
      <c r="O251" s="406"/>
      <c r="P251" s="406"/>
      <c r="Q251" s="407"/>
      <c r="R251" s="80"/>
    </row>
    <row r="252" spans="2:18" ht="15" customHeight="1" x14ac:dyDescent="0.25">
      <c r="B252" s="106">
        <f t="shared" si="3"/>
        <v>0</v>
      </c>
      <c r="C252" s="106">
        <f t="shared" si="3"/>
        <v>0</v>
      </c>
      <c r="D252" s="141"/>
      <c r="E252" s="236"/>
      <c r="F252" s="57"/>
      <c r="G252" s="103"/>
      <c r="H252" s="463" t="s">
        <v>222</v>
      </c>
      <c r="I252" s="406"/>
      <c r="J252" s="406"/>
      <c r="K252" s="406"/>
      <c r="L252" s="406"/>
      <c r="M252" s="406"/>
      <c r="N252" s="406"/>
      <c r="O252" s="406"/>
      <c r="P252" s="406"/>
      <c r="Q252" s="407"/>
      <c r="R252" s="80"/>
    </row>
    <row r="253" spans="2:18" ht="21" customHeight="1" x14ac:dyDescent="0.25">
      <c r="B253" s="106">
        <f t="shared" si="3"/>
        <v>0</v>
      </c>
      <c r="C253" s="106">
        <f t="shared" si="3"/>
        <v>0</v>
      </c>
      <c r="D253" s="141"/>
      <c r="E253" s="236"/>
      <c r="F253" s="57"/>
      <c r="G253" s="103"/>
      <c r="H253" s="464" t="s">
        <v>309</v>
      </c>
      <c r="I253" s="397"/>
      <c r="J253" s="397"/>
      <c r="K253" s="397"/>
      <c r="L253" s="397"/>
      <c r="M253" s="397"/>
      <c r="N253" s="397"/>
      <c r="O253" s="397"/>
      <c r="P253" s="397"/>
      <c r="Q253" s="398"/>
      <c r="R253" s="80"/>
    </row>
    <row r="254" spans="2:18" ht="30.75" customHeight="1" x14ac:dyDescent="0.25">
      <c r="B254" s="106">
        <f t="shared" si="3"/>
        <v>0</v>
      </c>
      <c r="C254" s="106">
        <f t="shared" si="3"/>
        <v>0</v>
      </c>
      <c r="D254" s="141"/>
      <c r="E254" s="236"/>
      <c r="F254" s="57"/>
      <c r="G254" s="103"/>
      <c r="H254" s="464" t="s">
        <v>223</v>
      </c>
      <c r="I254" s="397"/>
      <c r="J254" s="397"/>
      <c r="K254" s="397"/>
      <c r="L254" s="397"/>
      <c r="M254" s="397"/>
      <c r="N254" s="397"/>
      <c r="O254" s="397"/>
      <c r="P254" s="397"/>
      <c r="Q254" s="398"/>
      <c r="R254" s="80"/>
    </row>
    <row r="255" spans="2:18" ht="15" customHeight="1" x14ac:dyDescent="0.25">
      <c r="B255" s="106">
        <f t="shared" si="3"/>
        <v>0</v>
      </c>
      <c r="C255" s="106">
        <f t="shared" si="3"/>
        <v>0</v>
      </c>
      <c r="D255" s="141"/>
      <c r="E255" s="236"/>
      <c r="F255" s="57"/>
      <c r="G255" s="103"/>
      <c r="H255" s="463" t="s">
        <v>224</v>
      </c>
      <c r="I255" s="406"/>
      <c r="J255" s="406"/>
      <c r="K255" s="406"/>
      <c r="L255" s="406"/>
      <c r="M255" s="406"/>
      <c r="N255" s="406"/>
      <c r="O255" s="406"/>
      <c r="P255" s="406"/>
      <c r="Q255" s="407"/>
      <c r="R255" s="80"/>
    </row>
    <row r="256" spans="2:18" ht="15" customHeight="1" x14ac:dyDescent="0.25">
      <c r="B256" s="106">
        <f t="shared" si="3"/>
        <v>0</v>
      </c>
      <c r="C256" s="106">
        <f t="shared" si="3"/>
        <v>0</v>
      </c>
      <c r="D256" s="141"/>
      <c r="E256" s="236"/>
      <c r="F256" s="103"/>
      <c r="G256" s="233" t="s">
        <v>286</v>
      </c>
      <c r="H256" s="229"/>
      <c r="I256" s="230"/>
      <c r="J256" s="230"/>
      <c r="K256" s="230"/>
      <c r="L256" s="230"/>
      <c r="M256" s="230"/>
      <c r="N256" s="230"/>
      <c r="O256" s="230"/>
      <c r="P256" s="230"/>
      <c r="Q256" s="231"/>
      <c r="R256" s="80"/>
    </row>
    <row r="257" spans="1:18" ht="5.0999999999999996" customHeight="1" x14ac:dyDescent="0.25">
      <c r="B257" s="106">
        <f t="shared" si="3"/>
        <v>0</v>
      </c>
      <c r="C257" s="106">
        <f t="shared" si="3"/>
        <v>0</v>
      </c>
      <c r="D257" s="141"/>
      <c r="E257" s="236"/>
      <c r="F257" s="57"/>
      <c r="G257" s="236"/>
      <c r="H257" s="236"/>
      <c r="I257" s="236"/>
      <c r="J257" s="236"/>
      <c r="K257" s="236"/>
      <c r="L257" s="236"/>
      <c r="M257" s="236"/>
      <c r="N257" s="236"/>
      <c r="O257" s="236"/>
      <c r="P257" s="236"/>
      <c r="Q257" s="236"/>
      <c r="R257" s="80"/>
    </row>
    <row r="258" spans="1:18" ht="15" customHeight="1" thickBot="1" x14ac:dyDescent="0.3">
      <c r="B258" s="106">
        <f t="shared" si="3"/>
        <v>0</v>
      </c>
      <c r="C258" s="106">
        <f t="shared" si="3"/>
        <v>0</v>
      </c>
      <c r="D258" s="166" t="s">
        <v>144</v>
      </c>
      <c r="E258" s="167"/>
      <c r="F258" s="55"/>
      <c r="G258" s="165"/>
      <c r="H258" s="165"/>
      <c r="I258" s="165"/>
      <c r="J258" s="165"/>
      <c r="K258" s="165"/>
      <c r="L258" s="165"/>
      <c r="M258" s="165"/>
      <c r="N258" s="165"/>
      <c r="O258" s="165"/>
      <c r="P258" s="165"/>
      <c r="Q258" s="165"/>
      <c r="R258" s="80"/>
    </row>
    <row r="259" spans="1:18" ht="5.0999999999999996" customHeight="1" x14ac:dyDescent="0.25">
      <c r="B259" s="106">
        <f t="shared" si="3"/>
        <v>0</v>
      </c>
      <c r="C259" s="106">
        <f t="shared" si="3"/>
        <v>0</v>
      </c>
      <c r="D259" s="141"/>
      <c r="E259" s="236"/>
      <c r="F259" s="57"/>
      <c r="G259" s="236"/>
      <c r="H259" s="236"/>
      <c r="I259" s="236"/>
      <c r="J259" s="236"/>
      <c r="K259" s="236"/>
      <c r="L259" s="236"/>
      <c r="M259" s="236"/>
      <c r="N259" s="236"/>
      <c r="O259" s="236"/>
      <c r="P259" s="236"/>
      <c r="Q259" s="236"/>
      <c r="R259" s="80"/>
    </row>
    <row r="260" spans="1:18" ht="37.5" customHeight="1" x14ac:dyDescent="0.25">
      <c r="B260" s="106">
        <f t="shared" si="3"/>
        <v>0</v>
      </c>
      <c r="C260" s="106">
        <f t="shared" si="3"/>
        <v>0</v>
      </c>
      <c r="D260" s="141"/>
      <c r="E260" s="236"/>
      <c r="F260" s="103"/>
      <c r="G260" s="465" t="s">
        <v>171</v>
      </c>
      <c r="H260" s="466"/>
      <c r="I260" s="466"/>
      <c r="J260" s="466"/>
      <c r="K260" s="466"/>
      <c r="L260" s="466"/>
      <c r="M260" s="466"/>
      <c r="N260" s="466"/>
      <c r="O260" s="466"/>
      <c r="P260" s="466"/>
      <c r="Q260" s="467"/>
      <c r="R260" s="80"/>
    </row>
    <row r="261" spans="1:18" s="278" customFormat="1" ht="53.45" customHeight="1" x14ac:dyDescent="0.25">
      <c r="A261" s="79"/>
      <c r="B261" s="106"/>
      <c r="C261" s="106"/>
      <c r="D261" s="141"/>
      <c r="E261" s="274"/>
      <c r="F261" s="180"/>
      <c r="G261" s="103"/>
      <c r="H261" s="424" t="s">
        <v>581</v>
      </c>
      <c r="I261" s="425"/>
      <c r="J261" s="425"/>
      <c r="K261" s="425"/>
      <c r="L261" s="425"/>
      <c r="M261" s="425"/>
      <c r="N261" s="425"/>
      <c r="O261" s="425"/>
      <c r="P261" s="425"/>
      <c r="Q261" s="481"/>
      <c r="R261" s="80"/>
    </row>
    <row r="262" spans="1:18" ht="5.0999999999999996" customHeight="1" x14ac:dyDescent="0.25">
      <c r="B262" s="106">
        <f t="shared" si="3"/>
        <v>0</v>
      </c>
      <c r="C262" s="106">
        <f t="shared" si="3"/>
        <v>0</v>
      </c>
      <c r="D262" s="141"/>
      <c r="E262" s="236"/>
      <c r="F262" s="88"/>
      <c r="G262" s="236"/>
      <c r="H262" s="236"/>
      <c r="I262" s="236"/>
      <c r="J262" s="236"/>
      <c r="K262" s="236"/>
      <c r="L262" s="236"/>
      <c r="M262" s="236"/>
      <c r="N262" s="236"/>
      <c r="O262" s="236"/>
      <c r="P262" s="236"/>
      <c r="Q262" s="236"/>
      <c r="R262" s="80"/>
    </row>
    <row r="263" spans="1:18" ht="15" customHeight="1" thickBot="1" x14ac:dyDescent="0.3">
      <c r="B263" s="106">
        <f t="shared" si="3"/>
        <v>0</v>
      </c>
      <c r="C263" s="106">
        <f t="shared" si="3"/>
        <v>0</v>
      </c>
      <c r="D263" s="164" t="s">
        <v>517</v>
      </c>
      <c r="E263" s="232"/>
      <c r="F263" s="55"/>
      <c r="G263" s="165"/>
      <c r="H263" s="165"/>
      <c r="I263" s="165"/>
      <c r="J263" s="165"/>
      <c r="K263" s="165"/>
      <c r="L263" s="165"/>
      <c r="M263" s="165"/>
      <c r="N263" s="165"/>
      <c r="O263" s="165"/>
      <c r="P263" s="165"/>
      <c r="Q263" s="165"/>
      <c r="R263" s="80"/>
    </row>
    <row r="264" spans="1:18" ht="5.0999999999999996" customHeight="1" x14ac:dyDescent="0.25">
      <c r="B264" s="106">
        <f t="shared" si="3"/>
        <v>0</v>
      </c>
      <c r="C264" s="106">
        <f t="shared" si="3"/>
        <v>0</v>
      </c>
      <c r="D264" s="141"/>
      <c r="E264" s="236"/>
      <c r="F264" s="57"/>
      <c r="G264" s="236"/>
      <c r="H264" s="236"/>
      <c r="I264" s="236"/>
      <c r="J264" s="236"/>
      <c r="K264" s="236"/>
      <c r="L264" s="236"/>
      <c r="M264" s="236"/>
      <c r="N264" s="236"/>
      <c r="O264" s="236"/>
      <c r="P264" s="236"/>
      <c r="Q264" s="236"/>
      <c r="R264" s="80"/>
    </row>
    <row r="265" spans="1:18" ht="15" customHeight="1" x14ac:dyDescent="0.25">
      <c r="B265" s="106">
        <f t="shared" si="3"/>
        <v>0</v>
      </c>
      <c r="C265" s="106">
        <f t="shared" si="3"/>
        <v>0</v>
      </c>
      <c r="D265" s="155"/>
      <c r="E265" s="236"/>
      <c r="F265" s="103"/>
      <c r="G265" s="482" t="s">
        <v>523</v>
      </c>
      <c r="H265" s="483"/>
      <c r="I265" s="483"/>
      <c r="J265" s="483"/>
      <c r="K265" s="483"/>
      <c r="L265" s="483"/>
      <c r="M265" s="483"/>
      <c r="N265" s="483"/>
      <c r="O265" s="483"/>
      <c r="P265" s="483"/>
      <c r="Q265" s="484"/>
      <c r="R265" s="80"/>
    </row>
    <row r="266" spans="1:18" ht="30" customHeight="1" x14ac:dyDescent="0.25">
      <c r="B266" s="106">
        <f t="shared" si="3"/>
        <v>0</v>
      </c>
      <c r="C266" s="106">
        <f t="shared" si="3"/>
        <v>0</v>
      </c>
      <c r="D266" s="155"/>
      <c r="E266" s="236"/>
      <c r="F266" s="183"/>
      <c r="G266" s="103"/>
      <c r="H266" s="463" t="s">
        <v>331</v>
      </c>
      <c r="I266" s="406"/>
      <c r="J266" s="406"/>
      <c r="K266" s="406"/>
      <c r="L266" s="406"/>
      <c r="M266" s="406"/>
      <c r="N266" s="406"/>
      <c r="O266" s="406"/>
      <c r="P266" s="406"/>
      <c r="Q266" s="485"/>
      <c r="R266" s="80"/>
    </row>
    <row r="267" spans="1:18" ht="15" customHeight="1" x14ac:dyDescent="0.25">
      <c r="B267" s="106">
        <f t="shared" si="3"/>
        <v>0</v>
      </c>
      <c r="C267" s="106">
        <f t="shared" si="3"/>
        <v>0</v>
      </c>
      <c r="D267" s="155"/>
      <c r="E267" s="236"/>
      <c r="F267" s="184"/>
      <c r="G267" s="103"/>
      <c r="H267" s="486" t="s">
        <v>582</v>
      </c>
      <c r="I267" s="409"/>
      <c r="J267" s="409"/>
      <c r="K267" s="409"/>
      <c r="L267" s="409"/>
      <c r="M267" s="409"/>
      <c r="N267" s="409"/>
      <c r="O267" s="409"/>
      <c r="P267" s="409"/>
      <c r="Q267" s="487"/>
      <c r="R267" s="80"/>
    </row>
    <row r="268" spans="1:18" s="278" customFormat="1" ht="28.5" customHeight="1" x14ac:dyDescent="0.25">
      <c r="A268" s="79"/>
      <c r="B268" s="106"/>
      <c r="C268" s="106"/>
      <c r="D268" s="155"/>
      <c r="E268" s="274"/>
      <c r="F268" s="182"/>
      <c r="G268" s="103"/>
      <c r="H268" s="486" t="s">
        <v>583</v>
      </c>
      <c r="I268" s="409"/>
      <c r="J268" s="409"/>
      <c r="K268" s="409"/>
      <c r="L268" s="409"/>
      <c r="M268" s="409"/>
      <c r="N268" s="409"/>
      <c r="O268" s="409"/>
      <c r="P268" s="409"/>
      <c r="Q268" s="487"/>
      <c r="R268" s="80"/>
    </row>
    <row r="269" spans="1:18" s="278" customFormat="1" ht="15" customHeight="1" x14ac:dyDescent="0.25">
      <c r="A269" s="79"/>
      <c r="B269" s="106"/>
      <c r="C269" s="106"/>
      <c r="D269" s="155"/>
      <c r="E269" s="274"/>
      <c r="F269" s="182"/>
      <c r="G269" s="186"/>
      <c r="H269" s="103"/>
      <c r="I269" s="417" t="s">
        <v>584</v>
      </c>
      <c r="J269" s="418"/>
      <c r="K269" s="418"/>
      <c r="L269" s="418"/>
      <c r="M269" s="418"/>
      <c r="N269" s="418"/>
      <c r="O269" s="418"/>
      <c r="P269" s="418"/>
      <c r="Q269" s="418"/>
      <c r="R269" s="80"/>
    </row>
    <row r="270" spans="1:18" s="278" customFormat="1" ht="30" customHeight="1" x14ac:dyDescent="0.25">
      <c r="A270" s="79"/>
      <c r="B270" s="106"/>
      <c r="C270" s="106"/>
      <c r="D270" s="155"/>
      <c r="E270" s="274"/>
      <c r="F270" s="182"/>
      <c r="G270" s="186"/>
      <c r="H270" s="103"/>
      <c r="I270" s="427" t="s">
        <v>585</v>
      </c>
      <c r="J270" s="418"/>
      <c r="K270" s="418"/>
      <c r="L270" s="418"/>
      <c r="M270" s="418"/>
      <c r="N270" s="418"/>
      <c r="O270" s="418"/>
      <c r="P270" s="418"/>
      <c r="Q270" s="418"/>
      <c r="R270" s="80"/>
    </row>
    <row r="271" spans="1:18" ht="33.75" customHeight="1" x14ac:dyDescent="0.25">
      <c r="B271" s="106">
        <f t="shared" si="3"/>
        <v>0</v>
      </c>
      <c r="C271" s="106">
        <f t="shared" si="3"/>
        <v>0</v>
      </c>
      <c r="D271" s="155"/>
      <c r="E271" s="236"/>
      <c r="F271" s="181"/>
      <c r="G271" s="103"/>
      <c r="H271" s="474" t="s">
        <v>287</v>
      </c>
      <c r="I271" s="475"/>
      <c r="J271" s="475"/>
      <c r="K271" s="475"/>
      <c r="L271" s="475"/>
      <c r="M271" s="475"/>
      <c r="N271" s="475"/>
      <c r="O271" s="475"/>
      <c r="P271" s="475"/>
      <c r="Q271" s="476"/>
      <c r="R271" s="80"/>
    </row>
    <row r="272" spans="1:18" ht="5.0999999999999996" customHeight="1" x14ac:dyDescent="0.25">
      <c r="B272" s="106">
        <f t="shared" si="3"/>
        <v>0</v>
      </c>
      <c r="C272" s="106">
        <f t="shared" si="3"/>
        <v>0</v>
      </c>
      <c r="D272" s="141"/>
      <c r="E272" s="236"/>
      <c r="F272" s="57"/>
      <c r="G272" s="236"/>
      <c r="H272" s="236"/>
      <c r="I272" s="236"/>
      <c r="J272" s="236"/>
      <c r="K272" s="236"/>
      <c r="L272" s="236"/>
      <c r="M272" s="236"/>
      <c r="N272" s="236"/>
      <c r="O272" s="236"/>
      <c r="P272" s="236"/>
      <c r="Q272" s="236"/>
      <c r="R272" s="80"/>
    </row>
    <row r="273" spans="2:18" ht="24" customHeight="1" x14ac:dyDescent="0.25">
      <c r="B273" s="106">
        <f t="shared" si="3"/>
        <v>0</v>
      </c>
      <c r="C273" s="106">
        <f t="shared" si="3"/>
        <v>0</v>
      </c>
      <c r="D273" s="155"/>
      <c r="E273" s="236"/>
      <c r="F273" s="103"/>
      <c r="G273" s="463" t="s">
        <v>518</v>
      </c>
      <c r="H273" s="406"/>
      <c r="I273" s="406"/>
      <c r="J273" s="406"/>
      <c r="K273" s="406"/>
      <c r="L273" s="406"/>
      <c r="M273" s="406"/>
      <c r="N273" s="406"/>
      <c r="O273" s="406"/>
      <c r="P273" s="406"/>
      <c r="Q273" s="407"/>
      <c r="R273" s="80"/>
    </row>
    <row r="274" spans="2:18" ht="30" customHeight="1" x14ac:dyDescent="0.25">
      <c r="B274" s="106"/>
      <c r="C274" s="106"/>
      <c r="D274" s="155"/>
      <c r="E274" s="236"/>
      <c r="F274" s="103"/>
      <c r="G274" s="463" t="s">
        <v>519</v>
      </c>
      <c r="H274" s="406"/>
      <c r="I274" s="406"/>
      <c r="J274" s="406"/>
      <c r="K274" s="406"/>
      <c r="L274" s="406"/>
      <c r="M274" s="406"/>
      <c r="N274" s="406"/>
      <c r="O274" s="406"/>
      <c r="P274" s="406"/>
      <c r="Q274" s="407"/>
      <c r="R274" s="80"/>
    </row>
    <row r="275" spans="2:18" ht="12" customHeight="1" x14ac:dyDescent="0.25">
      <c r="B275" s="106">
        <f t="shared" si="3"/>
        <v>0</v>
      </c>
      <c r="C275" s="106">
        <f t="shared" si="3"/>
        <v>0</v>
      </c>
      <c r="D275" s="141"/>
      <c r="E275" s="236"/>
      <c r="F275" s="57"/>
      <c r="G275" s="234" t="s">
        <v>524</v>
      </c>
      <c r="H275" s="236"/>
      <c r="I275" s="236"/>
      <c r="J275" s="236"/>
      <c r="K275" s="236"/>
      <c r="L275" s="236"/>
      <c r="M275" s="236"/>
      <c r="N275" s="236"/>
      <c r="O275" s="236"/>
      <c r="P275" s="236"/>
      <c r="Q275" s="236"/>
      <c r="R275" s="80"/>
    </row>
    <row r="276" spans="2:18" ht="16.5" customHeight="1" thickBot="1" x14ac:dyDescent="0.3">
      <c r="B276" s="106"/>
      <c r="C276" s="106"/>
      <c r="D276" s="477" t="s">
        <v>146</v>
      </c>
      <c r="E276" s="477"/>
      <c r="F276" s="477"/>
      <c r="G276" s="477"/>
      <c r="H276" s="477"/>
      <c r="I276" s="477"/>
      <c r="J276" s="477"/>
      <c r="K276" s="477"/>
      <c r="L276" s="477"/>
      <c r="M276" s="477"/>
      <c r="N276" s="477"/>
      <c r="O276" s="477"/>
      <c r="P276" s="477"/>
      <c r="Q276" s="477"/>
      <c r="R276" s="80"/>
    </row>
    <row r="277" spans="2:18" ht="8.1" customHeight="1" x14ac:dyDescent="0.25">
      <c r="B277" s="106"/>
      <c r="C277" s="106"/>
      <c r="D277" s="143"/>
      <c r="E277" s="236"/>
      <c r="F277" s="57"/>
      <c r="G277" s="236"/>
      <c r="H277" s="236"/>
      <c r="I277" s="236"/>
      <c r="J277" s="236"/>
      <c r="K277" s="236"/>
      <c r="L277" s="236"/>
      <c r="M277" s="236"/>
      <c r="N277" s="236"/>
      <c r="O277" s="236"/>
      <c r="P277" s="236"/>
      <c r="Q277" s="236"/>
      <c r="R277" s="80"/>
    </row>
    <row r="278" spans="2:18" ht="30" customHeight="1" x14ac:dyDescent="0.25">
      <c r="B278" s="106">
        <f t="shared" si="3"/>
        <v>0</v>
      </c>
      <c r="C278" s="106">
        <f t="shared" si="3"/>
        <v>0</v>
      </c>
      <c r="D278" s="141"/>
      <c r="E278" s="236"/>
      <c r="F278" s="103"/>
      <c r="G278" s="478" t="s">
        <v>294</v>
      </c>
      <c r="H278" s="479"/>
      <c r="I278" s="479"/>
      <c r="J278" s="479"/>
      <c r="K278" s="479"/>
      <c r="L278" s="479"/>
      <c r="M278" s="479"/>
      <c r="N278" s="479"/>
      <c r="O278" s="479"/>
      <c r="P278" s="479"/>
      <c r="Q278" s="480"/>
      <c r="R278" s="80"/>
    </row>
    <row r="279" spans="2:18" ht="5.0999999999999996" hidden="1" customHeight="1" x14ac:dyDescent="0.25">
      <c r="B279" s="106">
        <f t="shared" si="3"/>
        <v>0</v>
      </c>
      <c r="C279" s="106">
        <f t="shared" si="3"/>
        <v>0</v>
      </c>
      <c r="D279" s="141"/>
      <c r="E279" s="236"/>
      <c r="F279" s="88"/>
      <c r="G279" s="93"/>
      <c r="H279" s="236"/>
      <c r="I279" s="236"/>
      <c r="J279" s="236"/>
      <c r="K279" s="236"/>
      <c r="L279" s="236"/>
      <c r="M279" s="236"/>
      <c r="N279" s="236"/>
      <c r="O279" s="236"/>
      <c r="P279" s="236"/>
      <c r="Q279" s="236"/>
      <c r="R279" s="80"/>
    </row>
    <row r="280" spans="2:18" ht="14.25" customHeight="1" x14ac:dyDescent="0.25">
      <c r="B280" s="106">
        <f t="shared" si="3"/>
        <v>0</v>
      </c>
      <c r="C280" s="106">
        <f t="shared" si="3"/>
        <v>0</v>
      </c>
      <c r="D280" s="141"/>
      <c r="E280" s="236"/>
      <c r="F280" s="186"/>
      <c r="G280" s="103"/>
      <c r="H280" s="661" t="s">
        <v>283</v>
      </c>
      <c r="I280" s="662"/>
      <c r="J280" s="662"/>
      <c r="K280" s="662"/>
      <c r="L280" s="662"/>
      <c r="M280" s="662"/>
      <c r="N280" s="662"/>
      <c r="O280" s="662"/>
      <c r="P280" s="662"/>
      <c r="Q280" s="662"/>
      <c r="R280" s="185"/>
    </row>
    <row r="281" spans="2:18" ht="15" customHeight="1" x14ac:dyDescent="0.25">
      <c r="B281" s="106">
        <f t="shared" si="3"/>
        <v>0</v>
      </c>
      <c r="C281" s="106">
        <f t="shared" si="3"/>
        <v>0</v>
      </c>
      <c r="D281" s="141"/>
      <c r="E281" s="236"/>
      <c r="F281" s="186"/>
      <c r="G281" s="103"/>
      <c r="H281" s="427" t="s">
        <v>119</v>
      </c>
      <c r="I281" s="428"/>
      <c r="J281" s="428"/>
      <c r="K281" s="428"/>
      <c r="L281" s="428"/>
      <c r="M281" s="428"/>
      <c r="N281" s="428"/>
      <c r="O281" s="428"/>
      <c r="P281" s="428"/>
      <c r="Q281" s="428"/>
      <c r="R281" s="224"/>
    </row>
    <row r="282" spans="2:18" ht="15" customHeight="1" x14ac:dyDescent="0.25">
      <c r="B282" s="106">
        <f t="shared" si="3"/>
        <v>0</v>
      </c>
      <c r="C282" s="106">
        <f t="shared" si="3"/>
        <v>0</v>
      </c>
      <c r="D282" s="141"/>
      <c r="E282" s="236"/>
      <c r="F282" s="186"/>
      <c r="G282" s="103"/>
      <c r="H282" s="427" t="s">
        <v>120</v>
      </c>
      <c r="I282" s="428"/>
      <c r="J282" s="428"/>
      <c r="K282" s="428"/>
      <c r="L282" s="428"/>
      <c r="M282" s="428"/>
      <c r="N282" s="428"/>
      <c r="O282" s="428"/>
      <c r="P282" s="428"/>
      <c r="Q282" s="428"/>
      <c r="R282" s="224"/>
    </row>
    <row r="283" spans="2:18" ht="30" customHeight="1" x14ac:dyDescent="0.25">
      <c r="B283" s="106">
        <f t="shared" si="3"/>
        <v>0</v>
      </c>
      <c r="C283" s="106">
        <f t="shared" si="3"/>
        <v>0</v>
      </c>
      <c r="D283" s="141"/>
      <c r="E283" s="236"/>
      <c r="F283" s="186"/>
      <c r="G283" s="103"/>
      <c r="H283" s="427" t="s">
        <v>121</v>
      </c>
      <c r="I283" s="428"/>
      <c r="J283" s="428"/>
      <c r="K283" s="428"/>
      <c r="L283" s="428"/>
      <c r="M283" s="428"/>
      <c r="N283" s="428"/>
      <c r="O283" s="428"/>
      <c r="P283" s="428"/>
      <c r="Q283" s="428"/>
      <c r="R283" s="224"/>
    </row>
    <row r="284" spans="2:18" ht="15" customHeight="1" x14ac:dyDescent="0.25">
      <c r="B284" s="106">
        <f t="shared" si="3"/>
        <v>0</v>
      </c>
      <c r="C284" s="106">
        <f t="shared" si="3"/>
        <v>0</v>
      </c>
      <c r="D284" s="141"/>
      <c r="E284" s="236"/>
      <c r="F284" s="186"/>
      <c r="G284" s="103"/>
      <c r="H284" s="578" t="s">
        <v>122</v>
      </c>
      <c r="I284" s="579"/>
      <c r="J284" s="579"/>
      <c r="K284" s="579"/>
      <c r="L284" s="579"/>
      <c r="M284" s="579"/>
      <c r="N284" s="579"/>
      <c r="O284" s="579"/>
      <c r="P284" s="579"/>
      <c r="Q284" s="579"/>
      <c r="R284" s="222"/>
    </row>
    <row r="285" spans="2:18" ht="15" customHeight="1" x14ac:dyDescent="0.25">
      <c r="B285" s="106">
        <f t="shared" si="3"/>
        <v>0</v>
      </c>
      <c r="C285" s="106">
        <f t="shared" si="3"/>
        <v>0</v>
      </c>
      <c r="D285" s="141"/>
      <c r="E285" s="236"/>
      <c r="F285" s="57"/>
      <c r="G285" s="186"/>
      <c r="H285" s="103"/>
      <c r="I285" s="417" t="s">
        <v>207</v>
      </c>
      <c r="J285" s="418"/>
      <c r="K285" s="418"/>
      <c r="L285" s="418"/>
      <c r="M285" s="418"/>
      <c r="N285" s="418"/>
      <c r="O285" s="418"/>
      <c r="P285" s="418"/>
      <c r="Q285" s="418"/>
      <c r="R285" s="228"/>
    </row>
    <row r="286" spans="2:18" ht="15" customHeight="1" x14ac:dyDescent="0.25">
      <c r="B286" s="106">
        <f t="shared" ref="B286:C347" si="4">IF(OR(F286="X", F286="N/A"),1,0)</f>
        <v>0</v>
      </c>
      <c r="C286" s="106">
        <f t="shared" si="4"/>
        <v>0</v>
      </c>
      <c r="D286" s="141"/>
      <c r="E286" s="236"/>
      <c r="F286" s="57"/>
      <c r="G286" s="186"/>
      <c r="H286" s="103"/>
      <c r="I286" s="417" t="s">
        <v>208</v>
      </c>
      <c r="J286" s="418"/>
      <c r="K286" s="418"/>
      <c r="L286" s="418"/>
      <c r="M286" s="418"/>
      <c r="N286" s="418"/>
      <c r="O286" s="418"/>
      <c r="P286" s="418"/>
      <c r="Q286" s="418"/>
      <c r="R286" s="228"/>
    </row>
    <row r="287" spans="2:18" ht="15" customHeight="1" x14ac:dyDescent="0.25">
      <c r="B287" s="106">
        <f t="shared" si="4"/>
        <v>0</v>
      </c>
      <c r="C287" s="106">
        <f t="shared" si="4"/>
        <v>0</v>
      </c>
      <c r="D287" s="141"/>
      <c r="E287" s="236"/>
      <c r="F287" s="57"/>
      <c r="G287" s="186"/>
      <c r="H287" s="103"/>
      <c r="I287" s="659" t="s">
        <v>209</v>
      </c>
      <c r="J287" s="660"/>
      <c r="K287" s="660"/>
      <c r="L287" s="660"/>
      <c r="M287" s="660"/>
      <c r="N287" s="660"/>
      <c r="O287" s="660"/>
      <c r="P287" s="660"/>
      <c r="Q287" s="660"/>
      <c r="R287" s="235"/>
    </row>
    <row r="288" spans="2:18" ht="15" customHeight="1" x14ac:dyDescent="0.25">
      <c r="B288" s="106">
        <f t="shared" si="4"/>
        <v>0</v>
      </c>
      <c r="C288" s="106">
        <f t="shared" si="4"/>
        <v>0</v>
      </c>
      <c r="D288" s="141"/>
      <c r="E288" s="236"/>
      <c r="F288" s="57"/>
      <c r="G288" s="186"/>
      <c r="H288" s="103"/>
      <c r="I288" s="417" t="s">
        <v>210</v>
      </c>
      <c r="J288" s="418"/>
      <c r="K288" s="418"/>
      <c r="L288" s="418"/>
      <c r="M288" s="418"/>
      <c r="N288" s="418"/>
      <c r="O288" s="418"/>
      <c r="P288" s="418"/>
      <c r="Q288" s="418"/>
      <c r="R288" s="228"/>
    </row>
    <row r="289" spans="1:18" ht="30" customHeight="1" x14ac:dyDescent="0.25">
      <c r="B289" s="106">
        <f t="shared" si="4"/>
        <v>0</v>
      </c>
      <c r="C289" s="106">
        <f t="shared" si="4"/>
        <v>0</v>
      </c>
      <c r="D289" s="141"/>
      <c r="E289" s="236"/>
      <c r="F289" s="57"/>
      <c r="G289" s="186"/>
      <c r="H289" s="103"/>
      <c r="I289" s="427" t="s">
        <v>211</v>
      </c>
      <c r="J289" s="428"/>
      <c r="K289" s="428"/>
      <c r="L289" s="428"/>
      <c r="M289" s="428"/>
      <c r="N289" s="428"/>
      <c r="O289" s="428"/>
      <c r="P289" s="428"/>
      <c r="Q289" s="428"/>
      <c r="R289" s="224"/>
    </row>
    <row r="290" spans="1:18" ht="29.1" customHeight="1" x14ac:dyDescent="0.25">
      <c r="B290" s="106">
        <f t="shared" si="4"/>
        <v>0</v>
      </c>
      <c r="C290" s="106">
        <f t="shared" si="4"/>
        <v>0</v>
      </c>
      <c r="D290" s="141"/>
      <c r="E290" s="236"/>
      <c r="F290" s="57"/>
      <c r="G290" s="186"/>
      <c r="H290" s="103"/>
      <c r="I290" s="427" t="s">
        <v>212</v>
      </c>
      <c r="J290" s="428"/>
      <c r="K290" s="428"/>
      <c r="L290" s="428"/>
      <c r="M290" s="428"/>
      <c r="N290" s="428"/>
      <c r="O290" s="428"/>
      <c r="P290" s="428"/>
      <c r="Q290" s="428"/>
      <c r="R290" s="224"/>
    </row>
    <row r="291" spans="1:18" ht="5.0999999999999996" customHeight="1" x14ac:dyDescent="0.25">
      <c r="B291" s="106">
        <f t="shared" si="4"/>
        <v>0</v>
      </c>
      <c r="C291" s="106">
        <f t="shared" si="4"/>
        <v>0</v>
      </c>
      <c r="D291" s="141"/>
      <c r="E291" s="236"/>
      <c r="F291" s="57"/>
      <c r="G291" s="236"/>
      <c r="H291" s="236"/>
      <c r="I291" s="236"/>
      <c r="J291" s="236"/>
      <c r="K291" s="236"/>
      <c r="L291" s="236"/>
      <c r="M291" s="236"/>
      <c r="N291" s="236"/>
      <c r="O291" s="236"/>
      <c r="P291" s="236"/>
      <c r="Q291" s="236"/>
      <c r="R291" s="80"/>
    </row>
    <row r="292" spans="1:18" ht="15" customHeight="1" thickBot="1" x14ac:dyDescent="0.3">
      <c r="B292" s="106">
        <f t="shared" si="4"/>
        <v>0</v>
      </c>
      <c r="C292" s="106">
        <f t="shared" si="4"/>
        <v>0</v>
      </c>
      <c r="D292" s="164" t="s">
        <v>147</v>
      </c>
      <c r="E292" s="232"/>
      <c r="F292" s="55"/>
      <c r="G292" s="165"/>
      <c r="H292" s="165"/>
      <c r="I292" s="165"/>
      <c r="J292" s="165"/>
      <c r="K292" s="165"/>
      <c r="L292" s="165"/>
      <c r="M292" s="165"/>
      <c r="N292" s="165"/>
      <c r="O292" s="165"/>
      <c r="P292" s="165"/>
      <c r="Q292" s="165"/>
      <c r="R292" s="80"/>
    </row>
    <row r="293" spans="1:18" ht="15" customHeight="1" x14ac:dyDescent="0.25">
      <c r="B293" s="106">
        <f t="shared" si="4"/>
        <v>0</v>
      </c>
      <c r="C293" s="106">
        <f t="shared" si="4"/>
        <v>0</v>
      </c>
      <c r="D293" s="143"/>
      <c r="E293" s="115"/>
      <c r="F293" s="115" t="s">
        <v>206</v>
      </c>
      <c r="G293" s="236"/>
      <c r="H293" s="236"/>
      <c r="I293" s="236"/>
      <c r="J293" s="236"/>
      <c r="K293" s="236"/>
      <c r="L293" s="236"/>
      <c r="M293" s="236"/>
      <c r="N293" s="236"/>
      <c r="O293" s="236"/>
      <c r="P293" s="236"/>
      <c r="Q293" s="236"/>
      <c r="R293" s="80"/>
    </row>
    <row r="294" spans="1:18" ht="9.75" customHeight="1" x14ac:dyDescent="0.25">
      <c r="B294" s="106">
        <f t="shared" si="4"/>
        <v>0</v>
      </c>
      <c r="C294" s="106">
        <f t="shared" si="4"/>
        <v>0</v>
      </c>
      <c r="D294" s="141"/>
      <c r="E294" s="236"/>
      <c r="F294" s="57"/>
      <c r="G294" s="236"/>
      <c r="H294" s="236"/>
      <c r="I294" s="236"/>
      <c r="J294" s="236"/>
      <c r="K294" s="236"/>
      <c r="L294" s="236"/>
      <c r="M294" s="236"/>
      <c r="N294" s="236"/>
      <c r="O294" s="236"/>
      <c r="P294" s="236"/>
      <c r="Q294" s="236"/>
      <c r="R294" s="80"/>
    </row>
    <row r="295" spans="1:18" ht="31.5" customHeight="1" x14ac:dyDescent="0.25">
      <c r="B295" s="106">
        <f t="shared" si="4"/>
        <v>0</v>
      </c>
      <c r="C295" s="106">
        <f t="shared" si="4"/>
        <v>0</v>
      </c>
      <c r="D295" s="141"/>
      <c r="E295" s="236"/>
      <c r="F295" s="103"/>
      <c r="G295" s="427" t="s">
        <v>416</v>
      </c>
      <c r="H295" s="428"/>
      <c r="I295" s="428"/>
      <c r="J295" s="428"/>
      <c r="K295" s="428"/>
      <c r="L295" s="428"/>
      <c r="M295" s="428"/>
      <c r="N295" s="428"/>
      <c r="O295" s="428"/>
      <c r="P295" s="428"/>
      <c r="Q295" s="429"/>
      <c r="R295" s="80"/>
    </row>
    <row r="296" spans="1:18" ht="15" customHeight="1" x14ac:dyDescent="0.25">
      <c r="B296" s="106">
        <f t="shared" si="4"/>
        <v>0</v>
      </c>
      <c r="C296" s="106">
        <f t="shared" si="4"/>
        <v>0</v>
      </c>
      <c r="D296" s="155"/>
      <c r="E296" s="236"/>
      <c r="F296" s="103"/>
      <c r="G296" s="427" t="s">
        <v>123</v>
      </c>
      <c r="H296" s="428"/>
      <c r="I296" s="428"/>
      <c r="J296" s="428"/>
      <c r="K296" s="428"/>
      <c r="L296" s="428"/>
      <c r="M296" s="428"/>
      <c r="N296" s="428"/>
      <c r="O296" s="428"/>
      <c r="P296" s="428"/>
      <c r="Q296" s="429"/>
      <c r="R296" s="80"/>
    </row>
    <row r="297" spans="1:18" ht="15" customHeight="1" x14ac:dyDescent="0.25">
      <c r="B297" s="106">
        <f t="shared" si="4"/>
        <v>0</v>
      </c>
      <c r="C297" s="106">
        <f t="shared" si="4"/>
        <v>0</v>
      </c>
      <c r="D297" s="155"/>
      <c r="E297" s="236"/>
      <c r="F297" s="103"/>
      <c r="G297" s="427" t="s">
        <v>124</v>
      </c>
      <c r="H297" s="428"/>
      <c r="I297" s="428"/>
      <c r="J297" s="428"/>
      <c r="K297" s="428"/>
      <c r="L297" s="428"/>
      <c r="M297" s="428"/>
      <c r="N297" s="428"/>
      <c r="O297" s="428"/>
      <c r="P297" s="428"/>
      <c r="Q297" s="429"/>
      <c r="R297" s="80"/>
    </row>
    <row r="298" spans="1:18" ht="15" customHeight="1" x14ac:dyDescent="0.25">
      <c r="B298" s="106">
        <f t="shared" si="4"/>
        <v>0</v>
      </c>
      <c r="C298" s="106">
        <f t="shared" si="4"/>
        <v>0</v>
      </c>
      <c r="D298" s="155"/>
      <c r="E298" s="236"/>
      <c r="F298" s="103"/>
      <c r="G298" s="427" t="s">
        <v>125</v>
      </c>
      <c r="H298" s="428"/>
      <c r="I298" s="428"/>
      <c r="J298" s="428"/>
      <c r="K298" s="428"/>
      <c r="L298" s="428"/>
      <c r="M298" s="428"/>
      <c r="N298" s="428"/>
      <c r="O298" s="428"/>
      <c r="P298" s="428"/>
      <c r="Q298" s="429"/>
      <c r="R298" s="80"/>
    </row>
    <row r="299" spans="1:18" ht="15" customHeight="1" x14ac:dyDescent="0.25">
      <c r="B299" s="106">
        <f t="shared" si="4"/>
        <v>0</v>
      </c>
      <c r="C299" s="106">
        <f t="shared" si="4"/>
        <v>0</v>
      </c>
      <c r="D299" s="155"/>
      <c r="E299" s="236"/>
      <c r="F299" s="103"/>
      <c r="G299" s="427" t="s">
        <v>520</v>
      </c>
      <c r="H299" s="428"/>
      <c r="I299" s="428"/>
      <c r="J299" s="428"/>
      <c r="K299" s="428"/>
      <c r="L299" s="428"/>
      <c r="M299" s="428"/>
      <c r="N299" s="428"/>
      <c r="O299" s="428"/>
      <c r="P299" s="428"/>
      <c r="Q299" s="429"/>
      <c r="R299" s="80"/>
    </row>
    <row r="300" spans="1:18" ht="19.5" customHeight="1" x14ac:dyDescent="0.25">
      <c r="B300" s="106">
        <f t="shared" si="4"/>
        <v>0</v>
      </c>
      <c r="C300" s="106">
        <f t="shared" si="4"/>
        <v>0</v>
      </c>
      <c r="D300" s="141"/>
      <c r="E300" s="236"/>
      <c r="F300" s="234" t="s">
        <v>522</v>
      </c>
      <c r="G300" s="236"/>
      <c r="H300" s="236"/>
      <c r="I300" s="236"/>
      <c r="J300" s="236"/>
      <c r="K300" s="236"/>
      <c r="L300" s="236"/>
      <c r="M300" s="236"/>
      <c r="N300" s="236"/>
      <c r="O300" s="236"/>
      <c r="P300" s="236"/>
      <c r="Q300" s="236"/>
      <c r="R300" s="80"/>
    </row>
    <row r="301" spans="1:18" ht="14.25" hidden="1" customHeight="1" x14ac:dyDescent="0.25">
      <c r="B301" s="106">
        <f t="shared" si="4"/>
        <v>0</v>
      </c>
      <c r="C301" s="106">
        <f t="shared" si="4"/>
        <v>0</v>
      </c>
      <c r="D301" s="141"/>
      <c r="E301" s="236"/>
      <c r="F301" s="57"/>
      <c r="G301" s="236"/>
      <c r="H301" s="236"/>
      <c r="I301" s="236"/>
      <c r="J301" s="236"/>
      <c r="K301" s="236"/>
      <c r="L301" s="236"/>
      <c r="M301" s="236"/>
      <c r="N301" s="236"/>
      <c r="O301" s="236"/>
      <c r="P301" s="236"/>
      <c r="Q301" s="236"/>
      <c r="R301" s="80"/>
    </row>
    <row r="302" spans="1:18" ht="15" customHeight="1" thickBot="1" x14ac:dyDescent="0.3">
      <c r="B302" s="106">
        <f t="shared" si="4"/>
        <v>0</v>
      </c>
      <c r="C302" s="106">
        <f t="shared" si="4"/>
        <v>0</v>
      </c>
      <c r="D302" s="164" t="s">
        <v>148</v>
      </c>
      <c r="E302" s="232"/>
      <c r="F302" s="55"/>
      <c r="G302" s="165"/>
      <c r="H302" s="165"/>
      <c r="I302" s="165"/>
      <c r="J302" s="165"/>
      <c r="K302" s="165"/>
      <c r="L302" s="165"/>
      <c r="M302" s="165"/>
      <c r="N302" s="165"/>
      <c r="O302" s="165"/>
      <c r="P302" s="165"/>
      <c r="Q302" s="165"/>
      <c r="R302" s="80"/>
    </row>
    <row r="303" spans="1:18" ht="18.75" customHeight="1" x14ac:dyDescent="0.25">
      <c r="A303" s="163"/>
      <c r="B303" s="106">
        <f t="shared" si="4"/>
        <v>0</v>
      </c>
      <c r="C303" s="106">
        <f t="shared" si="4"/>
        <v>0</v>
      </c>
      <c r="D303" s="156"/>
      <c r="E303" s="157"/>
      <c r="F303" s="158" t="s">
        <v>302</v>
      </c>
      <c r="G303" s="159"/>
      <c r="H303" s="159"/>
      <c r="I303" s="159"/>
      <c r="J303" s="159"/>
      <c r="K303" s="159"/>
      <c r="L303" s="159"/>
      <c r="M303" s="159"/>
      <c r="N303" s="159"/>
      <c r="O303" s="159"/>
      <c r="P303" s="159"/>
      <c r="Q303" s="159"/>
      <c r="R303" s="98"/>
    </row>
    <row r="304" spans="1:18" ht="4.5" customHeight="1" x14ac:dyDescent="0.25">
      <c r="A304" s="163"/>
      <c r="B304" s="106">
        <f t="shared" si="4"/>
        <v>0</v>
      </c>
      <c r="C304" s="106">
        <f t="shared" si="4"/>
        <v>0</v>
      </c>
      <c r="D304" s="156"/>
      <c r="E304" s="157"/>
      <c r="F304" s="157"/>
      <c r="G304" s="159"/>
      <c r="H304" s="159"/>
      <c r="I304" s="159"/>
      <c r="J304" s="159"/>
      <c r="K304" s="159"/>
      <c r="L304" s="159"/>
      <c r="M304" s="159"/>
      <c r="N304" s="159"/>
      <c r="O304" s="159"/>
      <c r="P304" s="159"/>
      <c r="Q304" s="159"/>
      <c r="R304" s="98"/>
    </row>
    <row r="305" spans="1:18" ht="18.75" customHeight="1" x14ac:dyDescent="0.25">
      <c r="A305" s="163"/>
      <c r="B305" s="106">
        <f t="shared" si="4"/>
        <v>0</v>
      </c>
      <c r="C305" s="106">
        <f t="shared" si="4"/>
        <v>0</v>
      </c>
      <c r="D305" s="156"/>
      <c r="E305" s="157"/>
      <c r="F305" s="157" t="s">
        <v>213</v>
      </c>
      <c r="G305" s="159"/>
      <c r="H305" s="159"/>
      <c r="I305" s="159"/>
      <c r="J305" s="159"/>
      <c r="K305" s="159"/>
      <c r="L305" s="159"/>
      <c r="M305" s="159"/>
      <c r="N305" s="159"/>
      <c r="O305" s="159"/>
      <c r="P305" s="159"/>
      <c r="Q305" s="159"/>
      <c r="R305" s="98"/>
    </row>
    <row r="306" spans="1:18" ht="30.75" customHeight="1" x14ac:dyDescent="0.25">
      <c r="B306" s="106">
        <f t="shared" si="4"/>
        <v>0</v>
      </c>
      <c r="C306" s="106">
        <f t="shared" si="4"/>
        <v>0</v>
      </c>
      <c r="D306" s="141"/>
      <c r="E306" s="236"/>
      <c r="F306" s="103"/>
      <c r="G306" s="493" t="s">
        <v>345</v>
      </c>
      <c r="H306" s="494"/>
      <c r="I306" s="494"/>
      <c r="J306" s="494"/>
      <c r="K306" s="494"/>
      <c r="L306" s="494"/>
      <c r="M306" s="494"/>
      <c r="N306" s="494"/>
      <c r="O306" s="494"/>
      <c r="P306" s="494"/>
      <c r="Q306" s="495"/>
      <c r="R306" s="80"/>
    </row>
    <row r="307" spans="1:18" ht="18" customHeight="1" x14ac:dyDescent="0.25">
      <c r="B307" s="106"/>
      <c r="C307" s="106"/>
      <c r="D307" s="155"/>
      <c r="E307" s="154"/>
      <c r="F307" s="182"/>
      <c r="G307" s="103"/>
      <c r="H307" s="555" t="s">
        <v>525</v>
      </c>
      <c r="I307" s="556"/>
      <c r="J307" s="556"/>
      <c r="K307" s="556"/>
      <c r="L307" s="556"/>
      <c r="M307" s="556"/>
      <c r="N307" s="556"/>
      <c r="O307" s="556"/>
      <c r="P307" s="556"/>
      <c r="Q307" s="663"/>
      <c r="R307" s="80"/>
    </row>
    <row r="308" spans="1:18" ht="17.100000000000001" customHeight="1" x14ac:dyDescent="0.25">
      <c r="B308" s="106"/>
      <c r="C308" s="106"/>
      <c r="D308" s="155"/>
      <c r="E308" s="154"/>
      <c r="F308" s="182"/>
      <c r="G308" s="103"/>
      <c r="H308" s="417" t="s">
        <v>526</v>
      </c>
      <c r="I308" s="418"/>
      <c r="J308" s="418"/>
      <c r="K308" s="418"/>
      <c r="L308" s="418"/>
      <c r="M308" s="418"/>
      <c r="N308" s="418"/>
      <c r="O308" s="418"/>
      <c r="P308" s="418"/>
      <c r="Q308" s="419"/>
      <c r="R308" s="80"/>
    </row>
    <row r="309" spans="1:18" ht="17.100000000000001" customHeight="1" x14ac:dyDescent="0.25">
      <c r="B309" s="106"/>
      <c r="C309" s="106"/>
      <c r="D309" s="155"/>
      <c r="E309" s="154"/>
      <c r="F309" s="182"/>
      <c r="G309" s="103"/>
      <c r="H309" s="659" t="s">
        <v>527</v>
      </c>
      <c r="I309" s="660"/>
      <c r="J309" s="660"/>
      <c r="K309" s="660"/>
      <c r="L309" s="660"/>
      <c r="M309" s="660"/>
      <c r="N309" s="660"/>
      <c r="O309" s="660"/>
      <c r="P309" s="660"/>
      <c r="Q309" s="664"/>
      <c r="R309" s="80"/>
    </row>
    <row r="310" spans="1:18" ht="4.5" customHeight="1" x14ac:dyDescent="0.25">
      <c r="B310" s="106"/>
      <c r="C310" s="106"/>
      <c r="D310" s="155"/>
      <c r="E310" s="154"/>
      <c r="F310" s="88"/>
      <c r="G310" s="236"/>
      <c r="H310" s="236"/>
      <c r="I310" s="236"/>
      <c r="J310" s="236"/>
      <c r="K310" s="236"/>
      <c r="L310" s="236"/>
      <c r="M310" s="236"/>
      <c r="N310" s="236"/>
      <c r="O310" s="236"/>
      <c r="P310" s="236"/>
      <c r="Q310" s="236"/>
      <c r="R310" s="80"/>
    </row>
    <row r="311" spans="1:18" ht="20.25" customHeight="1" x14ac:dyDescent="0.25">
      <c r="B311" s="106">
        <f t="shared" si="4"/>
        <v>0</v>
      </c>
      <c r="C311" s="106">
        <f t="shared" si="4"/>
        <v>0</v>
      </c>
      <c r="D311" s="155"/>
      <c r="E311" s="154"/>
      <c r="F311" s="153" t="s">
        <v>214</v>
      </c>
      <c r="G311" s="236"/>
      <c r="H311" s="236"/>
      <c r="I311" s="236"/>
      <c r="J311" s="236"/>
      <c r="K311" s="236"/>
      <c r="L311" s="236"/>
      <c r="M311" s="236"/>
      <c r="N311" s="236"/>
      <c r="O311" s="236"/>
      <c r="P311" s="236"/>
      <c r="Q311" s="236"/>
      <c r="R311" s="80"/>
    </row>
    <row r="312" spans="1:18" ht="33.75" customHeight="1" x14ac:dyDescent="0.25">
      <c r="B312" s="106">
        <f t="shared" si="4"/>
        <v>0</v>
      </c>
      <c r="C312" s="106">
        <f t="shared" si="4"/>
        <v>0</v>
      </c>
      <c r="D312" s="141"/>
      <c r="E312" s="236"/>
      <c r="F312" s="103"/>
      <c r="G312" s="493" t="s">
        <v>346</v>
      </c>
      <c r="H312" s="494"/>
      <c r="I312" s="494"/>
      <c r="J312" s="494"/>
      <c r="K312" s="494"/>
      <c r="L312" s="494"/>
      <c r="M312" s="494"/>
      <c r="N312" s="494"/>
      <c r="O312" s="494"/>
      <c r="P312" s="494"/>
      <c r="Q312" s="495"/>
      <c r="R312" s="80"/>
    </row>
    <row r="313" spans="1:18" ht="15" customHeight="1" x14ac:dyDescent="0.25">
      <c r="B313" s="106">
        <f t="shared" si="4"/>
        <v>0</v>
      </c>
      <c r="C313" s="106">
        <f t="shared" si="4"/>
        <v>0</v>
      </c>
      <c r="D313" s="141"/>
      <c r="E313" s="236"/>
      <c r="F313" s="103"/>
      <c r="G313" s="496" t="s">
        <v>225</v>
      </c>
      <c r="H313" s="497"/>
      <c r="I313" s="497"/>
      <c r="J313" s="497"/>
      <c r="K313" s="497"/>
      <c r="L313" s="497"/>
      <c r="M313" s="497"/>
      <c r="N313" s="497"/>
      <c r="O313" s="497"/>
      <c r="P313" s="497"/>
      <c r="Q313" s="497"/>
      <c r="R313" s="80"/>
    </row>
    <row r="314" spans="1:18" ht="15" customHeight="1" x14ac:dyDescent="0.25">
      <c r="B314" s="106">
        <f t="shared" si="4"/>
        <v>0</v>
      </c>
      <c r="C314" s="106">
        <f t="shared" si="4"/>
        <v>0</v>
      </c>
      <c r="D314" s="141"/>
      <c r="E314" s="236"/>
      <c r="F314" s="180"/>
      <c r="G314" s="103"/>
      <c r="H314" s="417" t="s">
        <v>215</v>
      </c>
      <c r="I314" s="418"/>
      <c r="J314" s="418"/>
      <c r="K314" s="418"/>
      <c r="L314" s="418"/>
      <c r="M314" s="418"/>
      <c r="N314" s="418"/>
      <c r="O314" s="418"/>
      <c r="P314" s="418"/>
      <c r="Q314" s="419"/>
      <c r="R314" s="80"/>
    </row>
    <row r="315" spans="1:18" ht="29.1" customHeight="1" x14ac:dyDescent="0.25">
      <c r="B315" s="106">
        <f t="shared" si="4"/>
        <v>0</v>
      </c>
      <c r="C315" s="106">
        <f t="shared" si="4"/>
        <v>0</v>
      </c>
      <c r="D315" s="141"/>
      <c r="E315" s="236"/>
      <c r="F315" s="181"/>
      <c r="G315" s="103"/>
      <c r="H315" s="427" t="s">
        <v>528</v>
      </c>
      <c r="I315" s="428"/>
      <c r="J315" s="428"/>
      <c r="K315" s="428"/>
      <c r="L315" s="428"/>
      <c r="M315" s="428"/>
      <c r="N315" s="428"/>
      <c r="O315" s="428"/>
      <c r="P315" s="428"/>
      <c r="Q315" s="429"/>
      <c r="R315" s="80"/>
    </row>
    <row r="316" spans="1:18" s="98" customFormat="1" ht="21.75" customHeight="1" x14ac:dyDescent="0.25">
      <c r="A316" s="216"/>
      <c r="B316" s="237">
        <f t="shared" si="4"/>
        <v>0</v>
      </c>
      <c r="C316" s="237">
        <f t="shared" si="4"/>
        <v>0</v>
      </c>
      <c r="D316" s="238"/>
      <c r="E316" s="239"/>
      <c r="F316" s="241" t="s">
        <v>216</v>
      </c>
      <c r="G316" s="239"/>
      <c r="H316" s="239"/>
      <c r="I316" s="239"/>
      <c r="J316" s="239"/>
      <c r="K316" s="239"/>
      <c r="L316" s="239"/>
      <c r="M316" s="239"/>
      <c r="N316" s="239"/>
      <c r="O316" s="239"/>
      <c r="P316" s="239"/>
      <c r="Q316" s="239"/>
    </row>
    <row r="317" spans="1:18" s="98" customFormat="1" ht="30" customHeight="1" x14ac:dyDescent="0.25">
      <c r="A317" s="216"/>
      <c r="B317" s="237">
        <f t="shared" si="4"/>
        <v>0</v>
      </c>
      <c r="C317" s="237">
        <f t="shared" si="4"/>
        <v>0</v>
      </c>
      <c r="D317" s="238"/>
      <c r="E317" s="239"/>
      <c r="F317" s="188"/>
      <c r="G317" s="671" t="s">
        <v>352</v>
      </c>
      <c r="H317" s="672"/>
      <c r="I317" s="672"/>
      <c r="J317" s="672"/>
      <c r="K317" s="672"/>
      <c r="L317" s="672"/>
      <c r="M317" s="672"/>
      <c r="N317" s="672"/>
      <c r="O317" s="672"/>
      <c r="P317" s="672"/>
      <c r="Q317" s="673"/>
    </row>
    <row r="318" spans="1:18" s="98" customFormat="1" ht="31.5" customHeight="1" x14ac:dyDescent="0.25">
      <c r="A318" s="216"/>
      <c r="B318" s="237">
        <f t="shared" si="4"/>
        <v>0</v>
      </c>
      <c r="C318" s="237">
        <f t="shared" si="4"/>
        <v>0</v>
      </c>
      <c r="D318" s="238"/>
      <c r="E318" s="239"/>
      <c r="F318" s="188"/>
      <c r="G318" s="671" t="s">
        <v>332</v>
      </c>
      <c r="H318" s="672"/>
      <c r="I318" s="672"/>
      <c r="J318" s="672"/>
      <c r="K318" s="672"/>
      <c r="L318" s="672"/>
      <c r="M318" s="672"/>
      <c r="N318" s="672"/>
      <c r="O318" s="672"/>
      <c r="P318" s="672"/>
      <c r="Q318" s="673"/>
    </row>
    <row r="319" spans="1:18" s="98" customFormat="1" ht="15" customHeight="1" x14ac:dyDescent="0.25">
      <c r="A319" s="216"/>
      <c r="B319" s="237">
        <f t="shared" si="4"/>
        <v>0</v>
      </c>
      <c r="C319" s="237">
        <f t="shared" si="4"/>
        <v>0</v>
      </c>
      <c r="D319" s="238"/>
      <c r="E319" s="239"/>
      <c r="F319" s="249"/>
      <c r="G319" s="188"/>
      <c r="H319" s="674" t="s">
        <v>218</v>
      </c>
      <c r="I319" s="675"/>
      <c r="J319" s="675"/>
      <c r="K319" s="675"/>
      <c r="L319" s="675"/>
      <c r="M319" s="675"/>
      <c r="N319" s="675"/>
      <c r="O319" s="675"/>
      <c r="P319" s="675"/>
      <c r="Q319" s="676"/>
    </row>
    <row r="320" spans="1:18" s="98" customFormat="1" ht="15" customHeight="1" x14ac:dyDescent="0.25">
      <c r="A320" s="216"/>
      <c r="B320" s="237">
        <f t="shared" si="4"/>
        <v>0</v>
      </c>
      <c r="C320" s="237">
        <f t="shared" si="4"/>
        <v>0</v>
      </c>
      <c r="D320" s="238"/>
      <c r="E320" s="239"/>
      <c r="F320" s="249"/>
      <c r="G320" s="188"/>
      <c r="H320" s="636" t="s">
        <v>217</v>
      </c>
      <c r="I320" s="637"/>
      <c r="J320" s="637"/>
      <c r="K320" s="637"/>
      <c r="L320" s="637"/>
      <c r="M320" s="637"/>
      <c r="N320" s="637"/>
      <c r="O320" s="637"/>
      <c r="P320" s="637"/>
      <c r="Q320" s="638"/>
    </row>
    <row r="321" spans="1:18" s="98" customFormat="1" ht="15" customHeight="1" x14ac:dyDescent="0.25">
      <c r="A321" s="216"/>
      <c r="B321" s="237">
        <f t="shared" si="4"/>
        <v>0</v>
      </c>
      <c r="C321" s="237">
        <f t="shared" si="4"/>
        <v>0</v>
      </c>
      <c r="D321" s="238"/>
      <c r="E321" s="239"/>
      <c r="F321" s="249"/>
      <c r="G321" s="188"/>
      <c r="H321" s="665" t="s">
        <v>226</v>
      </c>
      <c r="I321" s="666"/>
      <c r="J321" s="666"/>
      <c r="K321" s="666"/>
      <c r="L321" s="666"/>
      <c r="M321" s="666"/>
      <c r="N321" s="666"/>
      <c r="O321" s="666"/>
      <c r="P321" s="666"/>
      <c r="Q321" s="667"/>
    </row>
    <row r="322" spans="1:18" ht="15" hidden="1" customHeight="1" x14ac:dyDescent="0.25">
      <c r="B322" s="106">
        <f t="shared" si="4"/>
        <v>0</v>
      </c>
      <c r="C322" s="106">
        <f t="shared" si="4"/>
        <v>0</v>
      </c>
      <c r="D322" s="141"/>
      <c r="E322" s="236"/>
      <c r="F322" s="182"/>
      <c r="G322" s="189"/>
      <c r="H322" s="126"/>
      <c r="I322" s="126"/>
      <c r="J322" s="126"/>
      <c r="K322" s="126"/>
      <c r="L322" s="126"/>
      <c r="M322" s="126"/>
      <c r="N322" s="126"/>
      <c r="O322" s="126"/>
      <c r="P322" s="126"/>
      <c r="Q322" s="126"/>
      <c r="R322" s="80"/>
    </row>
    <row r="323" spans="1:18" ht="5.0999999999999996" customHeight="1" x14ac:dyDescent="0.25">
      <c r="B323" s="106">
        <f t="shared" si="4"/>
        <v>0</v>
      </c>
      <c r="C323" s="106">
        <f t="shared" si="4"/>
        <v>0</v>
      </c>
      <c r="D323" s="141"/>
      <c r="E323" s="236"/>
      <c r="F323" s="57"/>
      <c r="G323" s="236"/>
      <c r="H323" s="236"/>
      <c r="I323" s="236"/>
      <c r="J323" s="236"/>
      <c r="K323" s="236"/>
      <c r="L323" s="236"/>
      <c r="M323" s="236"/>
      <c r="N323" s="236"/>
      <c r="O323" s="236"/>
      <c r="P323" s="236"/>
      <c r="Q323" s="236"/>
      <c r="R323" s="80"/>
    </row>
    <row r="324" spans="1:18" ht="16.5" customHeight="1" x14ac:dyDescent="0.25">
      <c r="B324" s="106">
        <f t="shared" si="4"/>
        <v>0</v>
      </c>
      <c r="C324" s="106">
        <f t="shared" si="4"/>
        <v>0</v>
      </c>
      <c r="D324" s="141"/>
      <c r="E324" s="236"/>
      <c r="F324" s="115" t="s">
        <v>256</v>
      </c>
      <c r="G324" s="236"/>
      <c r="H324" s="236"/>
      <c r="I324" s="236"/>
      <c r="J324" s="236"/>
      <c r="K324" s="236"/>
      <c r="L324" s="236"/>
      <c r="M324" s="236"/>
      <c r="N324" s="236"/>
      <c r="O324" s="236"/>
      <c r="P324" s="236"/>
      <c r="Q324" s="236"/>
      <c r="R324" s="80"/>
    </row>
    <row r="325" spans="1:18" ht="39" customHeight="1" x14ac:dyDescent="0.25">
      <c r="B325" s="106">
        <f t="shared" si="4"/>
        <v>0</v>
      </c>
      <c r="C325" s="106">
        <f t="shared" si="4"/>
        <v>0</v>
      </c>
      <c r="D325" s="141"/>
      <c r="E325" s="236"/>
      <c r="F325" s="103"/>
      <c r="G325" s="499" t="s">
        <v>521</v>
      </c>
      <c r="H325" s="500"/>
      <c r="I325" s="500"/>
      <c r="J325" s="500"/>
      <c r="K325" s="500"/>
      <c r="L325" s="500"/>
      <c r="M325" s="500"/>
      <c r="N325" s="500"/>
      <c r="O325" s="500"/>
      <c r="P325" s="500"/>
      <c r="Q325" s="501"/>
      <c r="R325" s="80"/>
    </row>
    <row r="326" spans="1:18" ht="29.25" customHeight="1" x14ac:dyDescent="0.25">
      <c r="B326" s="106">
        <f t="shared" si="4"/>
        <v>0</v>
      </c>
      <c r="C326" s="106">
        <f t="shared" si="4"/>
        <v>0</v>
      </c>
      <c r="D326" s="141"/>
      <c r="E326" s="236"/>
      <c r="F326" s="103"/>
      <c r="G326" s="499" t="s">
        <v>284</v>
      </c>
      <c r="H326" s="500"/>
      <c r="I326" s="500"/>
      <c r="J326" s="500"/>
      <c r="K326" s="500"/>
      <c r="L326" s="500"/>
      <c r="M326" s="500"/>
      <c r="N326" s="500"/>
      <c r="O326" s="500"/>
      <c r="P326" s="500"/>
      <c r="Q326" s="501"/>
      <c r="R326" s="80"/>
    </row>
    <row r="327" spans="1:18" ht="15" customHeight="1" x14ac:dyDescent="0.25">
      <c r="B327" s="106">
        <f t="shared" si="4"/>
        <v>0</v>
      </c>
      <c r="C327" s="106">
        <f t="shared" si="4"/>
        <v>0</v>
      </c>
      <c r="D327" s="141"/>
      <c r="E327" s="236"/>
      <c r="F327" s="57"/>
      <c r="G327" s="103"/>
      <c r="H327" s="668" t="s">
        <v>681</v>
      </c>
      <c r="I327" s="669"/>
      <c r="J327" s="669"/>
      <c r="K327" s="669"/>
      <c r="L327" s="669"/>
      <c r="M327" s="669"/>
      <c r="N327" s="669"/>
      <c r="O327" s="669"/>
      <c r="P327" s="669"/>
      <c r="Q327" s="670"/>
      <c r="R327" s="80"/>
    </row>
    <row r="328" spans="1:18" ht="30" customHeight="1" x14ac:dyDescent="0.25">
      <c r="B328" s="106">
        <f t="shared" si="4"/>
        <v>0</v>
      </c>
      <c r="C328" s="106">
        <f t="shared" si="4"/>
        <v>0</v>
      </c>
      <c r="D328" s="141"/>
      <c r="E328" s="236"/>
      <c r="F328" s="57"/>
      <c r="G328" s="103"/>
      <c r="H328" s="427" t="s">
        <v>228</v>
      </c>
      <c r="I328" s="428"/>
      <c r="J328" s="428"/>
      <c r="K328" s="428"/>
      <c r="L328" s="428"/>
      <c r="M328" s="428"/>
      <c r="N328" s="428"/>
      <c r="O328" s="428"/>
      <c r="P328" s="428"/>
      <c r="Q328" s="429"/>
      <c r="R328" s="80"/>
    </row>
    <row r="329" spans="1:18" ht="14.25" customHeight="1" x14ac:dyDescent="0.25">
      <c r="B329" s="106">
        <f t="shared" si="4"/>
        <v>0</v>
      </c>
      <c r="C329" s="106">
        <f t="shared" si="4"/>
        <v>0</v>
      </c>
      <c r="D329" s="141"/>
      <c r="E329" s="236"/>
      <c r="F329" s="57"/>
      <c r="G329" s="103"/>
      <c r="H329" s="659" t="s">
        <v>229</v>
      </c>
      <c r="I329" s="660"/>
      <c r="J329" s="660"/>
      <c r="K329" s="660"/>
      <c r="L329" s="660"/>
      <c r="M329" s="660"/>
      <c r="N329" s="660"/>
      <c r="O329" s="660"/>
      <c r="P329" s="660"/>
      <c r="Q329" s="664"/>
      <c r="R329" s="80"/>
    </row>
    <row r="330" spans="1:18" ht="14.25" customHeight="1" x14ac:dyDescent="0.25">
      <c r="B330" s="106">
        <f t="shared" si="4"/>
        <v>0</v>
      </c>
      <c r="C330" s="106">
        <f t="shared" si="4"/>
        <v>0</v>
      </c>
      <c r="D330" s="141"/>
      <c r="E330" s="236"/>
      <c r="F330" s="57"/>
      <c r="G330" s="123"/>
      <c r="H330" s="124"/>
      <c r="I330" s="124"/>
      <c r="J330" s="124"/>
      <c r="K330" s="124"/>
      <c r="L330" s="124"/>
      <c r="M330" s="124"/>
      <c r="N330" s="124"/>
      <c r="O330" s="124"/>
      <c r="P330" s="124"/>
      <c r="Q330" s="124"/>
      <c r="R330" s="80"/>
    </row>
    <row r="331" spans="1:18" ht="15" customHeight="1" thickBot="1" x14ac:dyDescent="0.3">
      <c r="B331" s="106">
        <f t="shared" si="4"/>
        <v>0</v>
      </c>
      <c r="C331" s="106">
        <f t="shared" si="4"/>
        <v>0</v>
      </c>
      <c r="D331" s="164" t="s">
        <v>603</v>
      </c>
      <c r="E331" s="232"/>
      <c r="F331" s="55"/>
      <c r="G331" s="165"/>
      <c r="H331" s="165"/>
      <c r="I331" s="165"/>
      <c r="J331" s="165"/>
      <c r="K331" s="165"/>
      <c r="L331" s="165"/>
      <c r="M331" s="165"/>
      <c r="N331" s="165"/>
      <c r="O331" s="165"/>
      <c r="P331" s="165"/>
      <c r="Q331" s="165"/>
      <c r="R331" s="80"/>
    </row>
    <row r="332" spans="1:18" ht="5.0999999999999996" customHeight="1" x14ac:dyDescent="0.25">
      <c r="B332" s="106">
        <f t="shared" si="4"/>
        <v>0</v>
      </c>
      <c r="C332" s="106">
        <f t="shared" si="4"/>
        <v>0</v>
      </c>
      <c r="D332" s="141"/>
      <c r="E332" s="236"/>
      <c r="F332" s="236"/>
      <c r="G332" s="236"/>
      <c r="H332" s="236"/>
      <c r="I332" s="236"/>
      <c r="J332" s="236"/>
      <c r="K332" s="236"/>
      <c r="L332" s="236"/>
      <c r="M332" s="236"/>
      <c r="N332" s="236"/>
      <c r="O332" s="236"/>
      <c r="P332" s="236"/>
      <c r="Q332" s="236"/>
      <c r="R332" s="80"/>
    </row>
    <row r="333" spans="1:18" ht="7.5" customHeight="1" x14ac:dyDescent="0.25">
      <c r="B333" s="106">
        <f t="shared" si="4"/>
        <v>0</v>
      </c>
      <c r="C333" s="106">
        <f t="shared" si="4"/>
        <v>0</v>
      </c>
      <c r="D333" s="141"/>
      <c r="E333" s="236"/>
      <c r="F333" s="236"/>
      <c r="G333" s="236"/>
      <c r="H333" s="236"/>
      <c r="I333" s="236"/>
      <c r="J333" s="236"/>
      <c r="K333" s="236"/>
      <c r="L333" s="236"/>
      <c r="M333" s="236"/>
      <c r="N333" s="236"/>
      <c r="O333" s="236"/>
      <c r="P333" s="236"/>
      <c r="Q333" s="236"/>
      <c r="R333" s="80"/>
    </row>
    <row r="334" spans="1:18" ht="15" customHeight="1" x14ac:dyDescent="0.25">
      <c r="B334" s="106">
        <f t="shared" si="4"/>
        <v>0</v>
      </c>
      <c r="C334" s="106">
        <f t="shared" si="4"/>
        <v>0</v>
      </c>
      <c r="D334" s="141"/>
      <c r="E334" s="236"/>
      <c r="F334" s="115" t="s">
        <v>619</v>
      </c>
      <c r="G334" s="160"/>
      <c r="H334" s="236"/>
      <c r="I334" s="236"/>
      <c r="J334" s="236"/>
      <c r="K334" s="236"/>
      <c r="L334" s="236"/>
      <c r="M334" s="236"/>
      <c r="N334" s="236"/>
      <c r="O334" s="236"/>
      <c r="P334" s="236"/>
      <c r="Q334" s="236"/>
      <c r="R334" s="80"/>
    </row>
    <row r="335" spans="1:18" ht="15" customHeight="1" x14ac:dyDescent="0.25">
      <c r="B335" s="106">
        <f t="shared" si="4"/>
        <v>0</v>
      </c>
      <c r="C335" s="106">
        <f t="shared" si="4"/>
        <v>0</v>
      </c>
      <c r="D335" s="141"/>
      <c r="E335" s="236"/>
      <c r="F335" s="115" t="s">
        <v>257</v>
      </c>
      <c r="G335" s="160"/>
      <c r="H335" s="236"/>
      <c r="I335" s="236"/>
      <c r="J335" s="236"/>
      <c r="K335" s="236"/>
      <c r="L335" s="236"/>
      <c r="M335" s="236"/>
      <c r="N335" s="236"/>
      <c r="O335" s="236"/>
      <c r="P335" s="236"/>
      <c r="Q335" s="236"/>
      <c r="R335" s="80"/>
    </row>
    <row r="336" spans="1:18" ht="15" customHeight="1" x14ac:dyDescent="0.25">
      <c r="B336" s="106">
        <f t="shared" si="4"/>
        <v>0</v>
      </c>
      <c r="C336" s="106">
        <f t="shared" si="4"/>
        <v>0</v>
      </c>
      <c r="D336" s="141"/>
      <c r="E336" s="236"/>
      <c r="F336" s="103"/>
      <c r="G336" s="496" t="s">
        <v>604</v>
      </c>
      <c r="H336" s="497"/>
      <c r="I336" s="497"/>
      <c r="J336" s="497"/>
      <c r="K336" s="497"/>
      <c r="L336" s="497"/>
      <c r="M336" s="497"/>
      <c r="N336" s="497"/>
      <c r="O336" s="497"/>
      <c r="P336" s="497"/>
      <c r="Q336" s="505"/>
      <c r="R336" s="80"/>
    </row>
    <row r="337" spans="1:28" ht="15" customHeight="1" x14ac:dyDescent="0.25">
      <c r="B337" s="106">
        <f t="shared" si="4"/>
        <v>0</v>
      </c>
      <c r="C337" s="106">
        <f t="shared" si="4"/>
        <v>0</v>
      </c>
      <c r="D337" s="141"/>
      <c r="E337" s="236"/>
      <c r="F337" s="182"/>
      <c r="G337" s="103"/>
      <c r="H337" s="417" t="s">
        <v>307</v>
      </c>
      <c r="I337" s="418"/>
      <c r="J337" s="418"/>
      <c r="K337" s="418"/>
      <c r="L337" s="418"/>
      <c r="M337" s="418"/>
      <c r="N337" s="418"/>
      <c r="O337" s="418"/>
      <c r="P337" s="418"/>
      <c r="Q337" s="419"/>
      <c r="R337" s="80"/>
    </row>
    <row r="338" spans="1:28" ht="15" customHeight="1" x14ac:dyDescent="0.25">
      <c r="B338" s="106">
        <f t="shared" si="4"/>
        <v>0</v>
      </c>
      <c r="C338" s="106">
        <f t="shared" si="4"/>
        <v>0</v>
      </c>
      <c r="D338" s="141"/>
      <c r="E338" s="236"/>
      <c r="F338" s="103"/>
      <c r="G338" s="521" t="s">
        <v>607</v>
      </c>
      <c r="H338" s="522"/>
      <c r="I338" s="522"/>
      <c r="J338" s="522"/>
      <c r="K338" s="522"/>
      <c r="L338" s="522"/>
      <c r="M338" s="522"/>
      <c r="N338" s="522"/>
      <c r="O338" s="522"/>
      <c r="P338" s="522"/>
      <c r="Q338" s="523"/>
      <c r="R338" s="80"/>
    </row>
    <row r="339" spans="1:28" ht="15" customHeight="1" x14ac:dyDescent="0.25">
      <c r="B339" s="106">
        <f t="shared" si="4"/>
        <v>0</v>
      </c>
      <c r="C339" s="106">
        <f t="shared" si="4"/>
        <v>0</v>
      </c>
      <c r="D339" s="141"/>
      <c r="E339" s="236"/>
      <c r="F339" s="182"/>
      <c r="G339" s="103"/>
      <c r="H339" s="735" t="s">
        <v>606</v>
      </c>
      <c r="I339" s="519"/>
      <c r="J339" s="519"/>
      <c r="K339" s="519"/>
      <c r="L339" s="519"/>
      <c r="M339" s="519"/>
      <c r="N339" s="519"/>
      <c r="O339" s="519"/>
      <c r="P339" s="519"/>
      <c r="Q339" s="520"/>
      <c r="R339" s="80"/>
    </row>
    <row r="340" spans="1:28" ht="23.45" customHeight="1" x14ac:dyDescent="0.25">
      <c r="B340" s="106">
        <f t="shared" si="4"/>
        <v>0</v>
      </c>
      <c r="C340" s="106">
        <f t="shared" si="4"/>
        <v>0</v>
      </c>
      <c r="D340" s="141"/>
      <c r="E340" s="236"/>
      <c r="F340" s="182"/>
      <c r="G340" s="103"/>
      <c r="H340" s="736" t="s">
        <v>605</v>
      </c>
      <c r="I340" s="737"/>
      <c r="J340" s="737"/>
      <c r="K340" s="737"/>
      <c r="L340" s="737"/>
      <c r="M340" s="737"/>
      <c r="N340" s="737"/>
      <c r="O340" s="737"/>
      <c r="P340" s="737"/>
      <c r="Q340" s="738"/>
      <c r="R340" s="80"/>
    </row>
    <row r="341" spans="1:28" s="278" customFormat="1" ht="20.100000000000001" customHeight="1" x14ac:dyDescent="0.25">
      <c r="A341" s="79"/>
      <c r="B341" s="106"/>
      <c r="C341" s="106"/>
      <c r="D341" s="141"/>
      <c r="E341" s="274"/>
      <c r="F341" s="57"/>
      <c r="G341" s="103"/>
      <c r="H341" s="736" t="s">
        <v>608</v>
      </c>
      <c r="I341" s="737"/>
      <c r="J341" s="737"/>
      <c r="K341" s="737"/>
      <c r="L341" s="737"/>
      <c r="M341" s="737"/>
      <c r="N341" s="737"/>
      <c r="O341" s="737"/>
      <c r="P341" s="737"/>
      <c r="Q341" s="738"/>
      <c r="R341" s="80"/>
    </row>
    <row r="342" spans="1:28" s="278" customFormat="1" ht="9.6" customHeight="1" x14ac:dyDescent="0.25">
      <c r="A342" s="79"/>
      <c r="B342" s="106"/>
      <c r="C342" s="106"/>
      <c r="D342" s="141"/>
      <c r="E342" s="274"/>
      <c r="F342" s="57"/>
      <c r="G342" s="57"/>
      <c r="H342" s="256"/>
      <c r="I342" s="256"/>
      <c r="J342" s="256"/>
      <c r="K342" s="256"/>
      <c r="L342" s="256"/>
      <c r="M342" s="256"/>
      <c r="N342" s="256"/>
      <c r="O342" s="256"/>
      <c r="P342" s="256"/>
      <c r="Q342" s="57"/>
      <c r="R342" s="256"/>
      <c r="S342" s="256"/>
      <c r="T342" s="256"/>
      <c r="U342" s="256"/>
      <c r="V342" s="256"/>
      <c r="W342" s="256"/>
      <c r="X342" s="256"/>
      <c r="Y342" s="256"/>
      <c r="Z342" s="256"/>
      <c r="AA342" s="256"/>
      <c r="AB342" s="256"/>
    </row>
    <row r="343" spans="1:28" ht="15" customHeight="1" x14ac:dyDescent="0.25">
      <c r="B343" s="106">
        <f t="shared" si="4"/>
        <v>0</v>
      </c>
      <c r="C343" s="106">
        <f t="shared" si="4"/>
        <v>0</v>
      </c>
      <c r="D343" s="141"/>
      <c r="E343" s="236"/>
      <c r="F343" s="157" t="s">
        <v>351</v>
      </c>
      <c r="G343" s="159"/>
      <c r="H343" s="159"/>
      <c r="I343" s="159"/>
      <c r="J343" s="159"/>
      <c r="K343" s="159"/>
      <c r="L343" s="159"/>
      <c r="M343" s="159"/>
      <c r="N343" s="159"/>
      <c r="O343" s="159"/>
      <c r="P343" s="159"/>
      <c r="Q343" s="159"/>
      <c r="R343" s="80"/>
    </row>
    <row r="344" spans="1:28" ht="9" hidden="1" customHeight="1" x14ac:dyDescent="0.25">
      <c r="B344" s="106">
        <f t="shared" si="4"/>
        <v>0</v>
      </c>
      <c r="C344" s="106">
        <f t="shared" si="4"/>
        <v>0</v>
      </c>
      <c r="D344" s="143"/>
      <c r="E344" s="115"/>
      <c r="F344" s="187"/>
      <c r="G344" s="236"/>
      <c r="H344" s="236"/>
      <c r="I344" s="236"/>
      <c r="J344" s="236"/>
      <c r="K344" s="236"/>
      <c r="L344" s="236"/>
      <c r="M344" s="236"/>
      <c r="N344" s="236"/>
      <c r="O344" s="236"/>
      <c r="P344" s="236"/>
      <c r="Q344" s="236"/>
      <c r="R344" s="80"/>
    </row>
    <row r="345" spans="1:28" ht="15" hidden="1" customHeight="1" x14ac:dyDescent="0.25">
      <c r="B345" s="106">
        <f t="shared" si="4"/>
        <v>0</v>
      </c>
      <c r="C345" s="106">
        <f t="shared" si="4"/>
        <v>0</v>
      </c>
      <c r="D345" s="143"/>
      <c r="E345" s="115"/>
      <c r="F345" s="187"/>
      <c r="G345" s="420" t="s">
        <v>57</v>
      </c>
      <c r="H345" s="420"/>
      <c r="I345" s="420"/>
      <c r="J345" s="420"/>
      <c r="K345" s="420"/>
      <c r="L345" s="420"/>
      <c r="M345" s="420"/>
      <c r="N345" s="420"/>
      <c r="O345" s="420"/>
      <c r="P345" s="420"/>
      <c r="Q345" s="420"/>
      <c r="R345" s="80"/>
    </row>
    <row r="346" spans="1:28" ht="5.0999999999999996" hidden="1" customHeight="1" x14ac:dyDescent="0.25">
      <c r="B346" s="106">
        <f t="shared" si="4"/>
        <v>0</v>
      </c>
      <c r="C346" s="106">
        <f t="shared" si="4"/>
        <v>0</v>
      </c>
      <c r="D346" s="143"/>
      <c r="E346" s="115"/>
      <c r="F346" s="187"/>
      <c r="G346" s="223"/>
      <c r="H346" s="223"/>
      <c r="I346" s="223"/>
      <c r="J346" s="223"/>
      <c r="K346" s="223"/>
      <c r="L346" s="223"/>
      <c r="M346" s="223"/>
      <c r="N346" s="223"/>
      <c r="O346" s="223"/>
      <c r="P346" s="223"/>
      <c r="Q346" s="223"/>
      <c r="R346" s="80"/>
    </row>
    <row r="347" spans="1:28" ht="15" hidden="1" customHeight="1" x14ac:dyDescent="0.25">
      <c r="B347" s="106">
        <f t="shared" si="4"/>
        <v>0</v>
      </c>
      <c r="C347" s="106">
        <f t="shared" si="4"/>
        <v>0</v>
      </c>
      <c r="D347" s="141"/>
      <c r="E347" s="236"/>
      <c r="F347" s="188"/>
      <c r="G347" s="677" t="s">
        <v>58</v>
      </c>
      <c r="H347" s="678"/>
      <c r="I347" s="678"/>
      <c r="J347" s="678"/>
      <c r="K347" s="678"/>
      <c r="L347" s="678"/>
      <c r="M347" s="678"/>
      <c r="N347" s="678"/>
      <c r="O347" s="678"/>
      <c r="P347" s="678"/>
      <c r="Q347" s="679"/>
      <c r="R347" s="80"/>
    </row>
    <row r="348" spans="1:28" ht="15" customHeight="1" x14ac:dyDescent="0.25">
      <c r="B348" s="106">
        <f t="shared" ref="B348:C365" si="5">IF(OR(F348="X", F348="N/A"),1,0)</f>
        <v>0</v>
      </c>
      <c r="C348" s="106">
        <f t="shared" si="5"/>
        <v>0</v>
      </c>
      <c r="D348" s="143"/>
      <c r="E348" s="115"/>
      <c r="F348" s="57"/>
      <c r="G348" s="420" t="s">
        <v>586</v>
      </c>
      <c r="H348" s="420"/>
      <c r="I348" s="420"/>
      <c r="J348" s="420"/>
      <c r="K348" s="420"/>
      <c r="L348" s="420"/>
      <c r="M348" s="420"/>
      <c r="N348" s="420"/>
      <c r="O348" s="420"/>
      <c r="P348" s="420"/>
      <c r="Q348" s="420"/>
      <c r="R348" s="80"/>
    </row>
    <row r="349" spans="1:28" ht="5.0999999999999996" customHeight="1" x14ac:dyDescent="0.25">
      <c r="B349" s="106">
        <f t="shared" si="5"/>
        <v>0</v>
      </c>
      <c r="C349" s="106">
        <f t="shared" si="5"/>
        <v>0</v>
      </c>
      <c r="D349" s="143"/>
      <c r="E349" s="115"/>
      <c r="F349" s="57"/>
      <c r="G349" s="223"/>
      <c r="H349" s="223"/>
      <c r="I349" s="223"/>
      <c r="J349" s="223"/>
      <c r="K349" s="223"/>
      <c r="L349" s="223"/>
      <c r="M349" s="223"/>
      <c r="N349" s="223"/>
      <c r="O349" s="223"/>
      <c r="P349" s="223"/>
      <c r="Q349" s="223"/>
      <c r="R349" s="80"/>
    </row>
    <row r="350" spans="1:28" ht="30.75" customHeight="1" x14ac:dyDescent="0.25">
      <c r="B350" s="106">
        <f t="shared" si="5"/>
        <v>0</v>
      </c>
      <c r="C350" s="106">
        <f t="shared" si="5"/>
        <v>0</v>
      </c>
      <c r="D350" s="141"/>
      <c r="E350" s="236"/>
      <c r="F350" s="291"/>
      <c r="G350" s="515" t="s">
        <v>529</v>
      </c>
      <c r="H350" s="516"/>
      <c r="I350" s="516"/>
      <c r="J350" s="516"/>
      <c r="K350" s="516"/>
      <c r="L350" s="516"/>
      <c r="M350" s="516"/>
      <c r="N350" s="516"/>
      <c r="O350" s="516"/>
      <c r="P350" s="516"/>
      <c r="Q350" s="517"/>
      <c r="R350" s="80"/>
    </row>
    <row r="351" spans="1:28" s="278" customFormat="1" ht="18.95" customHeight="1" x14ac:dyDescent="0.25">
      <c r="A351" s="79"/>
      <c r="B351" s="106"/>
      <c r="C351" s="106"/>
      <c r="D351" s="141"/>
      <c r="E351" s="274"/>
      <c r="F351" s="103"/>
      <c r="G351" s="710" t="s">
        <v>609</v>
      </c>
      <c r="H351" s="710"/>
      <c r="I351" s="710"/>
      <c r="J351" s="710"/>
      <c r="K351" s="710"/>
      <c r="L351" s="710"/>
      <c r="M351" s="710"/>
      <c r="N351" s="710"/>
      <c r="O351" s="710"/>
      <c r="P351" s="710"/>
      <c r="Q351" s="711"/>
      <c r="R351" s="80"/>
    </row>
    <row r="352" spans="1:28" ht="5.0999999999999996" customHeight="1" x14ac:dyDescent="0.25">
      <c r="B352" s="106">
        <f t="shared" si="5"/>
        <v>0</v>
      </c>
      <c r="C352" s="106">
        <f t="shared" si="5"/>
        <v>0</v>
      </c>
      <c r="D352" s="143"/>
      <c r="E352" s="115"/>
      <c r="F352" s="190"/>
      <c r="G352" s="236"/>
      <c r="H352" s="236"/>
      <c r="I352" s="236"/>
      <c r="J352" s="236"/>
      <c r="K352" s="236"/>
      <c r="L352" s="236"/>
      <c r="M352" s="236"/>
      <c r="N352" s="236"/>
      <c r="O352" s="236"/>
      <c r="P352" s="236"/>
      <c r="Q352" s="236"/>
      <c r="R352" s="80"/>
    </row>
    <row r="353" spans="1:18" ht="15" customHeight="1" x14ac:dyDescent="0.25">
      <c r="B353" s="106">
        <f t="shared" si="5"/>
        <v>0</v>
      </c>
      <c r="C353" s="106">
        <f t="shared" si="5"/>
        <v>0</v>
      </c>
      <c r="D353" s="143"/>
      <c r="E353" s="115"/>
      <c r="F353" s="57"/>
      <c r="G353" s="420" t="s">
        <v>587</v>
      </c>
      <c r="H353" s="420"/>
      <c r="I353" s="420"/>
      <c r="J353" s="420"/>
      <c r="K353" s="420"/>
      <c r="L353" s="420"/>
      <c r="M353" s="420"/>
      <c r="N353" s="420"/>
      <c r="O353" s="420"/>
      <c r="P353" s="420"/>
      <c r="Q353" s="420"/>
      <c r="R353" s="80"/>
    </row>
    <row r="354" spans="1:18" ht="5.0999999999999996" customHeight="1" x14ac:dyDescent="0.25">
      <c r="B354" s="106">
        <f t="shared" si="5"/>
        <v>0</v>
      </c>
      <c r="C354" s="106">
        <f t="shared" si="5"/>
        <v>0</v>
      </c>
      <c r="D354" s="143"/>
      <c r="E354" s="115"/>
      <c r="F354" s="57"/>
      <c r="G354" s="223"/>
      <c r="H354" s="223"/>
      <c r="I354" s="223"/>
      <c r="J354" s="223"/>
      <c r="K354" s="223"/>
      <c r="L354" s="223"/>
      <c r="M354" s="223"/>
      <c r="N354" s="223"/>
      <c r="O354" s="223"/>
      <c r="P354" s="223"/>
      <c r="Q354" s="223"/>
      <c r="R354" s="80"/>
    </row>
    <row r="355" spans="1:18" ht="30.75" customHeight="1" x14ac:dyDescent="0.25">
      <c r="B355" s="106">
        <f t="shared" si="5"/>
        <v>0</v>
      </c>
      <c r="C355" s="106">
        <f t="shared" si="5"/>
        <v>0</v>
      </c>
      <c r="D355" s="141"/>
      <c r="E355" s="236"/>
      <c r="F355" s="103"/>
      <c r="G355" s="515" t="s">
        <v>60</v>
      </c>
      <c r="H355" s="516"/>
      <c r="I355" s="516"/>
      <c r="J355" s="516"/>
      <c r="K355" s="516"/>
      <c r="L355" s="516"/>
      <c r="M355" s="516"/>
      <c r="N355" s="516"/>
      <c r="O355" s="516"/>
      <c r="P355" s="516"/>
      <c r="Q355" s="517"/>
      <c r="R355" s="80"/>
    </row>
    <row r="356" spans="1:18" ht="15" customHeight="1" x14ac:dyDescent="0.25">
      <c r="B356" s="106">
        <f t="shared" si="5"/>
        <v>0</v>
      </c>
      <c r="C356" s="106">
        <f t="shared" si="5"/>
        <v>0</v>
      </c>
      <c r="D356" s="141"/>
      <c r="E356" s="236"/>
      <c r="F356" s="128"/>
      <c r="G356" s="103"/>
      <c r="H356" s="518" t="s">
        <v>295</v>
      </c>
      <c r="I356" s="519"/>
      <c r="J356" s="519"/>
      <c r="K356" s="519"/>
      <c r="L356" s="519"/>
      <c r="M356" s="519"/>
      <c r="N356" s="519"/>
      <c r="O356" s="519"/>
      <c r="P356" s="519"/>
      <c r="Q356" s="520"/>
      <c r="R356" s="80"/>
    </row>
    <row r="357" spans="1:18" ht="15" customHeight="1" x14ac:dyDescent="0.25">
      <c r="B357" s="106">
        <f t="shared" si="5"/>
        <v>0</v>
      </c>
      <c r="C357" s="106">
        <f t="shared" si="5"/>
        <v>0</v>
      </c>
      <c r="D357" s="141"/>
      <c r="E357" s="236"/>
      <c r="F357" s="128"/>
      <c r="G357" s="103"/>
      <c r="H357" s="518" t="s">
        <v>347</v>
      </c>
      <c r="I357" s="519"/>
      <c r="J357" s="519"/>
      <c r="K357" s="519"/>
      <c r="L357" s="519"/>
      <c r="M357" s="519"/>
      <c r="N357" s="519"/>
      <c r="O357" s="519"/>
      <c r="P357" s="519"/>
      <c r="Q357" s="520"/>
      <c r="R357" s="80"/>
    </row>
    <row r="358" spans="1:18" ht="15" customHeight="1" x14ac:dyDescent="0.25">
      <c r="B358" s="106">
        <f t="shared" si="5"/>
        <v>0</v>
      </c>
      <c r="C358" s="106">
        <f t="shared" si="5"/>
        <v>0</v>
      </c>
      <c r="D358" s="141"/>
      <c r="E358" s="236"/>
      <c r="F358" s="128"/>
      <c r="G358" s="103"/>
      <c r="H358" s="518" t="s">
        <v>296</v>
      </c>
      <c r="I358" s="519"/>
      <c r="J358" s="519"/>
      <c r="K358" s="519"/>
      <c r="L358" s="519"/>
      <c r="M358" s="519"/>
      <c r="N358" s="519"/>
      <c r="O358" s="519"/>
      <c r="P358" s="519"/>
      <c r="Q358" s="520"/>
      <c r="R358" s="80"/>
    </row>
    <row r="359" spans="1:18" ht="15" customHeight="1" x14ac:dyDescent="0.25">
      <c r="B359" s="106">
        <f t="shared" si="5"/>
        <v>0</v>
      </c>
      <c r="C359" s="106">
        <f t="shared" si="5"/>
        <v>0</v>
      </c>
      <c r="D359" s="141"/>
      <c r="E359" s="236"/>
      <c r="F359" s="128"/>
      <c r="G359" s="103"/>
      <c r="H359" s="518" t="s">
        <v>297</v>
      </c>
      <c r="I359" s="519"/>
      <c r="J359" s="519"/>
      <c r="K359" s="519"/>
      <c r="L359" s="519"/>
      <c r="M359" s="519"/>
      <c r="N359" s="519"/>
      <c r="O359" s="519"/>
      <c r="P359" s="519"/>
      <c r="Q359" s="520"/>
      <c r="R359" s="80"/>
    </row>
    <row r="360" spans="1:18" ht="15" customHeight="1" x14ac:dyDescent="0.25">
      <c r="B360" s="106">
        <f t="shared" si="5"/>
        <v>0</v>
      </c>
      <c r="C360" s="106">
        <f t="shared" si="5"/>
        <v>0</v>
      </c>
      <c r="D360" s="141"/>
      <c r="E360" s="236"/>
      <c r="F360" s="128"/>
      <c r="G360" s="103"/>
      <c r="H360" s="518" t="s">
        <v>298</v>
      </c>
      <c r="I360" s="519"/>
      <c r="J360" s="519"/>
      <c r="K360" s="519"/>
      <c r="L360" s="519"/>
      <c r="M360" s="519"/>
      <c r="N360" s="519"/>
      <c r="O360" s="519"/>
      <c r="P360" s="519"/>
      <c r="Q360" s="520"/>
      <c r="R360" s="80"/>
    </row>
    <row r="361" spans="1:18" ht="17.100000000000001" customHeight="1" x14ac:dyDescent="0.25">
      <c r="B361" s="106">
        <f t="shared" si="5"/>
        <v>0</v>
      </c>
      <c r="C361" s="106">
        <f t="shared" si="5"/>
        <v>0</v>
      </c>
      <c r="D361" s="141"/>
      <c r="E361" s="236"/>
      <c r="F361" s="103"/>
      <c r="G361" s="710" t="s">
        <v>609</v>
      </c>
      <c r="H361" s="710"/>
      <c r="I361" s="710"/>
      <c r="J361" s="710"/>
      <c r="K361" s="710"/>
      <c r="L361" s="710"/>
      <c r="M361" s="710"/>
      <c r="N361" s="710"/>
      <c r="O361" s="710"/>
      <c r="P361" s="710"/>
      <c r="Q361" s="711"/>
      <c r="R361" s="80"/>
    </row>
    <row r="362" spans="1:18" s="278" customFormat="1" ht="5.0999999999999996" customHeight="1" x14ac:dyDescent="0.25">
      <c r="A362" s="79"/>
      <c r="B362" s="106"/>
      <c r="C362" s="106"/>
      <c r="D362" s="141"/>
      <c r="E362" s="274"/>
      <c r="F362" s="57"/>
      <c r="G362" s="94"/>
      <c r="H362" s="94"/>
      <c r="I362" s="94"/>
      <c r="J362" s="94"/>
      <c r="K362" s="94"/>
      <c r="L362" s="94"/>
      <c r="M362" s="94"/>
      <c r="N362" s="94"/>
      <c r="O362" s="94"/>
      <c r="P362" s="94"/>
      <c r="Q362" s="94"/>
      <c r="R362" s="80"/>
    </row>
    <row r="363" spans="1:18" ht="15" customHeight="1" x14ac:dyDescent="0.25">
      <c r="B363" s="106">
        <f t="shared" si="5"/>
        <v>0</v>
      </c>
      <c r="C363" s="106">
        <f t="shared" si="5"/>
        <v>0</v>
      </c>
      <c r="D363" s="143"/>
      <c r="E363" s="115"/>
      <c r="F363" s="57"/>
      <c r="G363" s="420" t="s">
        <v>62</v>
      </c>
      <c r="H363" s="420"/>
      <c r="I363" s="420"/>
      <c r="J363" s="420"/>
      <c r="K363" s="420"/>
      <c r="L363" s="420"/>
      <c r="M363" s="420"/>
      <c r="N363" s="420"/>
      <c r="O363" s="420"/>
      <c r="P363" s="420"/>
      <c r="Q363" s="420"/>
      <c r="R363" s="80"/>
    </row>
    <row r="364" spans="1:18" ht="5.0999999999999996" customHeight="1" x14ac:dyDescent="0.25">
      <c r="B364" s="106">
        <f t="shared" si="5"/>
        <v>0</v>
      </c>
      <c r="C364" s="106">
        <f t="shared" si="5"/>
        <v>0</v>
      </c>
      <c r="D364" s="143"/>
      <c r="E364" s="115"/>
      <c r="F364" s="57"/>
      <c r="G364" s="223"/>
      <c r="H364" s="223"/>
      <c r="I364" s="223"/>
      <c r="J364" s="223"/>
      <c r="K364" s="223"/>
      <c r="L364" s="223"/>
      <c r="M364" s="223"/>
      <c r="N364" s="223"/>
      <c r="O364" s="223"/>
      <c r="P364" s="223"/>
      <c r="Q364" s="223"/>
      <c r="R364" s="80"/>
    </row>
    <row r="365" spans="1:18" ht="31.5" customHeight="1" x14ac:dyDescent="0.25">
      <c r="B365" s="106">
        <f t="shared" si="5"/>
        <v>0</v>
      </c>
      <c r="C365" s="106">
        <f t="shared" si="5"/>
        <v>0</v>
      </c>
      <c r="D365" s="141"/>
      <c r="E365" s="236"/>
      <c r="F365" s="103"/>
      <c r="G365" s="528" t="s">
        <v>59</v>
      </c>
      <c r="H365" s="529"/>
      <c r="I365" s="529"/>
      <c r="J365" s="529"/>
      <c r="K365" s="529"/>
      <c r="L365" s="529"/>
      <c r="M365" s="529"/>
      <c r="N365" s="529"/>
      <c r="O365" s="529"/>
      <c r="P365" s="529"/>
      <c r="Q365" s="530"/>
      <c r="R365" s="80"/>
    </row>
    <row r="366" spans="1:18" ht="15" customHeight="1" x14ac:dyDescent="0.25">
      <c r="B366" s="106">
        <f t="shared" ref="B366:C453" si="6">IF(OR(F366="X", F366="N/A"),1,0)</f>
        <v>0</v>
      </c>
      <c r="C366" s="106">
        <f t="shared" si="6"/>
        <v>0</v>
      </c>
      <c r="D366" s="141"/>
      <c r="E366" s="236"/>
      <c r="F366" s="133"/>
      <c r="G366" s="103"/>
      <c r="H366" s="518" t="s">
        <v>530</v>
      </c>
      <c r="I366" s="519"/>
      <c r="J366" s="519"/>
      <c r="K366" s="519"/>
      <c r="L366" s="519"/>
      <c r="M366" s="519"/>
      <c r="N366" s="519"/>
      <c r="O366" s="519"/>
      <c r="P366" s="519"/>
      <c r="Q366" s="520"/>
      <c r="R366" s="80"/>
    </row>
    <row r="367" spans="1:18" ht="15" customHeight="1" x14ac:dyDescent="0.25">
      <c r="B367" s="106">
        <f t="shared" si="6"/>
        <v>0</v>
      </c>
      <c r="C367" s="106">
        <f t="shared" si="6"/>
        <v>0</v>
      </c>
      <c r="D367" s="141"/>
      <c r="E367" s="236"/>
      <c r="F367" s="128"/>
      <c r="G367" s="103"/>
      <c r="H367" s="518" t="s">
        <v>295</v>
      </c>
      <c r="I367" s="519"/>
      <c r="J367" s="519"/>
      <c r="K367" s="519"/>
      <c r="L367" s="519"/>
      <c r="M367" s="519"/>
      <c r="N367" s="519"/>
      <c r="O367" s="519"/>
      <c r="P367" s="519"/>
      <c r="Q367" s="520"/>
      <c r="R367" s="80"/>
    </row>
    <row r="368" spans="1:18" ht="15" customHeight="1" x14ac:dyDescent="0.25">
      <c r="B368" s="106">
        <f t="shared" si="6"/>
        <v>0</v>
      </c>
      <c r="C368" s="106">
        <f t="shared" si="6"/>
        <v>0</v>
      </c>
      <c r="D368" s="141"/>
      <c r="E368" s="236"/>
      <c r="F368" s="128"/>
      <c r="G368" s="103"/>
      <c r="H368" s="518" t="s">
        <v>347</v>
      </c>
      <c r="I368" s="519"/>
      <c r="J368" s="519"/>
      <c r="K368" s="519"/>
      <c r="L368" s="519"/>
      <c r="M368" s="519"/>
      <c r="N368" s="519"/>
      <c r="O368" s="519"/>
      <c r="P368" s="519"/>
      <c r="Q368" s="520"/>
      <c r="R368" s="80"/>
    </row>
    <row r="369" spans="1:18" ht="15" customHeight="1" x14ac:dyDescent="0.25">
      <c r="B369" s="106">
        <f t="shared" si="6"/>
        <v>0</v>
      </c>
      <c r="C369" s="106">
        <f t="shared" si="6"/>
        <v>0</v>
      </c>
      <c r="D369" s="141"/>
      <c r="E369" s="236"/>
      <c r="F369" s="128"/>
      <c r="G369" s="103"/>
      <c r="H369" s="518" t="s">
        <v>296</v>
      </c>
      <c r="I369" s="519"/>
      <c r="J369" s="519"/>
      <c r="K369" s="519"/>
      <c r="L369" s="519"/>
      <c r="M369" s="519"/>
      <c r="N369" s="519"/>
      <c r="O369" s="519"/>
      <c r="P369" s="519"/>
      <c r="Q369" s="520"/>
      <c r="R369" s="80"/>
    </row>
    <row r="370" spans="1:18" ht="15" customHeight="1" x14ac:dyDescent="0.25">
      <c r="B370" s="106">
        <f t="shared" si="6"/>
        <v>0</v>
      </c>
      <c r="C370" s="106">
        <f t="shared" si="6"/>
        <v>0</v>
      </c>
      <c r="D370" s="141"/>
      <c r="E370" s="236"/>
      <c r="F370" s="128"/>
      <c r="G370" s="103"/>
      <c r="H370" s="518" t="s">
        <v>297</v>
      </c>
      <c r="I370" s="519"/>
      <c r="J370" s="519"/>
      <c r="K370" s="519"/>
      <c r="L370" s="519"/>
      <c r="M370" s="519"/>
      <c r="N370" s="519"/>
      <c r="O370" s="519"/>
      <c r="P370" s="519"/>
      <c r="Q370" s="520"/>
      <c r="R370" s="80"/>
    </row>
    <row r="371" spans="1:18" ht="15" customHeight="1" x14ac:dyDescent="0.25">
      <c r="B371" s="106">
        <f t="shared" si="6"/>
        <v>0</v>
      </c>
      <c r="C371" s="106">
        <f t="shared" si="6"/>
        <v>0</v>
      </c>
      <c r="D371" s="141"/>
      <c r="E371" s="236"/>
      <c r="F371" s="128"/>
      <c r="G371" s="103"/>
      <c r="H371" s="518" t="s">
        <v>298</v>
      </c>
      <c r="I371" s="519"/>
      <c r="J371" s="519"/>
      <c r="K371" s="519"/>
      <c r="L371" s="519"/>
      <c r="M371" s="519"/>
      <c r="N371" s="519"/>
      <c r="O371" s="519"/>
      <c r="P371" s="519"/>
      <c r="Q371" s="520"/>
      <c r="R371" s="80"/>
    </row>
    <row r="372" spans="1:18" ht="15" customHeight="1" x14ac:dyDescent="0.25">
      <c r="B372" s="106">
        <f t="shared" si="6"/>
        <v>0</v>
      </c>
      <c r="C372" s="106">
        <f t="shared" si="6"/>
        <v>0</v>
      </c>
      <c r="D372" s="141"/>
      <c r="E372" s="236"/>
      <c r="F372" s="128"/>
      <c r="G372" s="103"/>
      <c r="H372" s="518" t="s">
        <v>299</v>
      </c>
      <c r="I372" s="519"/>
      <c r="J372" s="519"/>
      <c r="K372" s="519"/>
      <c r="L372" s="519"/>
      <c r="M372" s="519"/>
      <c r="N372" s="519"/>
      <c r="O372" s="519"/>
      <c r="P372" s="519"/>
      <c r="Q372" s="520"/>
      <c r="R372" s="80"/>
    </row>
    <row r="373" spans="1:18" ht="18.95" customHeight="1" x14ac:dyDescent="0.25">
      <c r="B373" s="106">
        <f t="shared" si="6"/>
        <v>0</v>
      </c>
      <c r="C373" s="106">
        <f t="shared" si="6"/>
        <v>0</v>
      </c>
      <c r="D373" s="141"/>
      <c r="E373" s="236"/>
      <c r="F373" s="292"/>
      <c r="G373" s="710" t="s">
        <v>609</v>
      </c>
      <c r="H373" s="710"/>
      <c r="I373" s="710"/>
      <c r="J373" s="710"/>
      <c r="K373" s="710"/>
      <c r="L373" s="710"/>
      <c r="M373" s="710"/>
      <c r="N373" s="710"/>
      <c r="O373" s="710"/>
      <c r="P373" s="710"/>
      <c r="Q373" s="711"/>
      <c r="R373" s="80"/>
    </row>
    <row r="374" spans="1:18" s="278" customFormat="1" ht="5.0999999999999996" customHeight="1" x14ac:dyDescent="0.25">
      <c r="A374" s="79"/>
      <c r="B374" s="106"/>
      <c r="C374" s="106"/>
      <c r="D374" s="141"/>
      <c r="E374" s="274"/>
      <c r="F374" s="57"/>
      <c r="G374" s="94"/>
      <c r="H374" s="94"/>
      <c r="I374" s="94"/>
      <c r="J374" s="94"/>
      <c r="K374" s="94"/>
      <c r="L374" s="94"/>
      <c r="M374" s="94"/>
      <c r="N374" s="94"/>
      <c r="O374" s="94"/>
      <c r="P374" s="94"/>
      <c r="Q374" s="94"/>
      <c r="R374" s="80"/>
    </row>
    <row r="375" spans="1:18" ht="15" customHeight="1" x14ac:dyDescent="0.25">
      <c r="B375" s="106">
        <f t="shared" si="6"/>
        <v>0</v>
      </c>
      <c r="C375" s="106">
        <f t="shared" si="6"/>
        <v>0</v>
      </c>
      <c r="D375" s="141"/>
      <c r="E375" s="236"/>
      <c r="F375" s="57"/>
      <c r="G375" s="420" t="s">
        <v>61</v>
      </c>
      <c r="H375" s="420"/>
      <c r="I375" s="420"/>
      <c r="J375" s="420"/>
      <c r="K375" s="420"/>
      <c r="L375" s="420"/>
      <c r="M375" s="420"/>
      <c r="N375" s="420"/>
      <c r="O375" s="420"/>
      <c r="P375" s="420"/>
      <c r="Q375" s="420"/>
      <c r="R375" s="80"/>
    </row>
    <row r="376" spans="1:18" ht="5.0999999999999996" customHeight="1" x14ac:dyDescent="0.25">
      <c r="B376" s="106">
        <f t="shared" si="6"/>
        <v>0</v>
      </c>
      <c r="C376" s="106">
        <f t="shared" si="6"/>
        <v>0</v>
      </c>
      <c r="D376" s="141"/>
      <c r="E376" s="236"/>
      <c r="F376" s="57"/>
      <c r="G376" s="94"/>
      <c r="H376" s="94"/>
      <c r="I376" s="94"/>
      <c r="J376" s="94"/>
      <c r="K376" s="94"/>
      <c r="L376" s="94"/>
      <c r="M376" s="94"/>
      <c r="N376" s="94"/>
      <c r="O376" s="94"/>
      <c r="P376" s="94"/>
      <c r="Q376" s="94"/>
      <c r="R376" s="80"/>
    </row>
    <row r="377" spans="1:18" ht="42.75" customHeight="1" x14ac:dyDescent="0.25">
      <c r="B377" s="106">
        <f t="shared" si="6"/>
        <v>0</v>
      </c>
      <c r="C377" s="106">
        <f t="shared" si="6"/>
        <v>0</v>
      </c>
      <c r="D377" s="141"/>
      <c r="E377" s="236"/>
      <c r="F377" s="103"/>
      <c r="G377" s="528" t="s">
        <v>588</v>
      </c>
      <c r="H377" s="529"/>
      <c r="I377" s="529"/>
      <c r="J377" s="529"/>
      <c r="K377" s="529"/>
      <c r="L377" s="529"/>
      <c r="M377" s="529"/>
      <c r="N377" s="529"/>
      <c r="O377" s="529"/>
      <c r="P377" s="529"/>
      <c r="Q377" s="530"/>
      <c r="R377" s="80"/>
    </row>
    <row r="378" spans="1:18" ht="15" customHeight="1" x14ac:dyDescent="0.25">
      <c r="B378" s="106">
        <f t="shared" si="6"/>
        <v>0</v>
      </c>
      <c r="C378" s="106">
        <f t="shared" si="6"/>
        <v>0</v>
      </c>
      <c r="D378" s="141"/>
      <c r="E378" s="236"/>
      <c r="F378" s="128"/>
      <c r="G378" s="103"/>
      <c r="H378" s="518" t="s">
        <v>300</v>
      </c>
      <c r="I378" s="519"/>
      <c r="J378" s="519"/>
      <c r="K378" s="519"/>
      <c r="L378" s="519"/>
      <c r="M378" s="519"/>
      <c r="N378" s="519"/>
      <c r="O378" s="519"/>
      <c r="P378" s="519"/>
      <c r="Q378" s="520"/>
      <c r="R378" s="80"/>
    </row>
    <row r="379" spans="1:18" ht="35.1" customHeight="1" x14ac:dyDescent="0.25">
      <c r="B379" s="106">
        <f t="shared" si="6"/>
        <v>0</v>
      </c>
      <c r="C379" s="106">
        <f t="shared" si="6"/>
        <v>0</v>
      </c>
      <c r="D379" s="141"/>
      <c r="E379" s="236"/>
      <c r="F379" s="128"/>
      <c r="G379" s="103"/>
      <c r="H379" s="680" t="s">
        <v>589</v>
      </c>
      <c r="I379" s="519"/>
      <c r="J379" s="519"/>
      <c r="K379" s="519"/>
      <c r="L379" s="519"/>
      <c r="M379" s="519"/>
      <c r="N379" s="519"/>
      <c r="O379" s="519"/>
      <c r="P379" s="519"/>
      <c r="Q379" s="520"/>
      <c r="R379" s="80"/>
    </row>
    <row r="380" spans="1:18" ht="15" customHeight="1" x14ac:dyDescent="0.25">
      <c r="B380" s="106">
        <f t="shared" si="6"/>
        <v>0</v>
      </c>
      <c r="C380" s="106">
        <f t="shared" si="6"/>
        <v>0</v>
      </c>
      <c r="D380" s="141"/>
      <c r="E380" s="236"/>
      <c r="F380" s="128"/>
      <c r="G380" s="103"/>
      <c r="H380" s="518" t="s">
        <v>301</v>
      </c>
      <c r="I380" s="519"/>
      <c r="J380" s="519"/>
      <c r="K380" s="519"/>
      <c r="L380" s="519"/>
      <c r="M380" s="519"/>
      <c r="N380" s="519"/>
      <c r="O380" s="519"/>
      <c r="P380" s="519"/>
      <c r="Q380" s="520"/>
      <c r="R380" s="80"/>
    </row>
    <row r="381" spans="1:18" ht="30" customHeight="1" x14ac:dyDescent="0.25">
      <c r="B381" s="106">
        <f t="shared" si="6"/>
        <v>0</v>
      </c>
      <c r="C381" s="106">
        <f t="shared" si="6"/>
        <v>0</v>
      </c>
      <c r="D381" s="141"/>
      <c r="E381" s="236"/>
      <c r="F381" s="128"/>
      <c r="G381" s="103"/>
      <c r="H381" s="680" t="s">
        <v>590</v>
      </c>
      <c r="I381" s="519"/>
      <c r="J381" s="519"/>
      <c r="K381" s="519"/>
      <c r="L381" s="519"/>
      <c r="M381" s="519"/>
      <c r="N381" s="519"/>
      <c r="O381" s="519"/>
      <c r="P381" s="519"/>
      <c r="Q381" s="520"/>
      <c r="R381" s="80"/>
    </row>
    <row r="382" spans="1:18" ht="15" customHeight="1" x14ac:dyDescent="0.25">
      <c r="B382" s="106"/>
      <c r="C382" s="106"/>
      <c r="D382" s="141"/>
      <c r="E382" s="236"/>
      <c r="F382" s="88"/>
      <c r="G382" s="103"/>
      <c r="H382" s="518" t="s">
        <v>531</v>
      </c>
      <c r="I382" s="519"/>
      <c r="J382" s="519"/>
      <c r="K382" s="519"/>
      <c r="L382" s="519"/>
      <c r="M382" s="519"/>
      <c r="N382" s="519"/>
      <c r="O382" s="519"/>
      <c r="P382" s="519"/>
      <c r="Q382" s="520"/>
      <c r="R382" s="80"/>
    </row>
    <row r="383" spans="1:18" ht="27.6" customHeight="1" x14ac:dyDescent="0.25">
      <c r="B383" s="106"/>
      <c r="C383" s="106"/>
      <c r="D383" s="141"/>
      <c r="E383" s="236"/>
      <c r="F383" s="88"/>
      <c r="G383" s="103"/>
      <c r="H383" s="680" t="s">
        <v>532</v>
      </c>
      <c r="I383" s="708"/>
      <c r="J383" s="708"/>
      <c r="K383" s="708"/>
      <c r="L383" s="708"/>
      <c r="M383" s="708"/>
      <c r="N383" s="708"/>
      <c r="O383" s="708"/>
      <c r="P383" s="708"/>
      <c r="Q383" s="709"/>
      <c r="R383" s="80"/>
    </row>
    <row r="384" spans="1:18" ht="15" customHeight="1" x14ac:dyDescent="0.25">
      <c r="B384" s="106"/>
      <c r="C384" s="106"/>
      <c r="D384" s="141"/>
      <c r="E384" s="236"/>
      <c r="F384" s="88"/>
      <c r="G384" s="103"/>
      <c r="H384" s="518" t="s">
        <v>533</v>
      </c>
      <c r="I384" s="519"/>
      <c r="J384" s="519"/>
      <c r="K384" s="519"/>
      <c r="L384" s="519"/>
      <c r="M384" s="519"/>
      <c r="N384" s="519"/>
      <c r="O384" s="519"/>
      <c r="P384" s="519"/>
      <c r="Q384" s="520"/>
      <c r="R384" s="80"/>
    </row>
    <row r="385" spans="1:18" ht="15" customHeight="1" x14ac:dyDescent="0.25">
      <c r="B385" s="106"/>
      <c r="C385" s="106"/>
      <c r="D385" s="141"/>
      <c r="E385" s="236"/>
      <c r="F385" s="88"/>
      <c r="G385" s="103"/>
      <c r="H385" s="518" t="s">
        <v>534</v>
      </c>
      <c r="I385" s="519"/>
      <c r="J385" s="519"/>
      <c r="K385" s="519"/>
      <c r="L385" s="519"/>
      <c r="M385" s="519"/>
      <c r="N385" s="519"/>
      <c r="O385" s="519"/>
      <c r="P385" s="519"/>
      <c r="Q385" s="520"/>
      <c r="R385" s="80"/>
    </row>
    <row r="386" spans="1:18" ht="32.450000000000003" customHeight="1" x14ac:dyDescent="0.25">
      <c r="B386" s="106"/>
      <c r="C386" s="106"/>
      <c r="D386" s="141"/>
      <c r="E386" s="236"/>
      <c r="F386" s="88"/>
      <c r="G386" s="103"/>
      <c r="H386" s="680" t="s">
        <v>535</v>
      </c>
      <c r="I386" s="708"/>
      <c r="J386" s="708"/>
      <c r="K386" s="708"/>
      <c r="L386" s="708"/>
      <c r="M386" s="708"/>
      <c r="N386" s="708"/>
      <c r="O386" s="708"/>
      <c r="P386" s="708"/>
      <c r="Q386" s="709"/>
      <c r="R386" s="80"/>
    </row>
    <row r="387" spans="1:18" ht="15.95" customHeight="1" x14ac:dyDescent="0.25">
      <c r="B387" s="106"/>
      <c r="C387" s="106"/>
      <c r="D387" s="141"/>
      <c r="E387" s="236"/>
      <c r="F387" s="88"/>
      <c r="G387" s="103"/>
      <c r="H387" s="680" t="s">
        <v>536</v>
      </c>
      <c r="I387" s="708"/>
      <c r="J387" s="708"/>
      <c r="K387" s="708"/>
      <c r="L387" s="708"/>
      <c r="M387" s="708"/>
      <c r="N387" s="708"/>
      <c r="O387" s="708"/>
      <c r="P387" s="708"/>
      <c r="Q387" s="709"/>
      <c r="R387" s="80"/>
    </row>
    <row r="388" spans="1:18" ht="16.5" customHeight="1" x14ac:dyDescent="0.25">
      <c r="B388" s="106"/>
      <c r="C388" s="106"/>
      <c r="D388" s="141"/>
      <c r="E388" s="236"/>
      <c r="F388" s="88"/>
      <c r="G388" s="103"/>
      <c r="H388" s="680" t="s">
        <v>537</v>
      </c>
      <c r="I388" s="708"/>
      <c r="J388" s="708"/>
      <c r="K388" s="708"/>
      <c r="L388" s="708"/>
      <c r="M388" s="708"/>
      <c r="N388" s="708"/>
      <c r="O388" s="708"/>
      <c r="P388" s="708"/>
      <c r="Q388" s="709"/>
      <c r="R388" s="80"/>
    </row>
    <row r="389" spans="1:18" ht="21.95" customHeight="1" x14ac:dyDescent="0.25">
      <c r="B389" s="106">
        <f t="shared" si="6"/>
        <v>0</v>
      </c>
      <c r="C389" s="106">
        <f t="shared" si="6"/>
        <v>0</v>
      </c>
      <c r="D389" s="141"/>
      <c r="E389" s="236"/>
      <c r="F389" s="103"/>
      <c r="G389" s="710" t="s">
        <v>610</v>
      </c>
      <c r="H389" s="710"/>
      <c r="I389" s="710"/>
      <c r="J389" s="710"/>
      <c r="K389" s="710"/>
      <c r="L389" s="710"/>
      <c r="M389" s="710"/>
      <c r="N389" s="710"/>
      <c r="O389" s="710"/>
      <c r="P389" s="710"/>
      <c r="Q389" s="711"/>
      <c r="R389" s="80"/>
    </row>
    <row r="390" spans="1:18" s="278" customFormat="1" ht="17.45" customHeight="1" x14ac:dyDescent="0.25">
      <c r="A390" s="79"/>
      <c r="B390" s="106"/>
      <c r="C390" s="106"/>
      <c r="D390" s="141"/>
      <c r="E390" s="274"/>
      <c r="F390" s="103"/>
      <c r="G390" s="710" t="s">
        <v>638</v>
      </c>
      <c r="H390" s="710"/>
      <c r="I390" s="710"/>
      <c r="J390" s="710"/>
      <c r="K390" s="710"/>
      <c r="L390" s="710"/>
      <c r="M390" s="710"/>
      <c r="N390" s="710"/>
      <c r="O390" s="710"/>
      <c r="P390" s="710"/>
      <c r="Q390" s="711"/>
      <c r="R390" s="80"/>
    </row>
    <row r="391" spans="1:18" s="300" customFormat="1" ht="15.95" customHeight="1" x14ac:dyDescent="0.25">
      <c r="A391" s="79"/>
      <c r="B391" s="106"/>
      <c r="C391" s="106"/>
      <c r="D391" s="141"/>
      <c r="E391" s="299"/>
      <c r="F391" s="103"/>
      <c r="G391" s="710" t="s">
        <v>639</v>
      </c>
      <c r="H391" s="710"/>
      <c r="I391" s="710"/>
      <c r="J391" s="710"/>
      <c r="K391" s="710"/>
      <c r="L391" s="710"/>
      <c r="M391" s="710"/>
      <c r="N391" s="710"/>
      <c r="O391" s="710"/>
      <c r="P391" s="710"/>
      <c r="Q391" s="711"/>
      <c r="R391" s="80"/>
    </row>
    <row r="392" spans="1:18" s="300" customFormat="1" ht="15.95" customHeight="1" x14ac:dyDescent="0.25">
      <c r="A392" s="79"/>
      <c r="B392" s="106"/>
      <c r="C392" s="106"/>
      <c r="D392" s="141"/>
      <c r="E392" s="299"/>
      <c r="F392" s="57"/>
      <c r="G392" s="94"/>
      <c r="H392" s="94"/>
      <c r="I392" s="94"/>
      <c r="J392" s="94"/>
      <c r="K392" s="94"/>
      <c r="L392" s="94"/>
      <c r="M392" s="94"/>
      <c r="N392" s="94"/>
      <c r="O392" s="94"/>
      <c r="P392" s="94"/>
      <c r="Q392" s="94"/>
      <c r="R392" s="80"/>
    </row>
    <row r="393" spans="1:18" ht="15" customHeight="1" x14ac:dyDescent="0.25">
      <c r="B393" s="106">
        <f t="shared" si="6"/>
        <v>0</v>
      </c>
      <c r="C393" s="106">
        <f t="shared" si="6"/>
        <v>0</v>
      </c>
      <c r="D393" s="141"/>
      <c r="E393" s="236"/>
      <c r="F393" s="57"/>
      <c r="G393" s="420" t="s">
        <v>63</v>
      </c>
      <c r="H393" s="420"/>
      <c r="I393" s="420"/>
      <c r="J393" s="420"/>
      <c r="K393" s="420"/>
      <c r="L393" s="420"/>
      <c r="M393" s="420"/>
      <c r="N393" s="420"/>
      <c r="O393" s="420"/>
      <c r="P393" s="420"/>
      <c r="Q393" s="420"/>
      <c r="R393" s="80"/>
    </row>
    <row r="394" spans="1:18" ht="5.0999999999999996" customHeight="1" x14ac:dyDescent="0.25">
      <c r="B394" s="106">
        <f t="shared" si="6"/>
        <v>0</v>
      </c>
      <c r="C394" s="106">
        <f t="shared" si="6"/>
        <v>0</v>
      </c>
      <c r="D394" s="141"/>
      <c r="E394" s="236"/>
      <c r="F394" s="57"/>
      <c r="G394" s="94"/>
      <c r="H394" s="94"/>
      <c r="I394" s="94"/>
      <c r="J394" s="94"/>
      <c r="K394" s="94"/>
      <c r="L394" s="94"/>
      <c r="M394" s="94"/>
      <c r="N394" s="94"/>
      <c r="O394" s="94"/>
      <c r="P394" s="94"/>
      <c r="Q394" s="94"/>
      <c r="R394" s="80"/>
    </row>
    <row r="395" spans="1:18" ht="15" customHeight="1" x14ac:dyDescent="0.25">
      <c r="B395" s="106">
        <f t="shared" si="6"/>
        <v>0</v>
      </c>
      <c r="C395" s="106">
        <f t="shared" si="6"/>
        <v>0</v>
      </c>
      <c r="D395" s="141"/>
      <c r="E395" s="236"/>
      <c r="F395" s="103"/>
      <c r="G395" s="528" t="s">
        <v>64</v>
      </c>
      <c r="H395" s="529"/>
      <c r="I395" s="529"/>
      <c r="J395" s="529"/>
      <c r="K395" s="529"/>
      <c r="L395" s="529"/>
      <c r="M395" s="529"/>
      <c r="N395" s="529"/>
      <c r="O395" s="529"/>
      <c r="P395" s="529"/>
      <c r="Q395" s="530"/>
      <c r="R395" s="80"/>
    </row>
    <row r="396" spans="1:18" ht="15" customHeight="1" x14ac:dyDescent="0.25">
      <c r="B396" s="106">
        <f t="shared" si="6"/>
        <v>0</v>
      </c>
      <c r="C396" s="106">
        <f t="shared" si="6"/>
        <v>0</v>
      </c>
      <c r="D396" s="141"/>
      <c r="E396" s="236"/>
      <c r="F396" s="128"/>
      <c r="G396" s="103"/>
      <c r="H396" s="518" t="s">
        <v>303</v>
      </c>
      <c r="I396" s="519"/>
      <c r="J396" s="519"/>
      <c r="K396" s="519"/>
      <c r="L396" s="519"/>
      <c r="M396" s="519"/>
      <c r="N396" s="519"/>
      <c r="O396" s="519"/>
      <c r="P396" s="519"/>
      <c r="Q396" s="520"/>
      <c r="R396" s="80"/>
    </row>
    <row r="397" spans="1:18" ht="15" customHeight="1" x14ac:dyDescent="0.25">
      <c r="B397" s="106">
        <f t="shared" si="6"/>
        <v>0</v>
      </c>
      <c r="C397" s="106">
        <f t="shared" si="6"/>
        <v>0</v>
      </c>
      <c r="D397" s="141"/>
      <c r="E397" s="236"/>
      <c r="F397" s="128"/>
      <c r="G397" s="103"/>
      <c r="H397" s="518" t="s">
        <v>304</v>
      </c>
      <c r="I397" s="519"/>
      <c r="J397" s="519"/>
      <c r="K397" s="519"/>
      <c r="L397" s="519"/>
      <c r="M397" s="519"/>
      <c r="N397" s="519"/>
      <c r="O397" s="519"/>
      <c r="P397" s="519"/>
      <c r="Q397" s="520"/>
      <c r="R397" s="80"/>
    </row>
    <row r="398" spans="1:18" ht="15" customHeight="1" x14ac:dyDescent="0.25">
      <c r="B398" s="106">
        <f t="shared" si="6"/>
        <v>0</v>
      </c>
      <c r="C398" s="106">
        <f t="shared" si="6"/>
        <v>0</v>
      </c>
      <c r="D398" s="141"/>
      <c r="E398" s="236"/>
      <c r="F398" s="128"/>
      <c r="G398" s="103"/>
      <c r="H398" s="518" t="s">
        <v>305</v>
      </c>
      <c r="I398" s="519"/>
      <c r="J398" s="519"/>
      <c r="K398" s="519"/>
      <c r="L398" s="519"/>
      <c r="M398" s="519"/>
      <c r="N398" s="519"/>
      <c r="O398" s="519"/>
      <c r="P398" s="519"/>
      <c r="Q398" s="520"/>
      <c r="R398" s="80"/>
    </row>
    <row r="399" spans="1:18" ht="15" customHeight="1" x14ac:dyDescent="0.25">
      <c r="B399" s="106">
        <f t="shared" si="6"/>
        <v>0</v>
      </c>
      <c r="C399" s="106">
        <f t="shared" si="6"/>
        <v>0</v>
      </c>
      <c r="D399" s="141"/>
      <c r="E399" s="236"/>
      <c r="F399" s="128"/>
      <c r="G399" s="103"/>
      <c r="H399" s="518" t="s">
        <v>306</v>
      </c>
      <c r="I399" s="519"/>
      <c r="J399" s="519"/>
      <c r="K399" s="519"/>
      <c r="L399" s="519"/>
      <c r="M399" s="519"/>
      <c r="N399" s="519"/>
      <c r="O399" s="519"/>
      <c r="P399" s="519"/>
      <c r="Q399" s="520"/>
      <c r="R399" s="80"/>
    </row>
    <row r="400" spans="1:18" ht="21.75" customHeight="1" x14ac:dyDescent="0.25">
      <c r="B400" s="106">
        <f t="shared" si="6"/>
        <v>0</v>
      </c>
      <c r="C400" s="106">
        <f t="shared" si="6"/>
        <v>0</v>
      </c>
      <c r="D400" s="141"/>
      <c r="E400" s="236"/>
      <c r="F400" s="103"/>
      <c r="G400" s="710" t="s">
        <v>609</v>
      </c>
      <c r="H400" s="710"/>
      <c r="I400" s="710"/>
      <c r="J400" s="710"/>
      <c r="K400" s="710"/>
      <c r="L400" s="710"/>
      <c r="M400" s="710"/>
      <c r="N400" s="710"/>
      <c r="O400" s="710"/>
      <c r="P400" s="710"/>
      <c r="Q400" s="711"/>
      <c r="R400" s="80"/>
    </row>
    <row r="401" spans="1:18" s="278" customFormat="1" ht="10.5" customHeight="1" x14ac:dyDescent="0.25">
      <c r="A401" s="79"/>
      <c r="B401" s="106"/>
      <c r="C401" s="106"/>
      <c r="D401" s="141"/>
      <c r="E401" s="274"/>
      <c r="F401" s="57"/>
      <c r="G401" s="94"/>
      <c r="H401" s="94"/>
      <c r="I401" s="94"/>
      <c r="J401" s="94"/>
      <c r="K401" s="94"/>
      <c r="L401" s="94"/>
      <c r="M401" s="94"/>
      <c r="N401" s="94"/>
      <c r="O401" s="94"/>
      <c r="P401" s="94"/>
      <c r="Q401" s="94"/>
      <c r="R401" s="80"/>
    </row>
    <row r="402" spans="1:18" ht="14.25" customHeight="1" x14ac:dyDescent="0.25">
      <c r="B402" s="106">
        <f t="shared" si="6"/>
        <v>0</v>
      </c>
      <c r="C402" s="106">
        <f t="shared" si="6"/>
        <v>0</v>
      </c>
      <c r="D402" s="141"/>
      <c r="E402" s="236"/>
      <c r="F402" s="115" t="s">
        <v>156</v>
      </c>
      <c r="G402" s="236"/>
      <c r="H402" s="236"/>
      <c r="I402" s="236"/>
      <c r="J402" s="236"/>
      <c r="K402" s="236"/>
      <c r="L402" s="236"/>
      <c r="M402" s="236"/>
      <c r="N402" s="236"/>
      <c r="O402" s="236"/>
      <c r="P402" s="236"/>
      <c r="Q402" s="236"/>
      <c r="R402" s="80"/>
    </row>
    <row r="403" spans="1:18" ht="7.5" customHeight="1" x14ac:dyDescent="0.25">
      <c r="B403" s="106">
        <f t="shared" si="6"/>
        <v>0</v>
      </c>
      <c r="C403" s="106">
        <f t="shared" si="6"/>
        <v>0</v>
      </c>
      <c r="D403" s="141"/>
      <c r="E403" s="236"/>
      <c r="F403" s="57"/>
      <c r="G403" s="236"/>
      <c r="H403" s="236"/>
      <c r="I403" s="236"/>
      <c r="J403" s="236"/>
      <c r="K403" s="236"/>
      <c r="L403" s="236"/>
      <c r="M403" s="236"/>
      <c r="N403" s="236"/>
      <c r="O403" s="236"/>
      <c r="P403" s="236"/>
      <c r="Q403" s="236"/>
      <c r="R403" s="80"/>
    </row>
    <row r="404" spans="1:18" ht="51.75" customHeight="1" x14ac:dyDescent="0.25">
      <c r="B404" s="106">
        <f t="shared" si="6"/>
        <v>0</v>
      </c>
      <c r="C404" s="106">
        <f t="shared" si="6"/>
        <v>0</v>
      </c>
      <c r="D404" s="141"/>
      <c r="E404" s="236"/>
      <c r="F404" s="103"/>
      <c r="G404" s="542" t="s">
        <v>157</v>
      </c>
      <c r="H404" s="543"/>
      <c r="I404" s="543"/>
      <c r="J404" s="543"/>
      <c r="K404" s="543"/>
      <c r="L404" s="543"/>
      <c r="M404" s="543"/>
      <c r="N404" s="543"/>
      <c r="O404" s="543"/>
      <c r="P404" s="543"/>
      <c r="Q404" s="544"/>
      <c r="R404" s="80"/>
    </row>
    <row r="405" spans="1:18" ht="14.25" customHeight="1" x14ac:dyDescent="0.25">
      <c r="B405" s="106">
        <f t="shared" si="6"/>
        <v>0</v>
      </c>
      <c r="C405" s="106">
        <f t="shared" si="6"/>
        <v>0</v>
      </c>
      <c r="D405" s="141"/>
      <c r="E405" s="236"/>
      <c r="F405" s="57"/>
      <c r="G405" s="94"/>
      <c r="H405" s="94"/>
      <c r="I405" s="94"/>
      <c r="J405" s="94"/>
      <c r="K405" s="94"/>
      <c r="L405" s="94"/>
      <c r="M405" s="94"/>
      <c r="N405" s="94"/>
      <c r="O405" s="94"/>
      <c r="P405" s="94"/>
      <c r="Q405" s="94"/>
      <c r="R405" s="80"/>
    </row>
    <row r="406" spans="1:18" s="278" customFormat="1" ht="14.25" customHeight="1" x14ac:dyDescent="0.25">
      <c r="A406" s="79"/>
      <c r="B406" s="106"/>
      <c r="C406" s="106"/>
      <c r="D406" s="141"/>
      <c r="E406" s="274"/>
      <c r="F406" s="606" t="s">
        <v>260</v>
      </c>
      <c r="G406" s="606"/>
      <c r="H406" s="606"/>
      <c r="I406" s="606"/>
      <c r="J406" s="606"/>
      <c r="K406" s="94"/>
      <c r="L406" s="94"/>
      <c r="M406" s="94"/>
      <c r="N406" s="94"/>
      <c r="O406" s="94"/>
      <c r="P406" s="94"/>
      <c r="Q406" s="94"/>
      <c r="R406" s="80"/>
    </row>
    <row r="407" spans="1:18" s="278" customFormat="1" ht="14.25" customHeight="1" x14ac:dyDescent="0.25">
      <c r="A407" s="79"/>
      <c r="B407" s="106"/>
      <c r="C407" s="106"/>
      <c r="D407" s="141"/>
      <c r="E407" s="274"/>
      <c r="F407" s="103"/>
      <c r="G407" s="465" t="s">
        <v>260</v>
      </c>
      <c r="H407" s="466"/>
      <c r="I407" s="466"/>
      <c r="J407" s="466"/>
      <c r="K407" s="466"/>
      <c r="L407" s="466"/>
      <c r="M407" s="466"/>
      <c r="N407" s="466"/>
      <c r="O407" s="466"/>
      <c r="P407" s="466"/>
      <c r="Q407" s="524"/>
      <c r="R407" s="80"/>
    </row>
    <row r="408" spans="1:18" s="278" customFormat="1" ht="31.5" customHeight="1" x14ac:dyDescent="0.25">
      <c r="A408" s="79"/>
      <c r="B408" s="106"/>
      <c r="C408" s="106"/>
      <c r="D408" s="141"/>
      <c r="E408" s="274"/>
      <c r="F408" s="57"/>
      <c r="G408" s="103"/>
      <c r="H408" s="534" t="s">
        <v>611</v>
      </c>
      <c r="I408" s="535"/>
      <c r="J408" s="535"/>
      <c r="K408" s="535"/>
      <c r="L408" s="535"/>
      <c r="M408" s="535"/>
      <c r="N408" s="535"/>
      <c r="O408" s="535"/>
      <c r="P408" s="535"/>
      <c r="Q408" s="536"/>
      <c r="R408" s="80"/>
    </row>
    <row r="409" spans="1:18" s="278" customFormat="1" ht="36" customHeight="1" x14ac:dyDescent="0.25">
      <c r="A409" s="79"/>
      <c r="B409" s="106"/>
      <c r="C409" s="106"/>
      <c r="D409" s="141"/>
      <c r="E409" s="274"/>
      <c r="F409" s="57"/>
      <c r="G409" s="103"/>
      <c r="H409" s="539" t="s">
        <v>612</v>
      </c>
      <c r="I409" s="540"/>
      <c r="J409" s="540"/>
      <c r="K409" s="540"/>
      <c r="L409" s="540"/>
      <c r="M409" s="540"/>
      <c r="N409" s="540"/>
      <c r="O409" s="540"/>
      <c r="P409" s="540"/>
      <c r="Q409" s="541"/>
      <c r="R409" s="80"/>
    </row>
    <row r="410" spans="1:18" s="300" customFormat="1" ht="9.6" customHeight="1" x14ac:dyDescent="0.25">
      <c r="A410" s="79"/>
      <c r="B410" s="106"/>
      <c r="C410" s="106"/>
      <c r="D410" s="141"/>
      <c r="E410" s="299"/>
      <c r="F410" s="57"/>
      <c r="G410" s="94"/>
      <c r="H410" s="94"/>
      <c r="I410" s="94"/>
      <c r="J410" s="94"/>
      <c r="K410" s="94"/>
      <c r="L410" s="94"/>
      <c r="M410" s="94"/>
      <c r="N410" s="94"/>
      <c r="O410" s="94"/>
      <c r="P410" s="94"/>
      <c r="Q410" s="94"/>
      <c r="R410" s="80"/>
    </row>
    <row r="411" spans="1:18" s="300" customFormat="1" ht="16.5" customHeight="1" x14ac:dyDescent="0.25">
      <c r="A411" s="79"/>
      <c r="B411" s="57"/>
      <c r="D411" s="299"/>
      <c r="E411" s="299"/>
      <c r="F411" s="304" t="s">
        <v>629</v>
      </c>
      <c r="G411" s="303"/>
      <c r="H411" s="303"/>
      <c r="I411" s="303"/>
      <c r="J411" s="303"/>
      <c r="K411" s="303"/>
      <c r="L411" s="303"/>
      <c r="M411" s="303"/>
      <c r="N411" s="303"/>
      <c r="O411" s="303"/>
      <c r="P411" s="303"/>
      <c r="Q411" s="303"/>
      <c r="R411" s="90"/>
    </row>
    <row r="412" spans="1:18" s="300" customFormat="1" x14ac:dyDescent="0.25">
      <c r="A412" s="79"/>
      <c r="B412" s="57"/>
      <c r="D412" s="299"/>
      <c r="E412" s="299"/>
      <c r="F412" s="103"/>
      <c r="G412" s="417" t="s">
        <v>417</v>
      </c>
      <c r="H412" s="418"/>
      <c r="I412" s="418"/>
      <c r="J412" s="418"/>
      <c r="K412" s="418"/>
      <c r="L412" s="418"/>
      <c r="M412" s="418"/>
      <c r="N412" s="418"/>
      <c r="O412" s="418"/>
      <c r="P412" s="418"/>
      <c r="Q412" s="419"/>
      <c r="R412" s="90"/>
    </row>
    <row r="413" spans="1:18" s="300" customFormat="1" x14ac:dyDescent="0.25">
      <c r="A413" s="79"/>
      <c r="B413" s="57"/>
      <c r="D413" s="299"/>
      <c r="E413" s="299"/>
      <c r="F413" s="103"/>
      <c r="G413" s="741" t="s">
        <v>262</v>
      </c>
      <c r="H413" s="742"/>
      <c r="I413" s="742"/>
      <c r="J413" s="742"/>
      <c r="K413" s="742"/>
      <c r="L413" s="742"/>
      <c r="M413" s="742"/>
      <c r="N413" s="742"/>
      <c r="O413" s="742"/>
      <c r="P413" s="742"/>
      <c r="Q413" s="742"/>
    </row>
    <row r="414" spans="1:18" s="300" customFormat="1" ht="30" customHeight="1" x14ac:dyDescent="0.25">
      <c r="A414" s="79"/>
      <c r="B414" s="57"/>
      <c r="D414" s="299"/>
      <c r="E414" s="299"/>
      <c r="F414" s="297"/>
      <c r="G414" s="103"/>
      <c r="H414" s="427" t="s">
        <v>620</v>
      </c>
      <c r="I414" s="428"/>
      <c r="J414" s="428"/>
      <c r="K414" s="428"/>
      <c r="L414" s="428"/>
      <c r="M414" s="428"/>
      <c r="N414" s="428"/>
      <c r="O414" s="428"/>
      <c r="P414" s="428"/>
      <c r="Q414" s="428"/>
      <c r="R414" s="429"/>
    </row>
    <row r="415" spans="1:18" s="300" customFormat="1" x14ac:dyDescent="0.25">
      <c r="A415" s="79"/>
      <c r="B415" s="57"/>
      <c r="D415" s="299"/>
      <c r="E415" s="299"/>
      <c r="F415" s="103"/>
      <c r="G415" s="417" t="s">
        <v>631</v>
      </c>
      <c r="H415" s="418"/>
      <c r="I415" s="418"/>
      <c r="J415" s="418"/>
      <c r="K415" s="418"/>
      <c r="L415" s="418"/>
      <c r="M415" s="418"/>
      <c r="N415" s="418"/>
      <c r="O415" s="418"/>
      <c r="P415" s="418"/>
      <c r="Q415" s="419"/>
      <c r="R415" s="90"/>
    </row>
    <row r="416" spans="1:18" s="337" customFormat="1" ht="48" customHeight="1" x14ac:dyDescent="0.25">
      <c r="A416" s="79"/>
      <c r="B416" s="57"/>
      <c r="D416" s="334"/>
      <c r="E416" s="334"/>
      <c r="F416" s="341"/>
      <c r="G416" s="734" t="s">
        <v>662</v>
      </c>
      <c r="H416" s="428"/>
      <c r="I416" s="428"/>
      <c r="J416" s="428"/>
      <c r="K416" s="428"/>
      <c r="L416" s="428"/>
      <c r="M416" s="428"/>
      <c r="N416" s="428"/>
      <c r="O416" s="428"/>
      <c r="P416" s="428"/>
      <c r="Q416" s="429"/>
      <c r="R416" s="90"/>
    </row>
    <row r="417" spans="1:20" s="300" customFormat="1" ht="9.6" customHeight="1" x14ac:dyDescent="0.25">
      <c r="A417" s="79"/>
      <c r="B417" s="57"/>
      <c r="D417" s="141"/>
      <c r="E417" s="299"/>
      <c r="F417" s="57"/>
      <c r="G417" s="94"/>
      <c r="H417" s="94"/>
      <c r="I417" s="94"/>
      <c r="J417" s="94"/>
      <c r="K417" s="94"/>
      <c r="L417" s="94"/>
      <c r="M417" s="94"/>
      <c r="N417" s="94"/>
      <c r="O417" s="94"/>
      <c r="P417" s="94"/>
      <c r="Q417" s="94"/>
      <c r="R417" s="90"/>
    </row>
    <row r="418" spans="1:20" s="318" customFormat="1" ht="14.25" customHeight="1" x14ac:dyDescent="0.25">
      <c r="A418" s="312"/>
      <c r="B418" s="313">
        <f t="shared" si="6"/>
        <v>0</v>
      </c>
      <c r="C418" s="313">
        <f t="shared" si="6"/>
        <v>0</v>
      </c>
      <c r="D418" s="314"/>
      <c r="E418" s="315"/>
      <c r="F418" s="304" t="s">
        <v>630</v>
      </c>
      <c r="G418" s="316"/>
      <c r="H418" s="316"/>
      <c r="I418" s="316"/>
      <c r="J418" s="316"/>
      <c r="K418" s="316"/>
      <c r="L418" s="316"/>
      <c r="M418" s="316"/>
      <c r="N418" s="316"/>
      <c r="O418" s="316"/>
      <c r="P418" s="316"/>
      <c r="Q418" s="316"/>
      <c r="R418" s="317"/>
    </row>
    <row r="419" spans="1:20" s="318" customFormat="1" ht="14.25" customHeight="1" x14ac:dyDescent="0.25">
      <c r="A419" s="312"/>
      <c r="B419" s="313"/>
      <c r="C419" s="313"/>
      <c r="D419" s="314"/>
      <c r="E419" s="315"/>
      <c r="F419" s="304"/>
      <c r="G419" s="316"/>
      <c r="H419" s="316"/>
      <c r="I419" s="316"/>
      <c r="J419" s="316"/>
      <c r="K419" s="316"/>
      <c r="L419" s="316"/>
      <c r="M419" s="316"/>
      <c r="N419" s="316"/>
      <c r="O419" s="316"/>
      <c r="P419" s="316"/>
      <c r="Q419" s="316"/>
      <c r="R419" s="317"/>
    </row>
    <row r="420" spans="1:20" ht="13.5" customHeight="1" x14ac:dyDescent="0.25">
      <c r="B420" s="106">
        <f t="shared" si="6"/>
        <v>0</v>
      </c>
      <c r="C420" s="106">
        <f t="shared" si="6"/>
        <v>0</v>
      </c>
      <c r="D420" s="141"/>
      <c r="E420" s="115"/>
      <c r="F420" s="57"/>
      <c r="G420" s="298" t="s">
        <v>219</v>
      </c>
      <c r="H420" s="94"/>
      <c r="I420" s="94"/>
      <c r="J420" s="94"/>
      <c r="K420" s="94"/>
      <c r="L420" s="94"/>
      <c r="M420" s="94"/>
      <c r="N420" s="94"/>
      <c r="O420" s="94"/>
      <c r="P420" s="94"/>
      <c r="Q420" s="94"/>
      <c r="R420" s="80"/>
    </row>
    <row r="421" spans="1:20" ht="14.25" customHeight="1" x14ac:dyDescent="0.25">
      <c r="B421" s="106">
        <f t="shared" si="6"/>
        <v>0</v>
      </c>
      <c r="C421" s="106">
        <f t="shared" si="6"/>
        <v>0</v>
      </c>
      <c r="D421" s="141"/>
      <c r="E421" s="236"/>
      <c r="F421" s="103"/>
      <c r="G421" s="531" t="s">
        <v>56</v>
      </c>
      <c r="H421" s="532"/>
      <c r="I421" s="532"/>
      <c r="J421" s="532"/>
      <c r="K421" s="532"/>
      <c r="L421" s="532"/>
      <c r="M421" s="532"/>
      <c r="N421" s="532"/>
      <c r="O421" s="532"/>
      <c r="P421" s="532"/>
      <c r="Q421" s="533"/>
      <c r="R421" s="80"/>
    </row>
    <row r="422" spans="1:20" ht="14.25" customHeight="1" x14ac:dyDescent="0.25">
      <c r="B422" s="106">
        <f t="shared" si="6"/>
        <v>0</v>
      </c>
      <c r="C422" s="106">
        <f t="shared" si="6"/>
        <v>0</v>
      </c>
      <c r="D422" s="141"/>
      <c r="E422" s="236"/>
      <c r="F422" s="128"/>
      <c r="G422" s="103"/>
      <c r="H422" s="534" t="s">
        <v>219</v>
      </c>
      <c r="I422" s="535"/>
      <c r="J422" s="535"/>
      <c r="K422" s="535"/>
      <c r="L422" s="535"/>
      <c r="M422" s="535"/>
      <c r="N422" s="535"/>
      <c r="O422" s="535"/>
      <c r="P422" s="535"/>
      <c r="Q422" s="536"/>
      <c r="R422" s="80"/>
    </row>
    <row r="423" spans="1:20" s="278" customFormat="1" ht="14.25" customHeight="1" x14ac:dyDescent="0.25">
      <c r="A423" s="79"/>
      <c r="B423" s="106"/>
      <c r="C423" s="106"/>
      <c r="D423" s="141"/>
      <c r="E423" s="274"/>
      <c r="F423" s="88"/>
      <c r="G423" s="128"/>
      <c r="H423" s="103"/>
      <c r="I423" s="427" t="s">
        <v>613</v>
      </c>
      <c r="J423" s="428"/>
      <c r="K423" s="428"/>
      <c r="L423" s="428"/>
      <c r="M423" s="428"/>
      <c r="N423" s="428"/>
      <c r="O423" s="428"/>
      <c r="P423" s="428"/>
      <c r="Q423" s="428"/>
      <c r="R423" s="428"/>
      <c r="S423" s="429"/>
    </row>
    <row r="424" spans="1:20" s="278" customFormat="1" ht="14.25" customHeight="1" x14ac:dyDescent="0.25">
      <c r="A424" s="79"/>
      <c r="B424" s="106"/>
      <c r="C424" s="106"/>
      <c r="D424" s="141"/>
      <c r="E424" s="274"/>
      <c r="F424" s="88"/>
      <c r="G424" s="128"/>
      <c r="H424" s="103"/>
      <c r="I424" s="427" t="s">
        <v>418</v>
      </c>
      <c r="J424" s="428"/>
      <c r="K424" s="428"/>
      <c r="L424" s="428"/>
      <c r="M424" s="428"/>
      <c r="N424" s="428"/>
      <c r="O424" s="428"/>
      <c r="P424" s="428"/>
      <c r="Q424" s="428"/>
      <c r="R424" s="428"/>
      <c r="S424" s="429"/>
    </row>
    <row r="425" spans="1:20" s="300" customFormat="1" ht="14.25" customHeight="1" x14ac:dyDescent="0.25">
      <c r="A425" s="79"/>
      <c r="B425" s="106"/>
      <c r="C425" s="106"/>
      <c r="D425" s="314"/>
      <c r="E425" s="315"/>
      <c r="F425" s="323"/>
      <c r="G425" s="316"/>
      <c r="H425" s="316"/>
      <c r="I425" s="316"/>
      <c r="J425" s="316"/>
      <c r="K425" s="316"/>
      <c r="L425" s="316"/>
      <c r="M425" s="316"/>
      <c r="N425" s="316"/>
      <c r="O425" s="316"/>
      <c r="P425" s="316"/>
      <c r="Q425" s="316"/>
      <c r="R425" s="296"/>
      <c r="S425" s="296"/>
    </row>
    <row r="426" spans="1:20" ht="14.25" customHeight="1" x14ac:dyDescent="0.25">
      <c r="B426" s="106">
        <f t="shared" si="6"/>
        <v>0</v>
      </c>
      <c r="C426" s="106">
        <f t="shared" si="6"/>
        <v>0</v>
      </c>
      <c r="D426" s="141"/>
      <c r="E426" s="236"/>
      <c r="F426" s="132"/>
      <c r="G426" s="103"/>
      <c r="H426" s="534" t="s">
        <v>614</v>
      </c>
      <c r="I426" s="535"/>
      <c r="J426" s="535"/>
      <c r="K426" s="535"/>
      <c r="L426" s="535"/>
      <c r="M426" s="535"/>
      <c r="N426" s="535"/>
      <c r="O426" s="535"/>
      <c r="P426" s="535"/>
      <c r="Q426" s="536"/>
      <c r="R426" s="80"/>
    </row>
    <row r="427" spans="1:20" s="278" customFormat="1" ht="14.25" customHeight="1" x14ac:dyDescent="0.25">
      <c r="A427" s="79"/>
      <c r="B427" s="106"/>
      <c r="C427" s="106"/>
      <c r="D427" s="141"/>
      <c r="E427" s="274"/>
      <c r="F427" s="88"/>
      <c r="G427" s="103"/>
      <c r="H427" s="534" t="s">
        <v>615</v>
      </c>
      <c r="I427" s="535"/>
      <c r="J427" s="535"/>
      <c r="K427" s="535"/>
      <c r="L427" s="535"/>
      <c r="M427" s="535"/>
      <c r="N427" s="535"/>
      <c r="O427" s="535"/>
      <c r="P427" s="535"/>
      <c r="Q427" s="536"/>
      <c r="R427" s="80"/>
    </row>
    <row r="428" spans="1:20" s="278" customFormat="1" ht="28.5" customHeight="1" x14ac:dyDescent="0.25">
      <c r="A428" s="79"/>
      <c r="B428" s="106"/>
      <c r="C428" s="106"/>
      <c r="D428" s="141"/>
      <c r="E428" s="274"/>
      <c r="F428" s="88"/>
      <c r="G428" s="128"/>
      <c r="H428" s="739" t="s">
        <v>616</v>
      </c>
      <c r="I428" s="739"/>
      <c r="J428" s="294"/>
      <c r="K428" s="740" t="s">
        <v>617</v>
      </c>
      <c r="L428" s="740"/>
      <c r="M428" s="740"/>
      <c r="N428" s="294"/>
      <c r="O428" s="740" t="s">
        <v>617</v>
      </c>
      <c r="P428" s="740"/>
      <c r="Q428" s="293"/>
      <c r="R428" s="261"/>
      <c r="S428" s="261"/>
      <c r="T428" s="295"/>
    </row>
    <row r="429" spans="1:20" s="278" customFormat="1" ht="14.25" customHeight="1" x14ac:dyDescent="0.25">
      <c r="A429" s="79"/>
      <c r="B429" s="106"/>
      <c r="C429" s="106"/>
      <c r="D429" s="141"/>
      <c r="E429" s="274"/>
      <c r="F429" s="88"/>
      <c r="G429" s="128"/>
      <c r="H429" s="681">
        <v>0</v>
      </c>
      <c r="I429" s="681"/>
      <c r="J429" s="682">
        <v>160000</v>
      </c>
      <c r="K429" s="681"/>
      <c r="L429" s="681"/>
      <c r="M429" s="681"/>
      <c r="N429" s="682">
        <v>110000</v>
      </c>
      <c r="O429" s="681"/>
      <c r="P429" s="681"/>
      <c r="Q429" s="293"/>
      <c r="R429" s="80"/>
    </row>
    <row r="430" spans="1:20" s="278" customFormat="1" ht="14.25" customHeight="1" x14ac:dyDescent="0.25">
      <c r="A430" s="79"/>
      <c r="B430" s="106"/>
      <c r="C430" s="106"/>
      <c r="D430" s="141"/>
      <c r="E430" s="274"/>
      <c r="F430" s="88"/>
      <c r="G430" s="128"/>
      <c r="H430" s="681">
        <v>1</v>
      </c>
      <c r="I430" s="681"/>
      <c r="J430" s="682">
        <v>210000</v>
      </c>
      <c r="K430" s="681"/>
      <c r="L430" s="681"/>
      <c r="M430" s="681"/>
      <c r="N430" s="682">
        <v>160000</v>
      </c>
      <c r="O430" s="681"/>
      <c r="P430" s="681"/>
      <c r="Q430" s="293"/>
      <c r="R430" s="80"/>
    </row>
    <row r="431" spans="1:20" s="278" customFormat="1" ht="14.25" customHeight="1" x14ac:dyDescent="0.25">
      <c r="A431" s="79"/>
      <c r="B431" s="106"/>
      <c r="C431" s="106"/>
      <c r="D431" s="141"/>
      <c r="E431" s="274"/>
      <c r="F431" s="88"/>
      <c r="G431" s="128"/>
      <c r="H431" s="681">
        <v>2</v>
      </c>
      <c r="I431" s="681"/>
      <c r="J431" s="682">
        <v>280000</v>
      </c>
      <c r="K431" s="681"/>
      <c r="L431" s="681"/>
      <c r="M431" s="681"/>
      <c r="N431" s="682">
        <v>210000</v>
      </c>
      <c r="O431" s="681"/>
      <c r="P431" s="681"/>
      <c r="Q431" s="293"/>
      <c r="R431" s="80"/>
    </row>
    <row r="432" spans="1:20" s="278" customFormat="1" ht="14.25" customHeight="1" x14ac:dyDescent="0.25">
      <c r="A432" s="79"/>
      <c r="B432" s="106"/>
      <c r="C432" s="106"/>
      <c r="D432" s="141"/>
      <c r="E432" s="274"/>
      <c r="F432" s="88"/>
      <c r="G432" s="128"/>
      <c r="H432" s="681">
        <v>3</v>
      </c>
      <c r="I432" s="681"/>
      <c r="J432" s="682">
        <v>315000</v>
      </c>
      <c r="K432" s="681"/>
      <c r="L432" s="681"/>
      <c r="M432" s="681"/>
      <c r="N432" s="682">
        <v>225000</v>
      </c>
      <c r="O432" s="681"/>
      <c r="P432" s="681"/>
      <c r="Q432" s="293"/>
      <c r="R432" s="80"/>
    </row>
    <row r="433" spans="1:19" s="278" customFormat="1" ht="14.25" customHeight="1" x14ac:dyDescent="0.25">
      <c r="A433" s="79"/>
      <c r="B433" s="106"/>
      <c r="C433" s="106"/>
      <c r="D433" s="141"/>
      <c r="E433" s="274"/>
      <c r="F433" s="88"/>
      <c r="G433" s="128"/>
      <c r="H433" s="681" t="s">
        <v>618</v>
      </c>
      <c r="I433" s="681"/>
      <c r="J433" s="682">
        <v>325000</v>
      </c>
      <c r="K433" s="681"/>
      <c r="L433" s="681"/>
      <c r="M433" s="681"/>
      <c r="N433" s="682">
        <v>230000</v>
      </c>
      <c r="O433" s="681"/>
      <c r="P433" s="681"/>
      <c r="Q433" s="293"/>
      <c r="R433" s="80"/>
    </row>
    <row r="434" spans="1:19" ht="27" customHeight="1" x14ac:dyDescent="0.25">
      <c r="B434" s="106"/>
      <c r="C434" s="106"/>
      <c r="D434" s="141"/>
      <c r="E434" s="236"/>
      <c r="F434" s="88"/>
      <c r="G434" s="186"/>
      <c r="H434" s="103"/>
      <c r="I434" s="404" t="s">
        <v>334</v>
      </c>
      <c r="J434" s="537"/>
      <c r="K434" s="537"/>
      <c r="L434" s="537"/>
      <c r="M434" s="537"/>
      <c r="N434" s="537"/>
      <c r="O434" s="537"/>
      <c r="P434" s="537"/>
      <c r="Q434" s="625"/>
      <c r="R434" s="538"/>
    </row>
    <row r="435" spans="1:19" s="278" customFormat="1" ht="12" customHeight="1" x14ac:dyDescent="0.25">
      <c r="A435" s="79"/>
      <c r="B435" s="106"/>
      <c r="C435" s="106"/>
      <c r="D435" s="141"/>
      <c r="E435" s="274"/>
      <c r="F435" s="88"/>
      <c r="G435" s="94"/>
      <c r="H435" s="94"/>
      <c r="I435" s="94"/>
      <c r="J435" s="94"/>
      <c r="K435" s="94"/>
      <c r="L435" s="94"/>
      <c r="M435" s="94"/>
      <c r="N435" s="94"/>
      <c r="O435" s="94"/>
      <c r="P435" s="94"/>
      <c r="Q435" s="94"/>
      <c r="R435" s="265"/>
    </row>
    <row r="436" spans="1:19" ht="14.25" customHeight="1" x14ac:dyDescent="0.25">
      <c r="B436" s="106">
        <f t="shared" si="6"/>
        <v>0</v>
      </c>
      <c r="C436" s="106">
        <f t="shared" si="6"/>
        <v>0</v>
      </c>
      <c r="D436" s="141"/>
      <c r="E436" s="236"/>
      <c r="F436" s="128"/>
      <c r="G436" s="321"/>
      <c r="H436" s="534" t="s">
        <v>263</v>
      </c>
      <c r="I436" s="535"/>
      <c r="J436" s="535"/>
      <c r="K436" s="535"/>
      <c r="L436" s="535"/>
      <c r="M436" s="535"/>
      <c r="N436" s="535"/>
      <c r="O436" s="535"/>
      <c r="P436" s="535"/>
      <c r="Q436" s="536"/>
      <c r="R436" s="80"/>
    </row>
    <row r="437" spans="1:19" s="278" customFormat="1" ht="14.25" customHeight="1" x14ac:dyDescent="0.25">
      <c r="A437" s="79"/>
      <c r="B437" s="106"/>
      <c r="C437" s="106"/>
      <c r="D437" s="141"/>
      <c r="E437" s="274"/>
      <c r="F437" s="88"/>
      <c r="G437" s="132"/>
      <c r="H437" s="103"/>
      <c r="I437" s="427" t="s">
        <v>419</v>
      </c>
      <c r="J437" s="428"/>
      <c r="K437" s="428"/>
      <c r="L437" s="428"/>
      <c r="M437" s="428"/>
      <c r="N437" s="428"/>
      <c r="O437" s="428"/>
      <c r="P437" s="428"/>
      <c r="Q437" s="428"/>
      <c r="R437" s="428"/>
      <c r="S437" s="429"/>
    </row>
    <row r="438" spans="1:19" s="278" customFormat="1" ht="14.25" customHeight="1" x14ac:dyDescent="0.25">
      <c r="A438" s="79"/>
      <c r="B438" s="106"/>
      <c r="C438" s="106"/>
      <c r="D438" s="141"/>
      <c r="E438" s="274"/>
      <c r="F438" s="88"/>
      <c r="G438" s="132"/>
      <c r="H438" s="103"/>
      <c r="I438" s="427" t="s">
        <v>420</v>
      </c>
      <c r="J438" s="428"/>
      <c r="K438" s="428"/>
      <c r="L438" s="428"/>
      <c r="M438" s="428"/>
      <c r="N438" s="428"/>
      <c r="O438" s="428"/>
      <c r="P438" s="428"/>
      <c r="Q438" s="428"/>
      <c r="R438" s="428"/>
      <c r="S438" s="429"/>
    </row>
    <row r="439" spans="1:19" s="300" customFormat="1" ht="14.25" customHeight="1" x14ac:dyDescent="0.25">
      <c r="A439" s="79"/>
      <c r="B439" s="106"/>
      <c r="C439" s="106"/>
      <c r="D439" s="141"/>
      <c r="E439" s="299"/>
      <c r="F439" s="302"/>
      <c r="G439" s="302"/>
      <c r="H439" s="103"/>
      <c r="I439" s="559" t="s">
        <v>637</v>
      </c>
      <c r="J439" s="560"/>
      <c r="K439" s="560"/>
      <c r="L439" s="560"/>
      <c r="M439" s="560"/>
      <c r="N439" s="560"/>
      <c r="O439" s="560"/>
      <c r="P439" s="560"/>
      <c r="Q439" s="561"/>
      <c r="R439" s="296"/>
      <c r="S439" s="296"/>
    </row>
    <row r="440" spans="1:19" s="300" customFormat="1" ht="14.25" customHeight="1" x14ac:dyDescent="0.25">
      <c r="A440" s="79"/>
      <c r="B440" s="106"/>
      <c r="C440" s="106"/>
      <c r="D440" s="141"/>
      <c r="E440" s="299"/>
      <c r="F440" s="302"/>
      <c r="G440" s="94"/>
      <c r="H440" s="94"/>
      <c r="I440" s="94"/>
      <c r="J440" s="94"/>
      <c r="K440" s="94"/>
      <c r="L440" s="94"/>
      <c r="M440" s="94"/>
      <c r="N440" s="94"/>
      <c r="O440" s="94"/>
      <c r="P440" s="94"/>
      <c r="Q440" s="94"/>
      <c r="R440" s="296"/>
      <c r="S440" s="296"/>
    </row>
    <row r="441" spans="1:19" s="278" customFormat="1" ht="14.25" customHeight="1" x14ac:dyDescent="0.25">
      <c r="A441" s="79"/>
      <c r="B441" s="106"/>
      <c r="C441" s="106"/>
      <c r="D441" s="141"/>
      <c r="E441" s="274"/>
      <c r="F441" s="57"/>
      <c r="G441" s="298" t="s">
        <v>632</v>
      </c>
      <c r="H441" s="94"/>
      <c r="I441" s="94"/>
      <c r="J441" s="94"/>
      <c r="K441" s="94"/>
      <c r="L441" s="94"/>
      <c r="M441" s="94"/>
      <c r="N441" s="94"/>
      <c r="O441" s="94"/>
      <c r="P441" s="94"/>
      <c r="Q441" s="94"/>
      <c r="R441" s="80"/>
    </row>
    <row r="442" spans="1:19" ht="14.25" customHeight="1" x14ac:dyDescent="0.25">
      <c r="B442" s="106">
        <f t="shared" si="6"/>
        <v>0</v>
      </c>
      <c r="C442" s="106">
        <f t="shared" si="6"/>
        <v>0</v>
      </c>
      <c r="D442" s="141"/>
      <c r="E442" s="236"/>
      <c r="F442" s="128"/>
      <c r="G442" s="103"/>
      <c r="H442" s="534" t="s">
        <v>264</v>
      </c>
      <c r="I442" s="535"/>
      <c r="J442" s="535"/>
      <c r="K442" s="535"/>
      <c r="L442" s="535"/>
      <c r="M442" s="535"/>
      <c r="N442" s="535"/>
      <c r="O442" s="535"/>
      <c r="P442" s="535"/>
      <c r="Q442" s="536"/>
      <c r="R442" s="80"/>
    </row>
    <row r="443" spans="1:19" s="278" customFormat="1" ht="14.25" customHeight="1" x14ac:dyDescent="0.25">
      <c r="A443" s="79"/>
      <c r="B443" s="106"/>
      <c r="C443" s="106"/>
      <c r="D443" s="274"/>
      <c r="E443" s="274"/>
      <c r="F443" s="274"/>
      <c r="G443" s="684" t="s">
        <v>421</v>
      </c>
      <c r="H443" s="743"/>
      <c r="I443" s="685"/>
      <c r="J443" s="684" t="s">
        <v>422</v>
      </c>
      <c r="K443" s="743"/>
      <c r="L443" s="685"/>
      <c r="M443" s="684" t="s">
        <v>423</v>
      </c>
      <c r="N443" s="743"/>
      <c r="O443" s="685"/>
      <c r="P443" s="684" t="s">
        <v>424</v>
      </c>
      <c r="Q443" s="685"/>
      <c r="R443" s="80"/>
    </row>
    <row r="444" spans="1:19" s="278" customFormat="1" ht="14.25" customHeight="1" x14ac:dyDescent="0.25">
      <c r="A444" s="79"/>
      <c r="B444" s="106"/>
      <c r="C444" s="106"/>
      <c r="D444" s="274"/>
      <c r="E444" s="274"/>
      <c r="F444" s="103"/>
      <c r="G444" s="744" t="s">
        <v>425</v>
      </c>
      <c r="H444" s="744"/>
      <c r="I444" s="744"/>
      <c r="J444" s="745">
        <v>7.1999999999999995E-2</v>
      </c>
      <c r="K444" s="745"/>
      <c r="L444" s="745"/>
      <c r="M444" s="745">
        <v>8.4000000000000005E-2</v>
      </c>
      <c r="N444" s="745"/>
      <c r="O444" s="745"/>
      <c r="P444" s="287" t="s">
        <v>596</v>
      </c>
      <c r="Q444" s="287" t="s">
        <v>597</v>
      </c>
      <c r="R444" s="80"/>
    </row>
    <row r="445" spans="1:19" s="278" customFormat="1" ht="14.25" customHeight="1" x14ac:dyDescent="0.25">
      <c r="A445" s="79"/>
      <c r="B445" s="106"/>
      <c r="C445" s="106"/>
      <c r="D445" s="274"/>
      <c r="E445" s="274"/>
      <c r="F445" s="103"/>
      <c r="G445" s="746" t="s">
        <v>426</v>
      </c>
      <c r="H445" s="746"/>
      <c r="I445" s="746"/>
      <c r="J445" s="745">
        <v>6.2E-2</v>
      </c>
      <c r="K445" s="746"/>
      <c r="L445" s="746"/>
      <c r="M445" s="745">
        <v>7.2999999999999995E-2</v>
      </c>
      <c r="N445" s="745"/>
      <c r="O445" s="745"/>
      <c r="P445" s="288" t="s">
        <v>598</v>
      </c>
      <c r="Q445" s="289">
        <v>0.35</v>
      </c>
      <c r="R445" s="80"/>
    </row>
    <row r="446" spans="1:19" s="278" customFormat="1" ht="14.25" customHeight="1" x14ac:dyDescent="0.25">
      <c r="A446" s="79"/>
      <c r="B446" s="106"/>
      <c r="C446" s="106"/>
      <c r="D446" s="274"/>
      <c r="E446" s="274"/>
      <c r="F446" s="103"/>
      <c r="G446" s="746" t="s">
        <v>427</v>
      </c>
      <c r="H446" s="746"/>
      <c r="I446" s="746"/>
      <c r="J446" s="745">
        <v>4.8000000000000001E-2</v>
      </c>
      <c r="K446" s="745"/>
      <c r="L446" s="745"/>
      <c r="M446" s="745">
        <v>6.7000000000000004E-2</v>
      </c>
      <c r="N446" s="745"/>
      <c r="O446" s="745"/>
      <c r="P446" s="288" t="s">
        <v>599</v>
      </c>
      <c r="Q446" s="289">
        <v>0.35</v>
      </c>
      <c r="R446" s="80"/>
    </row>
    <row r="447" spans="1:19" s="278" customFormat="1" ht="14.25" customHeight="1" x14ac:dyDescent="0.25">
      <c r="A447" s="79"/>
      <c r="B447" s="106"/>
      <c r="C447" s="106"/>
      <c r="D447" s="274"/>
      <c r="E447" s="274"/>
      <c r="F447" s="103"/>
      <c r="G447" s="746" t="s">
        <v>428</v>
      </c>
      <c r="H447" s="746"/>
      <c r="I447" s="746"/>
      <c r="J447" s="745">
        <v>4.1000000000000002E-2</v>
      </c>
      <c r="K447" s="745"/>
      <c r="L447" s="745"/>
      <c r="M447" s="745">
        <v>5.8999999999999997E-2</v>
      </c>
      <c r="N447" s="745"/>
      <c r="O447" s="745"/>
      <c r="P447" s="288" t="s">
        <v>474</v>
      </c>
      <c r="Q447" s="289">
        <v>1</v>
      </c>
      <c r="R447" s="80"/>
    </row>
    <row r="448" spans="1:19" s="278" customFormat="1" ht="14.25" customHeight="1" x14ac:dyDescent="0.25">
      <c r="A448" s="79"/>
      <c r="B448" s="106"/>
      <c r="C448" s="106"/>
      <c r="D448" s="274"/>
      <c r="E448" s="274"/>
      <c r="F448" s="103"/>
      <c r="G448" s="746" t="s">
        <v>429</v>
      </c>
      <c r="H448" s="746"/>
      <c r="I448" s="746"/>
      <c r="J448" s="745">
        <v>3.4000000000000002E-2</v>
      </c>
      <c r="K448" s="746"/>
      <c r="L448" s="746"/>
      <c r="M448" s="745">
        <v>5.0999999999999997E-2</v>
      </c>
      <c r="N448" s="745"/>
      <c r="O448" s="745"/>
      <c r="P448" s="288" t="s">
        <v>473</v>
      </c>
      <c r="Q448" s="289">
        <v>2.5</v>
      </c>
      <c r="R448" s="80"/>
    </row>
    <row r="449" spans="1:19" s="278" customFormat="1" ht="14.25" customHeight="1" x14ac:dyDescent="0.25">
      <c r="A449" s="79"/>
      <c r="B449" s="106"/>
      <c r="C449" s="106"/>
      <c r="D449" s="274"/>
      <c r="E449" s="274"/>
      <c r="F449" s="103"/>
      <c r="G449" s="746" t="s">
        <v>430</v>
      </c>
      <c r="H449" s="746"/>
      <c r="I449" s="746"/>
      <c r="J449" s="745">
        <v>2.8000000000000001E-2</v>
      </c>
      <c r="K449" s="745"/>
      <c r="L449" s="745"/>
      <c r="M449" s="745">
        <v>4.3999999999999997E-2</v>
      </c>
      <c r="N449" s="745"/>
      <c r="O449" s="745"/>
      <c r="P449" s="111"/>
      <c r="Q449" s="290"/>
      <c r="R449" s="80"/>
    </row>
    <row r="450" spans="1:19" s="278" customFormat="1" ht="14.25" customHeight="1" x14ac:dyDescent="0.25">
      <c r="A450" s="79"/>
      <c r="B450" s="106"/>
      <c r="C450" s="106"/>
      <c r="D450" s="141"/>
      <c r="E450" s="274"/>
      <c r="F450" s="57"/>
      <c r="G450" s="94"/>
      <c r="H450" s="94"/>
      <c r="I450" s="94"/>
      <c r="J450" s="94"/>
      <c r="K450" s="94"/>
      <c r="L450" s="94"/>
      <c r="M450" s="94"/>
      <c r="N450" s="94"/>
      <c r="O450" s="94"/>
      <c r="P450" s="94"/>
      <c r="Q450" s="94"/>
      <c r="R450" s="80"/>
    </row>
    <row r="451" spans="1:19" ht="19.350000000000001" customHeight="1" x14ac:dyDescent="0.25">
      <c r="B451" s="106">
        <f t="shared" si="6"/>
        <v>0</v>
      </c>
      <c r="C451" s="106">
        <f t="shared" si="6"/>
        <v>0</v>
      </c>
      <c r="D451" s="141"/>
      <c r="E451" s="236"/>
      <c r="F451" s="182"/>
      <c r="G451" s="103"/>
      <c r="H451" s="404" t="s">
        <v>333</v>
      </c>
      <c r="I451" s="537"/>
      <c r="J451" s="537"/>
      <c r="K451" s="537"/>
      <c r="L451" s="537"/>
      <c r="M451" s="537"/>
      <c r="N451" s="537"/>
      <c r="O451" s="537"/>
      <c r="P451" s="537"/>
      <c r="Q451" s="538"/>
      <c r="R451" s="80"/>
    </row>
    <row r="452" spans="1:19" s="300" customFormat="1" ht="19.350000000000001" customHeight="1" x14ac:dyDescent="0.25">
      <c r="A452" s="79"/>
      <c r="B452" s="106"/>
      <c r="C452" s="106"/>
      <c r="D452" s="299"/>
      <c r="E452" s="299"/>
      <c r="F452" s="299"/>
      <c r="G452" s="299"/>
      <c r="H452" s="103"/>
      <c r="I452" s="427" t="s">
        <v>634</v>
      </c>
      <c r="J452" s="428"/>
      <c r="K452" s="428"/>
      <c r="L452" s="428"/>
      <c r="M452" s="428"/>
      <c r="N452" s="428"/>
      <c r="O452" s="428"/>
      <c r="P452" s="428"/>
      <c r="Q452" s="428"/>
      <c r="R452" s="428"/>
      <c r="S452" s="429"/>
    </row>
    <row r="453" spans="1:19" ht="14.25" customHeight="1" x14ac:dyDescent="0.25">
      <c r="B453" s="106">
        <f t="shared" si="6"/>
        <v>0</v>
      </c>
      <c r="C453" s="106">
        <f t="shared" si="6"/>
        <v>0</v>
      </c>
      <c r="D453" s="141"/>
      <c r="E453" s="236"/>
      <c r="F453" s="128"/>
      <c r="G453" s="103"/>
      <c r="H453" s="534" t="s">
        <v>266</v>
      </c>
      <c r="I453" s="535"/>
      <c r="J453" s="535"/>
      <c r="K453" s="535"/>
      <c r="L453" s="535"/>
      <c r="M453" s="535"/>
      <c r="N453" s="535"/>
      <c r="O453" s="535"/>
      <c r="P453" s="535"/>
      <c r="Q453" s="536"/>
      <c r="R453" s="80"/>
    </row>
    <row r="454" spans="1:19" s="283" customFormat="1" ht="14.25" customHeight="1" x14ac:dyDescent="0.25">
      <c r="A454" s="79"/>
      <c r="B454" s="106"/>
      <c r="C454" s="106"/>
      <c r="D454" s="282"/>
      <c r="E454" s="282"/>
      <c r="F454" s="282"/>
      <c r="G454" s="282"/>
      <c r="H454" s="103"/>
      <c r="I454" s="427" t="s">
        <v>633</v>
      </c>
      <c r="J454" s="428"/>
      <c r="K454" s="428"/>
      <c r="L454" s="428"/>
      <c r="M454" s="428"/>
      <c r="N454" s="428"/>
      <c r="O454" s="428"/>
      <c r="P454" s="428"/>
      <c r="Q454" s="428"/>
      <c r="R454" s="428"/>
      <c r="S454" s="429"/>
    </row>
    <row r="455" spans="1:19" s="300" customFormat="1" ht="14.25" customHeight="1" x14ac:dyDescent="0.25">
      <c r="A455" s="79"/>
      <c r="B455" s="106"/>
      <c r="C455" s="106"/>
      <c r="D455" s="141"/>
      <c r="E455" s="299"/>
      <c r="F455" s="57"/>
      <c r="G455" s="94"/>
      <c r="H455" s="94"/>
      <c r="I455" s="94"/>
      <c r="J455" s="94"/>
      <c r="K455" s="94"/>
      <c r="L455" s="94"/>
      <c r="M455" s="94"/>
      <c r="N455" s="94"/>
      <c r="O455" s="94"/>
      <c r="P455" s="94"/>
      <c r="Q455" s="94"/>
      <c r="R455" s="296"/>
      <c r="S455" s="296"/>
    </row>
    <row r="456" spans="1:19" s="283" customFormat="1" ht="14.25" customHeight="1" x14ac:dyDescent="0.25">
      <c r="A456" s="79"/>
      <c r="B456" s="106"/>
      <c r="C456" s="106"/>
      <c r="D456" s="282"/>
      <c r="E456" s="304" t="s">
        <v>635</v>
      </c>
      <c r="F456" s="282"/>
      <c r="G456" s="282"/>
      <c r="H456" s="282"/>
      <c r="I456" s="282"/>
      <c r="J456" s="282"/>
      <c r="K456" s="282"/>
      <c r="L456" s="282"/>
      <c r="M456" s="282"/>
      <c r="N456" s="282"/>
      <c r="O456" s="282"/>
      <c r="P456" s="282"/>
      <c r="Q456" s="282"/>
      <c r="R456" s="80"/>
    </row>
    <row r="457" spans="1:19" s="300" customFormat="1" ht="14.25" customHeight="1" x14ac:dyDescent="0.25">
      <c r="A457" s="79"/>
      <c r="B457" s="106"/>
      <c r="C457" s="106"/>
      <c r="D457" s="299"/>
      <c r="E457" s="304"/>
      <c r="F457" s="299"/>
      <c r="G457" s="299"/>
      <c r="H457" s="299"/>
      <c r="I457" s="299"/>
      <c r="J457" s="299"/>
      <c r="K457" s="299"/>
      <c r="L457" s="299"/>
      <c r="M457" s="299"/>
      <c r="N457" s="299"/>
      <c r="O457" s="299"/>
      <c r="P457" s="299"/>
      <c r="Q457" s="299"/>
      <c r="R457" s="80"/>
    </row>
    <row r="458" spans="1:19" s="114" customFormat="1" ht="20.100000000000001" customHeight="1" x14ac:dyDescent="0.25">
      <c r="B458" s="319"/>
      <c r="D458" s="142"/>
      <c r="E458" s="320" t="s">
        <v>431</v>
      </c>
      <c r="F458" s="142"/>
      <c r="G458" s="142"/>
      <c r="H458" s="142"/>
      <c r="I458" s="142"/>
      <c r="J458" s="142"/>
      <c r="K458" s="142"/>
      <c r="L458" s="142"/>
      <c r="M458" s="142"/>
      <c r="N458" s="142"/>
      <c r="O458" s="142"/>
      <c r="P458" s="142"/>
      <c r="Q458" s="142"/>
      <c r="R458" s="120"/>
    </row>
    <row r="459" spans="1:19" s="283" customFormat="1" x14ac:dyDescent="0.25">
      <c r="A459" s="79"/>
      <c r="B459" s="57"/>
      <c r="D459" s="282"/>
      <c r="E459" s="282"/>
      <c r="F459" s="283" t="s">
        <v>432</v>
      </c>
      <c r="G459" s="282"/>
      <c r="H459" s="282"/>
      <c r="I459" s="282"/>
      <c r="J459" s="282"/>
      <c r="K459" s="282"/>
      <c r="L459" s="282"/>
      <c r="M459" s="282"/>
      <c r="N459" s="282"/>
      <c r="O459" s="282"/>
      <c r="P459" s="282"/>
      <c r="Q459" s="282"/>
      <c r="R459" s="80"/>
    </row>
    <row r="460" spans="1:19" s="283" customFormat="1" ht="18.95" customHeight="1" x14ac:dyDescent="0.25">
      <c r="A460" s="79"/>
      <c r="B460" s="57"/>
      <c r="D460" s="282"/>
      <c r="E460" s="282"/>
      <c r="F460" s="103"/>
      <c r="G460" s="427" t="s">
        <v>433</v>
      </c>
      <c r="H460" s="428"/>
      <c r="I460" s="428"/>
      <c r="J460" s="428"/>
      <c r="K460" s="428"/>
      <c r="L460" s="428"/>
      <c r="M460" s="428"/>
      <c r="N460" s="428"/>
      <c r="O460" s="428"/>
      <c r="P460" s="428"/>
      <c r="Q460" s="429"/>
      <c r="R460" s="80"/>
    </row>
    <row r="461" spans="1:19" s="283" customFormat="1" ht="14.45" customHeight="1" x14ac:dyDescent="0.25">
      <c r="A461" s="79"/>
      <c r="B461" s="57"/>
      <c r="D461" s="282"/>
      <c r="E461" s="282"/>
      <c r="F461" s="103"/>
      <c r="G461" s="427" t="s">
        <v>434</v>
      </c>
      <c r="H461" s="428"/>
      <c r="I461" s="428"/>
      <c r="J461" s="428"/>
      <c r="K461" s="428"/>
      <c r="L461" s="428"/>
      <c r="M461" s="428"/>
      <c r="N461" s="428"/>
      <c r="O461" s="428"/>
      <c r="P461" s="428"/>
      <c r="Q461" s="429"/>
      <c r="R461" s="80"/>
    </row>
    <row r="462" spans="1:19" s="283" customFormat="1" x14ac:dyDescent="0.25">
      <c r="A462" s="79"/>
      <c r="B462" s="57"/>
      <c r="D462" s="282"/>
      <c r="E462" s="282"/>
      <c r="F462" s="282"/>
      <c r="G462" s="282"/>
      <c r="H462" s="282"/>
      <c r="I462" s="282"/>
      <c r="J462" s="282"/>
      <c r="K462" s="282"/>
      <c r="L462" s="282"/>
      <c r="M462" s="282"/>
      <c r="N462" s="282"/>
      <c r="O462" s="282"/>
      <c r="P462" s="282"/>
      <c r="Q462" s="282"/>
      <c r="R462" s="80"/>
    </row>
    <row r="463" spans="1:19" s="283" customFormat="1" x14ac:dyDescent="0.25">
      <c r="A463" s="79"/>
      <c r="B463" s="57"/>
      <c r="D463" s="282"/>
      <c r="E463" s="282"/>
      <c r="F463" s="683" t="s">
        <v>435</v>
      </c>
      <c r="G463" s="683"/>
      <c r="H463" s="683"/>
      <c r="I463" s="683"/>
      <c r="J463" s="683"/>
      <c r="K463" s="683"/>
      <c r="L463" s="683"/>
      <c r="M463" s="683"/>
      <c r="N463" s="683"/>
      <c r="O463" s="683"/>
      <c r="P463" s="683"/>
      <c r="Q463" s="683"/>
      <c r="R463" s="80"/>
    </row>
    <row r="464" spans="1:19" s="283" customFormat="1" ht="24.95" customHeight="1" x14ac:dyDescent="0.25">
      <c r="A464" s="79"/>
      <c r="B464" s="57"/>
      <c r="D464" s="282"/>
      <c r="E464" s="282"/>
      <c r="F464" s="103"/>
      <c r="G464" s="427" t="s">
        <v>436</v>
      </c>
      <c r="H464" s="428"/>
      <c r="I464" s="428"/>
      <c r="J464" s="428"/>
      <c r="K464" s="428"/>
      <c r="L464" s="428"/>
      <c r="M464" s="428"/>
      <c r="N464" s="428"/>
      <c r="O464" s="428"/>
      <c r="P464" s="428"/>
      <c r="Q464" s="429"/>
      <c r="R464" s="80"/>
    </row>
    <row r="465" spans="1:18" s="283" customFormat="1" ht="17.45" customHeight="1" x14ac:dyDescent="0.25">
      <c r="A465" s="79"/>
      <c r="B465" s="57"/>
      <c r="D465" s="282"/>
      <c r="E465" s="282"/>
      <c r="F465" s="282"/>
      <c r="G465" s="282"/>
      <c r="H465" s="282"/>
      <c r="I465" s="282"/>
      <c r="J465" s="282"/>
      <c r="K465" s="282"/>
      <c r="L465" s="282"/>
      <c r="M465" s="282"/>
      <c r="N465" s="282"/>
      <c r="O465" s="282"/>
      <c r="P465" s="282"/>
      <c r="Q465" s="282"/>
      <c r="R465" s="80"/>
    </row>
    <row r="466" spans="1:18" s="283" customFormat="1" x14ac:dyDescent="0.25">
      <c r="A466" s="79"/>
      <c r="B466" s="57"/>
      <c r="D466" s="282"/>
      <c r="E466" s="603" t="s">
        <v>437</v>
      </c>
      <c r="F466" s="603"/>
      <c r="G466" s="603"/>
      <c r="H466" s="603"/>
      <c r="I466" s="603"/>
      <c r="J466" s="603"/>
      <c r="K466" s="603"/>
      <c r="L466" s="603"/>
      <c r="M466" s="603"/>
      <c r="N466" s="603"/>
      <c r="O466" s="603"/>
      <c r="P466" s="603"/>
      <c r="Q466" s="603"/>
      <c r="R466" s="80"/>
    </row>
    <row r="467" spans="1:18" s="283" customFormat="1" x14ac:dyDescent="0.25">
      <c r="A467" s="79"/>
      <c r="B467" s="57"/>
      <c r="D467" s="282"/>
      <c r="E467" s="282"/>
      <c r="F467" s="683" t="s">
        <v>432</v>
      </c>
      <c r="G467" s="683"/>
      <c r="H467" s="683"/>
      <c r="I467" s="683"/>
      <c r="J467" s="683"/>
      <c r="K467" s="683"/>
      <c r="L467" s="683"/>
      <c r="M467" s="683"/>
      <c r="N467" s="683"/>
      <c r="O467" s="683"/>
      <c r="P467" s="683"/>
      <c r="Q467" s="683"/>
      <c r="R467" s="80"/>
    </row>
    <row r="468" spans="1:18" s="283" customFormat="1" ht="24.95" customHeight="1" x14ac:dyDescent="0.25">
      <c r="A468" s="79"/>
      <c r="B468" s="57"/>
      <c r="D468" s="282"/>
      <c r="E468" s="282"/>
      <c r="F468" s="103"/>
      <c r="G468" s="427" t="s">
        <v>433</v>
      </c>
      <c r="H468" s="428"/>
      <c r="I468" s="428"/>
      <c r="J468" s="428"/>
      <c r="K468" s="428"/>
      <c r="L468" s="428"/>
      <c r="M468" s="428"/>
      <c r="N468" s="428"/>
      <c r="O468" s="428"/>
      <c r="P468" s="428"/>
      <c r="Q468" s="429"/>
      <c r="R468" s="80"/>
    </row>
    <row r="469" spans="1:18" s="283" customFormat="1" ht="18" customHeight="1" x14ac:dyDescent="0.25">
      <c r="A469" s="79"/>
      <c r="B469" s="57"/>
      <c r="D469" s="282"/>
      <c r="E469" s="282"/>
      <c r="F469" s="103"/>
      <c r="G469" s="427" t="s">
        <v>434</v>
      </c>
      <c r="H469" s="428"/>
      <c r="I469" s="428"/>
      <c r="J469" s="428"/>
      <c r="K469" s="428"/>
      <c r="L469" s="428"/>
      <c r="M469" s="428"/>
      <c r="N469" s="428"/>
      <c r="O469" s="428"/>
      <c r="P469" s="428"/>
      <c r="Q469" s="429"/>
      <c r="R469" s="80"/>
    </row>
    <row r="470" spans="1:18" s="283" customFormat="1" x14ac:dyDescent="0.25">
      <c r="A470" s="79"/>
      <c r="B470" s="57"/>
      <c r="D470" s="282"/>
      <c r="E470" s="282"/>
      <c r="F470" s="683" t="s">
        <v>438</v>
      </c>
      <c r="G470" s="683"/>
      <c r="H470" s="683"/>
      <c r="I470" s="683"/>
      <c r="J470" s="683"/>
      <c r="K470" s="683"/>
      <c r="L470" s="683"/>
      <c r="M470" s="683"/>
      <c r="N470" s="683"/>
      <c r="O470" s="683"/>
      <c r="P470" s="683"/>
      <c r="Q470" s="683"/>
      <c r="R470" s="80"/>
    </row>
    <row r="471" spans="1:18" s="283" customFormat="1" ht="14.45" customHeight="1" x14ac:dyDescent="0.25">
      <c r="A471" s="79"/>
      <c r="B471" s="57"/>
      <c r="D471" s="282"/>
      <c r="E471" s="282"/>
      <c r="F471" s="103"/>
      <c r="G471" s="427" t="s">
        <v>436</v>
      </c>
      <c r="H471" s="428"/>
      <c r="I471" s="428"/>
      <c r="J471" s="428"/>
      <c r="K471" s="428"/>
      <c r="L471" s="428"/>
      <c r="M471" s="428"/>
      <c r="N471" s="428"/>
      <c r="O471" s="428"/>
      <c r="P471" s="428"/>
      <c r="Q471" s="429"/>
      <c r="R471" s="80"/>
    </row>
    <row r="472" spans="1:18" s="283" customFormat="1" x14ac:dyDescent="0.25">
      <c r="A472" s="79"/>
      <c r="B472" s="57"/>
      <c r="D472" s="282"/>
      <c r="E472" s="282"/>
      <c r="F472" s="683" t="s">
        <v>439</v>
      </c>
      <c r="G472" s="683"/>
      <c r="H472" s="683"/>
      <c r="I472" s="683"/>
      <c r="J472" s="683"/>
      <c r="K472" s="683"/>
      <c r="L472" s="683"/>
      <c r="M472" s="683"/>
      <c r="N472" s="683"/>
      <c r="O472" s="683"/>
      <c r="P472" s="683"/>
      <c r="Q472" s="683"/>
      <c r="R472" s="80"/>
    </row>
    <row r="473" spans="1:18" s="283" customFormat="1" ht="14.45" customHeight="1" x14ac:dyDescent="0.25">
      <c r="A473" s="79"/>
      <c r="B473" s="57"/>
      <c r="D473" s="282"/>
      <c r="E473" s="282"/>
      <c r="F473" s="103"/>
      <c r="G473" s="427" t="s">
        <v>440</v>
      </c>
      <c r="H473" s="428"/>
      <c r="I473" s="428"/>
      <c r="J473" s="428"/>
      <c r="K473" s="428"/>
      <c r="L473" s="428"/>
      <c r="M473" s="428"/>
      <c r="N473" s="428"/>
      <c r="O473" s="428"/>
      <c r="P473" s="428"/>
      <c r="Q473" s="429"/>
      <c r="R473" s="80"/>
    </row>
    <row r="474" spans="1:18" s="283" customFormat="1" x14ac:dyDescent="0.25">
      <c r="A474" s="79"/>
      <c r="B474" s="57"/>
      <c r="D474" s="282"/>
      <c r="E474" s="282"/>
      <c r="F474" s="683" t="s">
        <v>441</v>
      </c>
      <c r="G474" s="683"/>
      <c r="H474" s="683"/>
      <c r="I474" s="683"/>
      <c r="J474" s="683"/>
      <c r="K474" s="683"/>
      <c r="L474" s="683"/>
      <c r="M474" s="683"/>
      <c r="N474" s="683"/>
      <c r="O474" s="683"/>
      <c r="P474" s="683"/>
      <c r="Q474" s="683"/>
      <c r="R474" s="80"/>
    </row>
    <row r="475" spans="1:18" s="283" customFormat="1" ht="14.45" customHeight="1" x14ac:dyDescent="0.25">
      <c r="A475" s="79"/>
      <c r="B475" s="57"/>
      <c r="D475" s="282"/>
      <c r="E475" s="282"/>
      <c r="F475" s="103"/>
      <c r="G475" s="427" t="s">
        <v>442</v>
      </c>
      <c r="H475" s="428"/>
      <c r="I475" s="428"/>
      <c r="J475" s="428"/>
      <c r="K475" s="428"/>
      <c r="L475" s="428"/>
      <c r="M475" s="428"/>
      <c r="N475" s="428"/>
      <c r="O475" s="428"/>
      <c r="P475" s="428"/>
      <c r="Q475" s="429"/>
      <c r="R475" s="80"/>
    </row>
    <row r="476" spans="1:18" s="283" customFormat="1" ht="14.45" customHeight="1" x14ac:dyDescent="0.25">
      <c r="A476" s="79"/>
      <c r="B476" s="57"/>
      <c r="D476" s="282"/>
      <c r="E476" s="282"/>
      <c r="F476" s="103"/>
      <c r="G476" s="427" t="s">
        <v>443</v>
      </c>
      <c r="H476" s="428"/>
      <c r="I476" s="428"/>
      <c r="J476" s="428"/>
      <c r="K476" s="428"/>
      <c r="L476" s="428"/>
      <c r="M476" s="428"/>
      <c r="N476" s="428"/>
      <c r="O476" s="428"/>
      <c r="P476" s="428"/>
      <c r="Q476" s="429"/>
      <c r="R476" s="80"/>
    </row>
    <row r="477" spans="1:18" s="283" customFormat="1" ht="14.45" customHeight="1" x14ac:dyDescent="0.25">
      <c r="A477" s="79"/>
      <c r="B477" s="57"/>
      <c r="D477" s="282"/>
      <c r="E477" s="282"/>
      <c r="F477" s="103"/>
      <c r="G477" s="427" t="s">
        <v>444</v>
      </c>
      <c r="H477" s="428"/>
      <c r="I477" s="428"/>
      <c r="J477" s="428"/>
      <c r="K477" s="428"/>
      <c r="L477" s="428"/>
      <c r="M477" s="428"/>
      <c r="N477" s="428"/>
      <c r="O477" s="428"/>
      <c r="P477" s="428"/>
      <c r="Q477" s="429"/>
      <c r="R477" s="80"/>
    </row>
    <row r="478" spans="1:18" s="283" customFormat="1" ht="14.45" customHeight="1" x14ac:dyDescent="0.25">
      <c r="A478" s="79"/>
      <c r="B478" s="57"/>
      <c r="D478" s="282"/>
      <c r="E478" s="282"/>
      <c r="F478" s="103"/>
      <c r="G478" s="427" t="s">
        <v>445</v>
      </c>
      <c r="H478" s="428"/>
      <c r="I478" s="428"/>
      <c r="J478" s="428"/>
      <c r="K478" s="428"/>
      <c r="L478" s="428"/>
      <c r="M478" s="428"/>
      <c r="N478" s="428"/>
      <c r="O478" s="428"/>
      <c r="P478" s="428"/>
      <c r="Q478" s="429"/>
      <c r="R478" s="80"/>
    </row>
    <row r="479" spans="1:18" s="283" customFormat="1" x14ac:dyDescent="0.25">
      <c r="A479" s="79"/>
      <c r="B479" s="57"/>
      <c r="D479" s="282"/>
      <c r="E479" s="282"/>
      <c r="F479" s="610" t="s">
        <v>593</v>
      </c>
      <c r="G479" s="610"/>
      <c r="H479" s="610"/>
      <c r="I479" s="610"/>
      <c r="J479" s="610"/>
      <c r="K479" s="610"/>
      <c r="L479" s="610"/>
      <c r="M479" s="610"/>
      <c r="N479" s="610"/>
      <c r="O479" s="610"/>
      <c r="P479" s="610"/>
      <c r="Q479" s="610"/>
      <c r="R479" s="80"/>
    </row>
    <row r="480" spans="1:18" s="283" customFormat="1" x14ac:dyDescent="0.25">
      <c r="A480" s="79"/>
      <c r="B480" s="57"/>
      <c r="D480" s="282"/>
      <c r="E480" s="282"/>
      <c r="F480" s="282"/>
      <c r="G480" s="284"/>
      <c r="H480" s="284"/>
      <c r="I480" s="284"/>
      <c r="J480" s="284"/>
      <c r="K480" s="284"/>
      <c r="L480" s="284"/>
      <c r="M480" s="284"/>
      <c r="N480" s="284"/>
      <c r="O480" s="284"/>
      <c r="P480" s="284"/>
      <c r="Q480" s="284"/>
      <c r="R480" s="80"/>
    </row>
    <row r="481" spans="1:18" s="283" customFormat="1" x14ac:dyDescent="0.25">
      <c r="A481" s="79"/>
      <c r="B481" s="57"/>
      <c r="D481" s="282"/>
      <c r="E481" s="603" t="s">
        <v>545</v>
      </c>
      <c r="F481" s="603"/>
      <c r="G481" s="603"/>
      <c r="H481" s="603"/>
      <c r="I481" s="603"/>
      <c r="J481" s="603"/>
      <c r="K481" s="603"/>
      <c r="L481" s="603"/>
      <c r="M481" s="603"/>
      <c r="N481" s="603"/>
      <c r="O481" s="603"/>
      <c r="P481" s="603"/>
      <c r="Q481" s="603"/>
      <c r="R481" s="80"/>
    </row>
    <row r="482" spans="1:18" s="283" customFormat="1" ht="14.45" customHeight="1" x14ac:dyDescent="0.25">
      <c r="A482" s="79"/>
      <c r="B482" s="57"/>
      <c r="D482" s="282"/>
      <c r="E482" s="282"/>
      <c r="F482" s="103"/>
      <c r="G482" s="427" t="s">
        <v>544</v>
      </c>
      <c r="H482" s="428"/>
      <c r="I482" s="428"/>
      <c r="J482" s="428"/>
      <c r="K482" s="428"/>
      <c r="L482" s="428"/>
      <c r="M482" s="428"/>
      <c r="N482" s="428"/>
      <c r="O482" s="428"/>
      <c r="P482" s="428"/>
      <c r="Q482" s="429"/>
      <c r="R482" s="80"/>
    </row>
    <row r="483" spans="1:18" s="283" customFormat="1" x14ac:dyDescent="0.25">
      <c r="A483" s="79"/>
      <c r="B483" s="57"/>
      <c r="D483" s="282"/>
      <c r="E483" s="603" t="s">
        <v>552</v>
      </c>
      <c r="F483" s="603"/>
      <c r="G483" s="603"/>
      <c r="H483" s="603"/>
      <c r="I483" s="603"/>
      <c r="J483" s="603"/>
      <c r="K483" s="603"/>
      <c r="L483" s="603"/>
      <c r="M483" s="603"/>
      <c r="N483" s="603"/>
      <c r="O483" s="603"/>
      <c r="P483" s="603"/>
      <c r="Q483" s="603"/>
      <c r="R483" s="80"/>
    </row>
    <row r="484" spans="1:18" s="283" customFormat="1" ht="14.45" customHeight="1" x14ac:dyDescent="0.25">
      <c r="A484" s="79"/>
      <c r="B484" s="57"/>
      <c r="D484" s="282"/>
      <c r="E484" s="282"/>
      <c r="F484" s="103"/>
      <c r="G484" s="427" t="s">
        <v>594</v>
      </c>
      <c r="H484" s="428"/>
      <c r="I484" s="428"/>
      <c r="J484" s="428"/>
      <c r="K484" s="428"/>
      <c r="L484" s="428"/>
      <c r="M484" s="428"/>
      <c r="N484" s="428"/>
      <c r="O484" s="428"/>
      <c r="P484" s="428"/>
      <c r="Q484" s="429"/>
      <c r="R484" s="80"/>
    </row>
    <row r="485" spans="1:18" s="300" customFormat="1" ht="14.45" customHeight="1" x14ac:dyDescent="0.25">
      <c r="A485" s="79"/>
      <c r="B485" s="57"/>
      <c r="D485" s="299"/>
      <c r="E485" s="299"/>
      <c r="F485" s="299"/>
      <c r="G485" s="301"/>
      <c r="H485" s="301"/>
      <c r="I485" s="301"/>
      <c r="J485" s="301"/>
      <c r="K485" s="301"/>
      <c r="L485" s="301"/>
      <c r="M485" s="301"/>
      <c r="N485" s="301"/>
      <c r="O485" s="301"/>
      <c r="P485" s="301"/>
      <c r="Q485" s="301"/>
      <c r="R485" s="80"/>
    </row>
    <row r="486" spans="1:18" s="283" customFormat="1" x14ac:dyDescent="0.25">
      <c r="A486" s="79"/>
      <c r="B486" s="57"/>
      <c r="D486" s="611" t="s">
        <v>548</v>
      </c>
      <c r="E486" s="611"/>
      <c r="F486" s="611"/>
      <c r="G486" s="611"/>
      <c r="H486" s="611"/>
      <c r="I486" s="611"/>
      <c r="J486" s="611"/>
      <c r="K486" s="611"/>
      <c r="L486" s="611"/>
      <c r="M486" s="611"/>
      <c r="N486" s="611"/>
      <c r="O486" s="611"/>
      <c r="P486" s="611"/>
      <c r="Q486" s="611"/>
      <c r="R486" s="80"/>
    </row>
    <row r="487" spans="1:18" s="283" customFormat="1" x14ac:dyDescent="0.25">
      <c r="A487" s="79"/>
      <c r="B487" s="57"/>
      <c r="D487" s="281"/>
      <c r="E487" s="252" t="s">
        <v>566</v>
      </c>
      <c r="F487" s="281"/>
      <c r="G487" s="281"/>
      <c r="H487" s="281"/>
      <c r="I487" s="281"/>
      <c r="J487" s="281"/>
      <c r="K487" s="281"/>
      <c r="L487" s="281"/>
      <c r="M487" s="281"/>
      <c r="N487" s="281"/>
      <c r="O487" s="281"/>
      <c r="P487" s="281"/>
      <c r="Q487" s="281"/>
      <c r="R487" s="80"/>
    </row>
    <row r="488" spans="1:18" s="283" customFormat="1" ht="30.6" customHeight="1" x14ac:dyDescent="0.25">
      <c r="A488" s="79"/>
      <c r="B488" s="57"/>
      <c r="D488" s="281"/>
      <c r="E488" s="612" t="s">
        <v>565</v>
      </c>
      <c r="F488" s="612"/>
      <c r="G488" s="612"/>
      <c r="H488" s="612"/>
      <c r="I488" s="612"/>
      <c r="J488" s="612"/>
      <c r="K488" s="612"/>
      <c r="L488" s="612"/>
      <c r="M488" s="612"/>
      <c r="N488" s="612"/>
      <c r="O488" s="612"/>
      <c r="P488" s="612"/>
      <c r="Q488" s="612"/>
      <c r="R488" s="80"/>
    </row>
    <row r="489" spans="1:18" s="283" customFormat="1" ht="8.4499999999999993" customHeight="1" x14ac:dyDescent="0.25">
      <c r="A489" s="79"/>
      <c r="B489" s="57"/>
      <c r="D489" s="281"/>
      <c r="E489" s="285"/>
      <c r="F489" s="285"/>
      <c r="G489" s="285"/>
      <c r="H489" s="285"/>
      <c r="I489" s="285"/>
      <c r="J489" s="285"/>
      <c r="K489" s="285"/>
      <c r="L489" s="285"/>
      <c r="M489" s="285"/>
      <c r="N489" s="285"/>
      <c r="O489" s="285"/>
      <c r="P489" s="285"/>
      <c r="Q489" s="285"/>
      <c r="R489" s="80"/>
    </row>
    <row r="490" spans="1:18" s="283" customFormat="1" x14ac:dyDescent="0.25">
      <c r="A490" s="79"/>
      <c r="B490" s="57"/>
      <c r="D490" s="281"/>
      <c r="E490" s="603" t="s">
        <v>546</v>
      </c>
      <c r="F490" s="603"/>
      <c r="G490" s="603"/>
      <c r="H490" s="603"/>
      <c r="I490" s="603"/>
      <c r="J490" s="603"/>
      <c r="K490" s="603"/>
      <c r="L490" s="603"/>
      <c r="M490" s="603"/>
      <c r="N490" s="603"/>
      <c r="O490" s="603"/>
      <c r="P490" s="603"/>
      <c r="Q490" s="603"/>
      <c r="R490" s="80"/>
    </row>
    <row r="491" spans="1:18" s="283" customFormat="1" ht="14.45" customHeight="1" x14ac:dyDescent="0.25">
      <c r="A491" s="79"/>
      <c r="B491" s="57"/>
      <c r="D491" s="281"/>
      <c r="E491" s="281"/>
      <c r="F491" s="103"/>
      <c r="G491" s="427" t="s">
        <v>549</v>
      </c>
      <c r="H491" s="428"/>
      <c r="I491" s="428"/>
      <c r="J491" s="428"/>
      <c r="K491" s="428"/>
      <c r="L491" s="428"/>
      <c r="M491" s="428"/>
      <c r="N491" s="428"/>
      <c r="O491" s="428"/>
      <c r="P491" s="428"/>
      <c r="Q491" s="429"/>
      <c r="R491" s="80"/>
    </row>
    <row r="492" spans="1:18" s="283" customFormat="1" ht="14.45" customHeight="1" x14ac:dyDescent="0.25">
      <c r="A492" s="79"/>
      <c r="B492" s="57"/>
      <c r="D492" s="281"/>
      <c r="E492" s="281"/>
      <c r="F492" s="103"/>
      <c r="G492" s="427" t="s">
        <v>550</v>
      </c>
      <c r="H492" s="428"/>
      <c r="I492" s="428"/>
      <c r="J492" s="428"/>
      <c r="K492" s="428"/>
      <c r="L492" s="428"/>
      <c r="M492" s="428"/>
      <c r="N492" s="428"/>
      <c r="O492" s="428"/>
      <c r="P492" s="428"/>
      <c r="Q492" s="429"/>
      <c r="R492" s="80"/>
    </row>
    <row r="493" spans="1:18" s="283" customFormat="1" ht="14.45" customHeight="1" x14ac:dyDescent="0.25">
      <c r="A493" s="79"/>
      <c r="B493" s="57"/>
      <c r="D493" s="281"/>
      <c r="E493" s="281"/>
      <c r="F493" s="103"/>
      <c r="G493" s="427" t="s">
        <v>551</v>
      </c>
      <c r="H493" s="428"/>
      <c r="I493" s="428"/>
      <c r="J493" s="428"/>
      <c r="K493" s="428"/>
      <c r="L493" s="428"/>
      <c r="M493" s="428"/>
      <c r="N493" s="428"/>
      <c r="O493" s="428"/>
      <c r="P493" s="428"/>
      <c r="Q493" s="429"/>
      <c r="R493" s="80"/>
    </row>
    <row r="494" spans="1:18" s="283" customFormat="1" x14ac:dyDescent="0.25">
      <c r="A494" s="79"/>
      <c r="B494" s="57"/>
      <c r="D494" s="282"/>
      <c r="E494" s="282"/>
      <c r="F494" s="282"/>
      <c r="G494" s="284"/>
      <c r="H494" s="284"/>
      <c r="I494" s="284"/>
      <c r="J494" s="284"/>
      <c r="K494" s="284"/>
      <c r="L494" s="284"/>
      <c r="M494" s="284"/>
      <c r="N494" s="284"/>
      <c r="O494" s="284"/>
      <c r="P494" s="284"/>
      <c r="Q494" s="284"/>
      <c r="R494" s="80"/>
    </row>
    <row r="495" spans="1:18" s="283" customFormat="1" x14ac:dyDescent="0.25">
      <c r="A495" s="79"/>
      <c r="B495" s="57"/>
      <c r="D495" s="282"/>
      <c r="E495" s="603" t="s">
        <v>547</v>
      </c>
      <c r="F495" s="603"/>
      <c r="G495" s="603"/>
      <c r="H495" s="603"/>
      <c r="I495" s="603"/>
      <c r="J495" s="603"/>
      <c r="K495" s="603"/>
      <c r="L495" s="603"/>
      <c r="M495" s="603"/>
      <c r="N495" s="603"/>
      <c r="O495" s="603"/>
      <c r="P495" s="603"/>
      <c r="Q495" s="603"/>
      <c r="R495" s="80"/>
    </row>
    <row r="496" spans="1:18" s="283" customFormat="1" ht="14.45" customHeight="1" x14ac:dyDescent="0.25">
      <c r="A496" s="79"/>
      <c r="B496" s="57"/>
      <c r="D496" s="282"/>
      <c r="E496" s="282"/>
      <c r="F496" s="103"/>
      <c r="G496" s="427" t="s">
        <v>559</v>
      </c>
      <c r="H496" s="428" t="s">
        <v>553</v>
      </c>
      <c r="I496" s="428" t="s">
        <v>553</v>
      </c>
      <c r="J496" s="428" t="s">
        <v>553</v>
      </c>
      <c r="K496" s="428" t="s">
        <v>553</v>
      </c>
      <c r="L496" s="428" t="s">
        <v>553</v>
      </c>
      <c r="M496" s="428" t="s">
        <v>553</v>
      </c>
      <c r="N496" s="428" t="s">
        <v>553</v>
      </c>
      <c r="O496" s="428" t="s">
        <v>553</v>
      </c>
      <c r="P496" s="428" t="s">
        <v>553</v>
      </c>
      <c r="Q496" s="429" t="s">
        <v>553</v>
      </c>
      <c r="R496" s="80"/>
    </row>
    <row r="497" spans="1:18" s="283" customFormat="1" ht="14.45" customHeight="1" x14ac:dyDescent="0.25">
      <c r="A497" s="79"/>
      <c r="B497" s="57"/>
      <c r="D497" s="282"/>
      <c r="E497" s="282"/>
      <c r="F497" s="103"/>
      <c r="G497" s="427" t="s">
        <v>560</v>
      </c>
      <c r="H497" s="428" t="s">
        <v>554</v>
      </c>
      <c r="I497" s="428" t="s">
        <v>554</v>
      </c>
      <c r="J497" s="428" t="s">
        <v>554</v>
      </c>
      <c r="K497" s="428" t="s">
        <v>554</v>
      </c>
      <c r="L497" s="428" t="s">
        <v>554</v>
      </c>
      <c r="M497" s="428" t="s">
        <v>554</v>
      </c>
      <c r="N497" s="428" t="s">
        <v>554</v>
      </c>
      <c r="O497" s="428" t="s">
        <v>554</v>
      </c>
      <c r="P497" s="428" t="s">
        <v>554</v>
      </c>
      <c r="Q497" s="429" t="s">
        <v>554</v>
      </c>
      <c r="R497" s="80"/>
    </row>
    <row r="498" spans="1:18" s="283" customFormat="1" ht="14.45" customHeight="1" x14ac:dyDescent="0.25">
      <c r="A498" s="79"/>
      <c r="B498" s="57"/>
      <c r="D498" s="282"/>
      <c r="E498" s="282"/>
      <c r="F498" s="103"/>
      <c r="G498" s="427" t="s">
        <v>561</v>
      </c>
      <c r="H498" s="428" t="s">
        <v>555</v>
      </c>
      <c r="I498" s="428" t="s">
        <v>555</v>
      </c>
      <c r="J498" s="428" t="s">
        <v>555</v>
      </c>
      <c r="K498" s="428" t="s">
        <v>555</v>
      </c>
      <c r="L498" s="428" t="s">
        <v>555</v>
      </c>
      <c r="M498" s="428" t="s">
        <v>555</v>
      </c>
      <c r="N498" s="428" t="s">
        <v>555</v>
      </c>
      <c r="O498" s="428" t="s">
        <v>555</v>
      </c>
      <c r="P498" s="428" t="s">
        <v>555</v>
      </c>
      <c r="Q498" s="429" t="s">
        <v>555</v>
      </c>
      <c r="R498" s="80"/>
    </row>
    <row r="499" spans="1:18" s="283" customFormat="1" ht="14.45" customHeight="1" x14ac:dyDescent="0.25">
      <c r="A499" s="79"/>
      <c r="B499" s="57"/>
      <c r="D499" s="282"/>
      <c r="E499" s="282"/>
      <c r="F499" s="103"/>
      <c r="G499" s="427" t="s">
        <v>562</v>
      </c>
      <c r="H499" s="428" t="s">
        <v>556</v>
      </c>
      <c r="I499" s="428" t="s">
        <v>556</v>
      </c>
      <c r="J499" s="428" t="s">
        <v>556</v>
      </c>
      <c r="K499" s="428" t="s">
        <v>556</v>
      </c>
      <c r="L499" s="428" t="s">
        <v>556</v>
      </c>
      <c r="M499" s="428" t="s">
        <v>556</v>
      </c>
      <c r="N499" s="428" t="s">
        <v>556</v>
      </c>
      <c r="O499" s="428" t="s">
        <v>556</v>
      </c>
      <c r="P499" s="428" t="s">
        <v>556</v>
      </c>
      <c r="Q499" s="429" t="s">
        <v>556</v>
      </c>
      <c r="R499" s="80"/>
    </row>
    <row r="500" spans="1:18" s="283" customFormat="1" ht="14.45" customHeight="1" x14ac:dyDescent="0.25">
      <c r="A500" s="79"/>
      <c r="B500" s="57"/>
      <c r="D500" s="282"/>
      <c r="E500" s="282"/>
      <c r="F500" s="103"/>
      <c r="G500" s="427" t="s">
        <v>563</v>
      </c>
      <c r="H500" s="428" t="s">
        <v>557</v>
      </c>
      <c r="I500" s="428" t="s">
        <v>557</v>
      </c>
      <c r="J500" s="428" t="s">
        <v>557</v>
      </c>
      <c r="K500" s="428" t="s">
        <v>557</v>
      </c>
      <c r="L500" s="428" t="s">
        <v>557</v>
      </c>
      <c r="M500" s="428" t="s">
        <v>557</v>
      </c>
      <c r="N500" s="428" t="s">
        <v>557</v>
      </c>
      <c r="O500" s="428" t="s">
        <v>557</v>
      </c>
      <c r="P500" s="428" t="s">
        <v>557</v>
      </c>
      <c r="Q500" s="429" t="s">
        <v>557</v>
      </c>
      <c r="R500" s="80"/>
    </row>
    <row r="501" spans="1:18" s="283" customFormat="1" ht="14.45" customHeight="1" x14ac:dyDescent="0.25">
      <c r="A501" s="79"/>
      <c r="B501" s="57"/>
      <c r="D501" s="282"/>
      <c r="E501" s="282"/>
      <c r="F501" s="103"/>
      <c r="G501" s="427" t="s">
        <v>564</v>
      </c>
      <c r="H501" s="428" t="s">
        <v>558</v>
      </c>
      <c r="I501" s="428" t="s">
        <v>558</v>
      </c>
      <c r="J501" s="428" t="s">
        <v>558</v>
      </c>
      <c r="K501" s="428" t="s">
        <v>558</v>
      </c>
      <c r="L501" s="428" t="s">
        <v>558</v>
      </c>
      <c r="M501" s="428" t="s">
        <v>558</v>
      </c>
      <c r="N501" s="428" t="s">
        <v>558</v>
      </c>
      <c r="O501" s="428" t="s">
        <v>558</v>
      </c>
      <c r="P501" s="428" t="s">
        <v>558</v>
      </c>
      <c r="Q501" s="429" t="s">
        <v>558</v>
      </c>
      <c r="R501" s="80"/>
    </row>
    <row r="502" spans="1:18" s="283" customFormat="1" ht="14.45" customHeight="1" x14ac:dyDescent="0.25">
      <c r="A502" s="79"/>
      <c r="B502" s="57"/>
      <c r="D502" s="282"/>
      <c r="E502" s="282"/>
      <c r="F502" s="747" t="s">
        <v>595</v>
      </c>
      <c r="G502" s="747"/>
      <c r="H502" s="747"/>
      <c r="I502" s="747"/>
      <c r="J502" s="747"/>
      <c r="K502" s="747"/>
      <c r="L502" s="747"/>
      <c r="M502" s="747"/>
      <c r="N502" s="747"/>
      <c r="O502" s="747"/>
      <c r="P502" s="747"/>
      <c r="Q502" s="747"/>
      <c r="R502" s="80"/>
    </row>
    <row r="503" spans="1:18" s="300" customFormat="1" ht="14.45" customHeight="1" x14ac:dyDescent="0.25">
      <c r="A503" s="79"/>
      <c r="B503" s="57"/>
      <c r="D503" s="299"/>
      <c r="E503" s="299"/>
      <c r="F503" s="304"/>
      <c r="G503" s="304"/>
      <c r="H503" s="304"/>
      <c r="I503" s="304"/>
      <c r="J503" s="304"/>
      <c r="K503" s="304"/>
      <c r="L503" s="304"/>
      <c r="M503" s="304"/>
      <c r="N503" s="304"/>
      <c r="O503" s="304"/>
      <c r="P503" s="304"/>
      <c r="Q503" s="304"/>
      <c r="R503" s="80"/>
    </row>
    <row r="504" spans="1:18" s="283" customFormat="1" ht="14.45" customHeight="1" x14ac:dyDescent="0.25">
      <c r="A504" s="79"/>
      <c r="B504" s="57"/>
      <c r="D504" s="282"/>
      <c r="E504" s="304" t="s">
        <v>636</v>
      </c>
      <c r="F504" s="286"/>
      <c r="G504" s="286"/>
      <c r="H504" s="286"/>
      <c r="I504" s="286"/>
      <c r="J504" s="286"/>
      <c r="K504" s="286"/>
      <c r="L504" s="286"/>
      <c r="M504" s="286"/>
      <c r="N504" s="286"/>
      <c r="O504" s="286"/>
      <c r="P504" s="286"/>
      <c r="Q504" s="286"/>
      <c r="R504" s="80"/>
    </row>
    <row r="505" spans="1:18" s="283" customFormat="1" ht="14.45" customHeight="1" x14ac:dyDescent="0.25">
      <c r="A505" s="79"/>
      <c r="B505" s="57"/>
      <c r="D505" s="282"/>
      <c r="E505" s="603" t="s">
        <v>446</v>
      </c>
      <c r="F505" s="603"/>
      <c r="G505" s="603"/>
      <c r="H505" s="603"/>
      <c r="I505" s="603"/>
      <c r="J505" s="603"/>
      <c r="K505" s="603"/>
      <c r="L505" s="603"/>
      <c r="M505" s="603"/>
      <c r="N505" s="603"/>
      <c r="O505" s="603"/>
      <c r="P505" s="603"/>
      <c r="Q505" s="603"/>
      <c r="R505" s="80"/>
    </row>
    <row r="506" spans="1:18" s="283" customFormat="1" ht="14.45" customHeight="1" x14ac:dyDescent="0.25">
      <c r="A506" s="79"/>
      <c r="B506" s="57"/>
      <c r="D506" s="282"/>
      <c r="E506" s="282"/>
      <c r="F506" s="283" t="s">
        <v>447</v>
      </c>
      <c r="R506" s="80"/>
    </row>
    <row r="507" spans="1:18" s="283" customFormat="1" x14ac:dyDescent="0.25">
      <c r="A507" s="79"/>
      <c r="B507" s="57"/>
      <c r="D507" s="282"/>
      <c r="E507" s="282"/>
      <c r="F507" s="283" t="s">
        <v>448</v>
      </c>
      <c r="R507" s="80"/>
    </row>
    <row r="508" spans="1:18" s="283" customFormat="1" ht="14.45" customHeight="1" x14ac:dyDescent="0.25">
      <c r="A508" s="79"/>
      <c r="B508" s="57"/>
      <c r="D508" s="282"/>
      <c r="E508" s="282"/>
      <c r="F508" s="282"/>
      <c r="G508" s="111"/>
      <c r="H508" s="217"/>
      <c r="I508" s="217"/>
      <c r="J508" s="748" t="s">
        <v>449</v>
      </c>
      <c r="K508" s="749"/>
      <c r="L508" s="749"/>
      <c r="M508" s="749"/>
      <c r="N508" s="749"/>
      <c r="O508" s="750"/>
      <c r="P508" s="693"/>
      <c r="Q508" s="694"/>
      <c r="R508" s="80"/>
    </row>
    <row r="509" spans="1:18" s="283" customFormat="1" x14ac:dyDescent="0.25">
      <c r="A509" s="79"/>
      <c r="B509" s="57"/>
      <c r="D509" s="282"/>
      <c r="E509" s="282"/>
      <c r="F509" s="282"/>
      <c r="G509" s="684" t="s">
        <v>450</v>
      </c>
      <c r="H509" s="743"/>
      <c r="I509" s="685"/>
      <c r="J509" s="684" t="s">
        <v>451</v>
      </c>
      <c r="K509" s="685"/>
      <c r="L509" s="684" t="s">
        <v>452</v>
      </c>
      <c r="M509" s="685"/>
      <c r="N509" s="684" t="s">
        <v>453</v>
      </c>
      <c r="O509" s="685"/>
      <c r="P509" s="686"/>
      <c r="Q509" s="687"/>
      <c r="R509" s="80"/>
    </row>
    <row r="510" spans="1:18" s="283" customFormat="1" ht="27" customHeight="1" x14ac:dyDescent="0.25">
      <c r="A510" s="79"/>
      <c r="B510" s="57"/>
      <c r="D510" s="282"/>
      <c r="E510" s="282"/>
      <c r="F510" s="103"/>
      <c r="G510" s="688" t="s">
        <v>454</v>
      </c>
      <c r="H510" s="688"/>
      <c r="I510" s="688"/>
      <c r="J510" s="689">
        <v>800</v>
      </c>
      <c r="K510" s="690"/>
      <c r="L510" s="689">
        <v>550</v>
      </c>
      <c r="M510" s="690"/>
      <c r="N510" s="691">
        <v>350</v>
      </c>
      <c r="O510" s="692"/>
      <c r="P510" s="693"/>
      <c r="Q510" s="694"/>
      <c r="R510" s="80"/>
    </row>
    <row r="511" spans="1:18" s="283" customFormat="1" ht="32.1" customHeight="1" x14ac:dyDescent="0.25">
      <c r="A511" s="79"/>
      <c r="B511" s="57"/>
      <c r="D511" s="282"/>
      <c r="E511" s="282"/>
      <c r="F511" s="103"/>
      <c r="G511" s="688" t="s">
        <v>455</v>
      </c>
      <c r="H511" s="688"/>
      <c r="I511" s="688"/>
      <c r="J511" s="689">
        <v>800</v>
      </c>
      <c r="K511" s="690"/>
      <c r="L511" s="689">
        <v>550</v>
      </c>
      <c r="M511" s="690"/>
      <c r="N511" s="691">
        <v>400</v>
      </c>
      <c r="O511" s="692"/>
      <c r="P511" s="693"/>
      <c r="Q511" s="694"/>
      <c r="R511" s="85"/>
    </row>
    <row r="512" spans="1:18" s="283" customFormat="1" x14ac:dyDescent="0.25">
      <c r="A512" s="79"/>
      <c r="B512" s="57"/>
      <c r="D512" s="282"/>
      <c r="E512" s="282"/>
      <c r="F512" s="103"/>
      <c r="G512" s="688" t="s">
        <v>456</v>
      </c>
      <c r="H512" s="688"/>
      <c r="I512" s="688"/>
      <c r="J512" s="689">
        <v>800</v>
      </c>
      <c r="K512" s="690"/>
      <c r="L512" s="689">
        <v>550</v>
      </c>
      <c r="M512" s="690"/>
      <c r="N512" s="691">
        <v>450</v>
      </c>
      <c r="O512" s="692"/>
      <c r="P512" s="693"/>
      <c r="Q512" s="694"/>
      <c r="R512" s="80"/>
    </row>
    <row r="513" spans="1:18" s="283" customFormat="1" x14ac:dyDescent="0.25">
      <c r="A513" s="79"/>
      <c r="B513" s="57"/>
      <c r="D513" s="282"/>
      <c r="E513" s="282"/>
      <c r="F513" s="282"/>
      <c r="G513" s="282"/>
      <c r="H513" s="282"/>
      <c r="I513" s="282"/>
      <c r="J513" s="282"/>
      <c r="K513" s="282"/>
      <c r="L513" s="282"/>
      <c r="M513" s="282"/>
      <c r="N513" s="282"/>
      <c r="O513" s="282"/>
      <c r="P513" s="282"/>
      <c r="Q513" s="282"/>
      <c r="R513" s="80"/>
    </row>
    <row r="514" spans="1:18" s="283" customFormat="1" x14ac:dyDescent="0.25">
      <c r="A514" s="79"/>
      <c r="B514" s="57"/>
      <c r="D514" s="282"/>
      <c r="E514" s="282"/>
      <c r="F514" s="599" t="s">
        <v>230</v>
      </c>
      <c r="G514" s="599"/>
      <c r="H514" s="599"/>
      <c r="I514" s="599"/>
      <c r="J514" s="599"/>
      <c r="K514" s="599"/>
      <c r="L514" s="599"/>
      <c r="M514" s="599"/>
      <c r="N514" s="599"/>
      <c r="O514" s="599"/>
      <c r="P514" s="599"/>
      <c r="Q514" s="599"/>
      <c r="R514" s="80"/>
    </row>
    <row r="515" spans="1:18" s="283" customFormat="1" ht="30" customHeight="1" x14ac:dyDescent="0.25">
      <c r="A515" s="79"/>
      <c r="B515" s="57"/>
      <c r="D515" s="282"/>
      <c r="E515" s="282"/>
      <c r="F515" s="103"/>
      <c r="G515" s="427" t="s">
        <v>457</v>
      </c>
      <c r="H515" s="428"/>
      <c r="I515" s="428"/>
      <c r="J515" s="428"/>
      <c r="K515" s="428"/>
      <c r="L515" s="428"/>
      <c r="M515" s="428"/>
      <c r="N515" s="428"/>
      <c r="O515" s="428"/>
      <c r="P515" s="428"/>
      <c r="Q515" s="429"/>
      <c r="R515" s="80"/>
    </row>
    <row r="516" spans="1:18" s="283" customFormat="1" ht="14.45" customHeight="1" x14ac:dyDescent="0.25">
      <c r="A516" s="79"/>
      <c r="B516" s="57"/>
      <c r="D516" s="282"/>
      <c r="E516" s="282"/>
      <c r="F516" s="103"/>
      <c r="G516" s="427" t="s">
        <v>458</v>
      </c>
      <c r="H516" s="428"/>
      <c r="I516" s="428"/>
      <c r="J516" s="428"/>
      <c r="K516" s="428"/>
      <c r="L516" s="428"/>
      <c r="M516" s="428"/>
      <c r="N516" s="428"/>
      <c r="O516" s="428"/>
      <c r="P516" s="428"/>
      <c r="Q516" s="429"/>
      <c r="R516" s="80"/>
    </row>
    <row r="517" spans="1:18" s="283" customFormat="1" x14ac:dyDescent="0.25">
      <c r="A517" s="79"/>
      <c r="B517" s="57"/>
      <c r="D517" s="282"/>
      <c r="E517" s="282"/>
      <c r="F517" s="282"/>
      <c r="G517" s="282"/>
      <c r="H517" s="282"/>
      <c r="I517" s="282"/>
      <c r="J517" s="282"/>
      <c r="K517" s="282"/>
      <c r="L517" s="282"/>
      <c r="M517" s="282"/>
      <c r="N517" s="282"/>
      <c r="O517" s="282"/>
      <c r="P517" s="282"/>
      <c r="Q517" s="282"/>
      <c r="R517" s="80"/>
    </row>
    <row r="518" spans="1:18" s="283" customFormat="1" ht="14.45" customHeight="1" x14ac:dyDescent="0.25">
      <c r="A518" s="79"/>
      <c r="B518" s="57"/>
      <c r="D518" s="282"/>
      <c r="E518" s="282"/>
      <c r="F518" s="752" t="s">
        <v>70</v>
      </c>
      <c r="G518" s="752"/>
      <c r="H518" s="752"/>
      <c r="I518" s="752"/>
      <c r="J518" s="752"/>
      <c r="K518" s="752"/>
      <c r="L518" s="752"/>
      <c r="M518" s="752"/>
      <c r="N518" s="752"/>
      <c r="O518" s="752"/>
      <c r="P518" s="752"/>
      <c r="Q518" s="752"/>
      <c r="R518" s="80"/>
    </row>
    <row r="519" spans="1:18" s="283" customFormat="1" x14ac:dyDescent="0.25">
      <c r="A519" s="79"/>
      <c r="B519" s="57"/>
      <c r="D519" s="282"/>
      <c r="E519" s="282"/>
      <c r="F519" s="282"/>
      <c r="G519" s="282"/>
      <c r="H519" s="282"/>
      <c r="I519" s="282"/>
      <c r="J519" s="282"/>
      <c r="K519" s="282"/>
      <c r="L519" s="282"/>
      <c r="M519" s="282"/>
      <c r="N519" s="282"/>
      <c r="O519" s="282"/>
      <c r="P519" s="282"/>
      <c r="Q519" s="282"/>
      <c r="R519" s="80"/>
    </row>
    <row r="520" spans="1:18" s="283" customFormat="1" ht="14.45" customHeight="1" x14ac:dyDescent="0.25">
      <c r="A520" s="79"/>
      <c r="B520" s="57"/>
      <c r="D520" s="282"/>
      <c r="E520" s="282"/>
      <c r="F520" s="103"/>
      <c r="G520" s="559" t="s">
        <v>459</v>
      </c>
      <c r="H520" s="560"/>
      <c r="I520" s="560"/>
      <c r="J520" s="560"/>
      <c r="K520" s="560"/>
      <c r="L520" s="560"/>
      <c r="M520" s="560"/>
      <c r="N520" s="560"/>
      <c r="O520" s="560"/>
      <c r="P520" s="560"/>
      <c r="Q520" s="595"/>
      <c r="R520" s="80"/>
    </row>
    <row r="521" spans="1:18" s="283" customFormat="1" x14ac:dyDescent="0.25">
      <c r="A521" s="79"/>
      <c r="B521" s="57"/>
      <c r="D521" s="282"/>
      <c r="E521" s="282"/>
      <c r="F521" s="282"/>
      <c r="G521" s="130"/>
      <c r="H521" s="596" t="s">
        <v>460</v>
      </c>
      <c r="I521" s="597"/>
      <c r="J521" s="597"/>
      <c r="K521" s="597"/>
      <c r="L521" s="597"/>
      <c r="M521" s="597"/>
      <c r="N521" s="597"/>
      <c r="O521" s="597"/>
      <c r="P521" s="597"/>
      <c r="Q521" s="597"/>
      <c r="R521" s="598"/>
    </row>
    <row r="522" spans="1:18" s="283" customFormat="1" x14ac:dyDescent="0.25">
      <c r="A522" s="79"/>
      <c r="B522" s="57"/>
      <c r="D522" s="282"/>
      <c r="E522" s="282"/>
      <c r="F522" s="282"/>
      <c r="G522" s="103"/>
      <c r="H522" s="417" t="s">
        <v>311</v>
      </c>
      <c r="I522" s="418"/>
      <c r="J522" s="418"/>
      <c r="K522" s="418"/>
      <c r="L522" s="418"/>
      <c r="M522" s="418"/>
      <c r="N522" s="418"/>
      <c r="O522" s="418"/>
      <c r="P522" s="418"/>
      <c r="Q522" s="418"/>
      <c r="R522" s="419"/>
    </row>
    <row r="523" spans="1:18" s="283" customFormat="1" x14ac:dyDescent="0.25">
      <c r="A523" s="79"/>
      <c r="B523" s="57"/>
      <c r="D523" s="282"/>
      <c r="E523" s="282"/>
      <c r="F523" s="282"/>
      <c r="G523" s="103"/>
      <c r="H523" s="417" t="s">
        <v>312</v>
      </c>
      <c r="I523" s="418"/>
      <c r="J523" s="418"/>
      <c r="K523" s="418"/>
      <c r="L523" s="418"/>
      <c r="M523" s="418"/>
      <c r="N523" s="418"/>
      <c r="O523" s="418"/>
      <c r="P523" s="418"/>
      <c r="Q523" s="418"/>
      <c r="R523" s="419"/>
    </row>
    <row r="524" spans="1:18" s="283" customFormat="1" x14ac:dyDescent="0.25">
      <c r="A524" s="79"/>
      <c r="B524" s="57"/>
      <c r="D524" s="282"/>
      <c r="E524" s="282"/>
      <c r="F524" s="282"/>
      <c r="G524" s="103"/>
      <c r="H524" s="417" t="s">
        <v>313</v>
      </c>
      <c r="I524" s="418"/>
      <c r="J524" s="418"/>
      <c r="K524" s="418"/>
      <c r="L524" s="418"/>
      <c r="M524" s="418"/>
      <c r="N524" s="418"/>
      <c r="O524" s="418"/>
      <c r="P524" s="418"/>
      <c r="Q524" s="418"/>
      <c r="R524" s="419"/>
    </row>
    <row r="525" spans="1:18" s="283" customFormat="1" ht="10.5" customHeight="1" x14ac:dyDescent="0.25">
      <c r="A525" s="79"/>
      <c r="B525" s="57"/>
      <c r="D525" s="282"/>
      <c r="E525" s="282"/>
      <c r="F525" s="282"/>
      <c r="G525" s="282"/>
      <c r="H525" s="282"/>
      <c r="I525" s="282"/>
      <c r="J525" s="282"/>
      <c r="K525" s="282"/>
      <c r="L525" s="282"/>
      <c r="M525" s="282"/>
      <c r="N525" s="282"/>
      <c r="O525" s="282"/>
      <c r="P525" s="282"/>
      <c r="Q525" s="282"/>
      <c r="R525" s="280"/>
    </row>
    <row r="526" spans="1:18" s="283" customFormat="1" ht="14.45" customHeight="1" x14ac:dyDescent="0.25">
      <c r="A526" s="79"/>
      <c r="B526" s="57"/>
      <c r="D526" s="282"/>
      <c r="E526" s="282"/>
      <c r="F526" s="599" t="s">
        <v>461</v>
      </c>
      <c r="G526" s="599"/>
      <c r="H526" s="599"/>
      <c r="I526" s="599"/>
      <c r="J526" s="599"/>
      <c r="K526" s="599"/>
      <c r="L526" s="599"/>
      <c r="M526" s="599"/>
      <c r="N526" s="599"/>
      <c r="O526" s="599"/>
      <c r="P526" s="599"/>
      <c r="Q526" s="599"/>
      <c r="R526" s="80"/>
    </row>
    <row r="527" spans="1:18" s="283" customFormat="1" ht="14.45" customHeight="1" x14ac:dyDescent="0.25">
      <c r="A527" s="79"/>
      <c r="B527" s="57"/>
      <c r="D527" s="282"/>
      <c r="E527" s="282"/>
      <c r="F527" s="103"/>
      <c r="G527" s="427" t="s">
        <v>462</v>
      </c>
      <c r="H527" s="428"/>
      <c r="I527" s="428"/>
      <c r="J527" s="428"/>
      <c r="K527" s="428"/>
      <c r="L527" s="428"/>
      <c r="M527" s="428"/>
      <c r="N527" s="428"/>
      <c r="O527" s="428"/>
      <c r="P527" s="428"/>
      <c r="Q527" s="429"/>
      <c r="R527" s="80"/>
    </row>
    <row r="528" spans="1:18" s="283" customFormat="1" x14ac:dyDescent="0.25">
      <c r="A528" s="79"/>
      <c r="B528" s="57"/>
      <c r="D528" s="282"/>
      <c r="E528" s="282"/>
      <c r="F528" s="606" t="s">
        <v>463</v>
      </c>
      <c r="G528" s="606"/>
      <c r="H528" s="606"/>
      <c r="I528" s="606"/>
      <c r="J528" s="606"/>
      <c r="K528" s="606"/>
      <c r="L528" s="606"/>
      <c r="M528" s="606"/>
      <c r="N528" s="606"/>
      <c r="O528" s="606"/>
      <c r="P528" s="606"/>
      <c r="Q528" s="606"/>
      <c r="R528" s="80"/>
    </row>
    <row r="529" spans="1:18" s="283" customFormat="1" ht="14.45" customHeight="1" x14ac:dyDescent="0.25">
      <c r="A529" s="79"/>
      <c r="B529" s="57"/>
      <c r="D529" s="282"/>
      <c r="E529" s="282"/>
      <c r="F529" s="103"/>
      <c r="G529" s="578" t="s">
        <v>464</v>
      </c>
      <c r="H529" s="579"/>
      <c r="I529" s="579"/>
      <c r="J529" s="579"/>
      <c r="K529" s="579"/>
      <c r="L529" s="579"/>
      <c r="M529" s="579"/>
      <c r="N529" s="579"/>
      <c r="O529" s="579"/>
      <c r="P529" s="579"/>
      <c r="Q529" s="580"/>
      <c r="R529" s="80"/>
    </row>
    <row r="530" spans="1:18" s="283" customFormat="1" ht="14.45" customHeight="1" x14ac:dyDescent="0.25">
      <c r="A530" s="79"/>
      <c r="B530" s="57"/>
      <c r="D530" s="282"/>
      <c r="E530" s="282"/>
      <c r="F530" s="282"/>
      <c r="G530" s="103"/>
      <c r="H530" s="427" t="s">
        <v>465</v>
      </c>
      <c r="I530" s="428"/>
      <c r="J530" s="428"/>
      <c r="K530" s="428"/>
      <c r="L530" s="428"/>
      <c r="M530" s="428"/>
      <c r="N530" s="428"/>
      <c r="O530" s="428"/>
      <c r="P530" s="428"/>
      <c r="Q530" s="429"/>
      <c r="R530" s="80"/>
    </row>
    <row r="531" spans="1:18" s="283" customFormat="1" ht="14.45" customHeight="1" x14ac:dyDescent="0.25">
      <c r="A531" s="79"/>
      <c r="B531" s="57"/>
      <c r="D531" s="282"/>
      <c r="E531" s="282"/>
      <c r="F531" s="282"/>
      <c r="G531" s="103"/>
      <c r="H531" s="427" t="s">
        <v>466</v>
      </c>
      <c r="I531" s="428"/>
      <c r="J531" s="428"/>
      <c r="K531" s="428"/>
      <c r="L531" s="428"/>
      <c r="M531" s="428"/>
      <c r="N531" s="428"/>
      <c r="O531" s="428"/>
      <c r="P531" s="428"/>
      <c r="Q531" s="429"/>
      <c r="R531" s="80"/>
    </row>
    <row r="532" spans="1:18" s="283" customFormat="1" ht="14.45" customHeight="1" x14ac:dyDescent="0.25">
      <c r="A532" s="79"/>
      <c r="B532" s="57"/>
      <c r="D532" s="282"/>
      <c r="E532" s="282"/>
      <c r="F532" s="282"/>
      <c r="G532" s="103"/>
      <c r="H532" s="427" t="s">
        <v>290</v>
      </c>
      <c r="I532" s="428"/>
      <c r="J532" s="428"/>
      <c r="K532" s="428"/>
      <c r="L532" s="428"/>
      <c r="M532" s="428"/>
      <c r="N532" s="428"/>
      <c r="O532" s="428"/>
      <c r="P532" s="428"/>
      <c r="Q532" s="429"/>
      <c r="R532" s="80"/>
    </row>
    <row r="533" spans="1:18" s="283" customFormat="1" ht="14.45" customHeight="1" x14ac:dyDescent="0.25">
      <c r="A533" s="79"/>
      <c r="B533" s="57"/>
      <c r="D533" s="282"/>
      <c r="E533" s="282"/>
      <c r="F533" s="282"/>
      <c r="G533" s="103"/>
      <c r="H533" s="427" t="s">
        <v>467</v>
      </c>
      <c r="I533" s="428"/>
      <c r="J533" s="428"/>
      <c r="K533" s="428"/>
      <c r="L533" s="428"/>
      <c r="M533" s="428"/>
      <c r="N533" s="428"/>
      <c r="O533" s="428"/>
      <c r="P533" s="428"/>
      <c r="Q533" s="428"/>
      <c r="R533" s="80"/>
    </row>
    <row r="534" spans="1:18" s="300" customFormat="1" ht="6.6" customHeight="1" x14ac:dyDescent="0.25">
      <c r="A534" s="79"/>
      <c r="B534" s="57"/>
      <c r="D534" s="299"/>
      <c r="E534" s="299"/>
      <c r="F534" s="299"/>
      <c r="G534" s="299"/>
      <c r="H534" s="299"/>
      <c r="I534" s="299"/>
      <c r="J534" s="299"/>
      <c r="K534" s="299"/>
      <c r="L534" s="299"/>
      <c r="M534" s="299"/>
      <c r="N534" s="299"/>
      <c r="O534" s="299"/>
      <c r="P534" s="299"/>
      <c r="Q534" s="299"/>
      <c r="R534" s="80"/>
    </row>
    <row r="535" spans="1:18" s="300" customFormat="1" ht="14.45" customHeight="1" x14ac:dyDescent="0.25">
      <c r="A535" s="79"/>
      <c r="B535" s="57"/>
      <c r="D535" s="299"/>
      <c r="E535" s="299"/>
      <c r="F535" s="304" t="s">
        <v>265</v>
      </c>
      <c r="G535" s="299"/>
      <c r="H535" s="299"/>
      <c r="I535" s="299"/>
      <c r="J535" s="299"/>
      <c r="K535" s="299"/>
      <c r="L535" s="299"/>
      <c r="M535" s="299"/>
      <c r="N535" s="299"/>
      <c r="O535" s="299"/>
      <c r="P535" s="299"/>
      <c r="Q535" s="299"/>
      <c r="R535" s="80"/>
    </row>
    <row r="536" spans="1:18" s="300" customFormat="1" ht="14.45" customHeight="1" x14ac:dyDescent="0.25">
      <c r="A536" s="79"/>
      <c r="B536" s="57"/>
      <c r="D536" s="299"/>
      <c r="E536" s="299"/>
      <c r="F536" s="103"/>
      <c r="G536" s="427" t="s">
        <v>621</v>
      </c>
      <c r="H536" s="428"/>
      <c r="I536" s="428"/>
      <c r="J536" s="428"/>
      <c r="K536" s="428"/>
      <c r="L536" s="428"/>
      <c r="M536" s="428"/>
      <c r="N536" s="428"/>
      <c r="O536" s="428"/>
      <c r="P536" s="428"/>
      <c r="Q536" s="429"/>
      <c r="R536" s="80"/>
    </row>
    <row r="537" spans="1:18" s="300" customFormat="1" ht="14.45" customHeight="1" x14ac:dyDescent="0.25">
      <c r="A537" s="79"/>
      <c r="B537" s="57"/>
      <c r="D537" s="299"/>
      <c r="E537" s="299"/>
      <c r="F537" s="103"/>
      <c r="G537" s="427" t="s">
        <v>622</v>
      </c>
      <c r="H537" s="428"/>
      <c r="I537" s="428"/>
      <c r="J537" s="428"/>
      <c r="K537" s="428"/>
      <c r="L537" s="428"/>
      <c r="M537" s="428"/>
      <c r="N537" s="428"/>
      <c r="O537" s="428"/>
      <c r="P537" s="428"/>
      <c r="Q537" s="429"/>
      <c r="R537" s="80"/>
    </row>
    <row r="538" spans="1:18" s="300" customFormat="1" ht="14.45" customHeight="1" x14ac:dyDescent="0.25">
      <c r="A538" s="79"/>
      <c r="B538" s="57"/>
      <c r="D538" s="311"/>
      <c r="E538" s="299"/>
      <c r="F538" s="128"/>
      <c r="G538" s="103"/>
      <c r="H538" s="534" t="s">
        <v>623</v>
      </c>
      <c r="I538" s="535"/>
      <c r="J538" s="535"/>
      <c r="K538" s="535"/>
      <c r="L538" s="535"/>
      <c r="M538" s="535"/>
      <c r="N538" s="535"/>
      <c r="O538" s="535"/>
      <c r="P538" s="535"/>
      <c r="Q538" s="536"/>
      <c r="R538" s="80"/>
    </row>
    <row r="539" spans="1:18" s="300" customFormat="1" ht="14.45" customHeight="1" x14ac:dyDescent="0.25">
      <c r="A539" s="79"/>
      <c r="B539" s="57"/>
      <c r="D539" s="311"/>
      <c r="E539" s="299"/>
      <c r="F539" s="302"/>
      <c r="G539" s="103"/>
      <c r="H539" s="751" t="s">
        <v>624</v>
      </c>
      <c r="I539" s="635"/>
      <c r="J539" s="635"/>
      <c r="K539" s="635"/>
      <c r="L539" s="635"/>
      <c r="M539" s="635"/>
      <c r="N539" s="635"/>
      <c r="O539" s="635"/>
      <c r="P539" s="635"/>
      <c r="Q539" s="635"/>
      <c r="R539" s="80"/>
    </row>
    <row r="540" spans="1:18" s="300" customFormat="1" ht="14.45" customHeight="1" x14ac:dyDescent="0.25">
      <c r="A540" s="79"/>
      <c r="B540" s="57"/>
      <c r="D540" s="311"/>
      <c r="E540" s="299"/>
      <c r="F540" s="103"/>
      <c r="G540" s="427" t="s">
        <v>625</v>
      </c>
      <c r="H540" s="428"/>
      <c r="I540" s="428"/>
      <c r="J540" s="428"/>
      <c r="K540" s="428"/>
      <c r="L540" s="428"/>
      <c r="M540" s="428"/>
      <c r="N540" s="428"/>
      <c r="O540" s="428"/>
      <c r="P540" s="428"/>
      <c r="Q540" s="429"/>
      <c r="R540" s="80"/>
    </row>
    <row r="541" spans="1:18" s="300" customFormat="1" ht="27.95" customHeight="1" x14ac:dyDescent="0.25">
      <c r="A541" s="79"/>
      <c r="B541" s="57"/>
      <c r="D541" s="311"/>
      <c r="E541" s="299"/>
      <c r="F541" s="128"/>
      <c r="G541" s="103"/>
      <c r="H541" s="534" t="s">
        <v>626</v>
      </c>
      <c r="I541" s="535"/>
      <c r="J541" s="535"/>
      <c r="K541" s="535"/>
      <c r="L541" s="535"/>
      <c r="M541" s="535"/>
      <c r="N541" s="535"/>
      <c r="O541" s="535"/>
      <c r="P541" s="535"/>
      <c r="Q541" s="536"/>
      <c r="R541" s="80"/>
    </row>
    <row r="542" spans="1:18" s="300" customFormat="1" ht="14.45" customHeight="1" x14ac:dyDescent="0.25">
      <c r="A542" s="79"/>
      <c r="B542" s="57"/>
      <c r="D542" s="311"/>
      <c r="E542" s="299"/>
      <c r="F542" s="128"/>
      <c r="G542" s="103"/>
      <c r="H542" s="534" t="s">
        <v>627</v>
      </c>
      <c r="I542" s="535"/>
      <c r="J542" s="535"/>
      <c r="K542" s="535"/>
      <c r="L542" s="535"/>
      <c r="M542" s="535"/>
      <c r="N542" s="535"/>
      <c r="O542" s="535"/>
      <c r="P542" s="535"/>
      <c r="Q542" s="536"/>
      <c r="R542" s="80"/>
    </row>
    <row r="543" spans="1:18" s="300" customFormat="1" ht="19.5" customHeight="1" x14ac:dyDescent="0.25">
      <c r="A543" s="79"/>
      <c r="B543" s="57"/>
      <c r="D543" s="311"/>
      <c r="E543" s="299"/>
      <c r="F543" s="128"/>
      <c r="G543" s="103"/>
      <c r="H543" s="607" t="s">
        <v>628</v>
      </c>
      <c r="I543" s="608"/>
      <c r="J543" s="608"/>
      <c r="K543" s="608"/>
      <c r="L543" s="608"/>
      <c r="M543" s="608"/>
      <c r="N543" s="608"/>
      <c r="O543" s="608"/>
      <c r="P543" s="608"/>
      <c r="Q543" s="609"/>
      <c r="R543" s="80"/>
    </row>
    <row r="544" spans="1:18" ht="8.1" customHeight="1" x14ac:dyDescent="0.25">
      <c r="B544" s="106">
        <f t="shared" ref="B544:C544" si="7">IF(OR(F544="X", F544="N/A"),1,0)</f>
        <v>0</v>
      </c>
      <c r="C544" s="106">
        <f t="shared" si="7"/>
        <v>0</v>
      </c>
      <c r="D544" s="141"/>
      <c r="E544" s="236"/>
      <c r="F544" s="57"/>
      <c r="G544" s="125"/>
      <c r="H544" s="125"/>
      <c r="I544" s="125"/>
      <c r="J544" s="125"/>
      <c r="K544" s="125"/>
      <c r="L544" s="125"/>
      <c r="M544" s="125"/>
      <c r="N544" s="125"/>
      <c r="O544" s="125"/>
      <c r="P544" s="125"/>
      <c r="Q544" s="125"/>
      <c r="R544" s="80"/>
    </row>
    <row r="545" spans="1:18" x14ac:dyDescent="0.25">
      <c r="D545" s="251"/>
      <c r="E545" s="603" t="s">
        <v>640</v>
      </c>
      <c r="F545" s="603"/>
      <c r="G545" s="603"/>
      <c r="H545" s="603"/>
      <c r="I545" s="603"/>
      <c r="J545" s="603"/>
      <c r="K545" s="603"/>
      <c r="L545" s="603"/>
      <c r="M545" s="603"/>
      <c r="N545" s="603"/>
      <c r="O545" s="603"/>
      <c r="P545" s="603"/>
      <c r="Q545" s="603"/>
      <c r="R545" s="80"/>
    </row>
    <row r="546" spans="1:18" ht="14.45" customHeight="1" x14ac:dyDescent="0.25">
      <c r="D546" s="251"/>
      <c r="E546" s="251"/>
      <c r="F546" s="103"/>
      <c r="G546" s="578" t="s">
        <v>56</v>
      </c>
      <c r="H546" s="579"/>
      <c r="I546" s="579"/>
      <c r="J546" s="579"/>
      <c r="K546" s="579"/>
      <c r="L546" s="579"/>
      <c r="M546" s="579"/>
      <c r="N546" s="579"/>
      <c r="O546" s="579"/>
      <c r="P546" s="579"/>
      <c r="Q546" s="580"/>
      <c r="R546" s="80"/>
    </row>
    <row r="547" spans="1:18" ht="14.45" customHeight="1" x14ac:dyDescent="0.25">
      <c r="D547" s="251"/>
      <c r="E547" s="251"/>
      <c r="F547" s="251"/>
      <c r="G547" s="103"/>
      <c r="H547" s="600" t="s">
        <v>468</v>
      </c>
      <c r="I547" s="601"/>
      <c r="J547" s="601"/>
      <c r="K547" s="601"/>
      <c r="L547" s="601"/>
      <c r="M547" s="601"/>
      <c r="N547" s="601"/>
      <c r="O547" s="601"/>
      <c r="P547" s="601"/>
      <c r="Q547" s="601"/>
      <c r="R547" s="602"/>
    </row>
    <row r="548" spans="1:18" x14ac:dyDescent="0.25">
      <c r="D548" s="251"/>
      <c r="E548" s="251"/>
      <c r="F548" s="604"/>
      <c r="G548" s="604"/>
      <c r="H548" s="604"/>
      <c r="I548" s="604"/>
      <c r="J548" s="604"/>
      <c r="K548" s="604"/>
      <c r="L548" s="604"/>
      <c r="M548" s="604"/>
      <c r="N548" s="604"/>
      <c r="O548" s="604"/>
      <c r="P548" s="604"/>
      <c r="Q548" s="604"/>
      <c r="R548" s="80"/>
    </row>
    <row r="549" spans="1:18" x14ac:dyDescent="0.25">
      <c r="D549" s="251"/>
      <c r="E549" s="251"/>
      <c r="F549" s="251"/>
      <c r="G549" s="605" t="s">
        <v>655</v>
      </c>
      <c r="H549" s="605"/>
      <c r="I549" s="605"/>
      <c r="J549" s="605"/>
      <c r="K549" s="605"/>
      <c r="L549" s="605"/>
      <c r="M549" s="605"/>
      <c r="N549" s="605"/>
      <c r="O549" s="605"/>
      <c r="P549" s="605"/>
      <c r="Q549" s="605"/>
      <c r="R549" s="80"/>
    </row>
    <row r="550" spans="1:18" s="308" customFormat="1" ht="6.75" customHeight="1" x14ac:dyDescent="0.25">
      <c r="A550" s="79"/>
      <c r="B550" s="106">
        <f t="shared" ref="B550:C564" si="8">IF(OR(F550="X", F550="N/A"),1,0)</f>
        <v>0</v>
      </c>
      <c r="C550" s="106">
        <f t="shared" si="8"/>
        <v>0</v>
      </c>
      <c r="D550" s="141"/>
      <c r="E550" s="307"/>
      <c r="F550" s="309"/>
      <c r="G550" s="307"/>
      <c r="H550" s="307"/>
      <c r="I550" s="307"/>
      <c r="J550" s="307"/>
      <c r="K550" s="307"/>
      <c r="L550" s="307"/>
      <c r="M550" s="307"/>
      <c r="N550" s="307"/>
      <c r="O550" s="307"/>
      <c r="P550" s="307"/>
      <c r="Q550" s="307"/>
      <c r="R550" s="80"/>
    </row>
    <row r="551" spans="1:18" s="308" customFormat="1" ht="27" customHeight="1" x14ac:dyDescent="0.25">
      <c r="A551" s="79"/>
      <c r="B551" s="106">
        <f t="shared" si="8"/>
        <v>0</v>
      </c>
      <c r="C551" s="106">
        <f t="shared" si="8"/>
        <v>0</v>
      </c>
      <c r="D551" s="141"/>
      <c r="E551" s="307"/>
      <c r="F551" s="103"/>
      <c r="G551" s="531" t="s">
        <v>66</v>
      </c>
      <c r="H551" s="532"/>
      <c r="I551" s="532"/>
      <c r="J551" s="532"/>
      <c r="K551" s="532"/>
      <c r="L551" s="532"/>
      <c r="M551" s="532"/>
      <c r="N551" s="532"/>
      <c r="O551" s="532"/>
      <c r="P551" s="532"/>
      <c r="Q551" s="533"/>
      <c r="R551" s="80"/>
    </row>
    <row r="552" spans="1:18" s="308" customFormat="1" ht="18.75" customHeight="1" x14ac:dyDescent="0.25">
      <c r="A552" s="79"/>
      <c r="B552" s="106">
        <f t="shared" si="8"/>
        <v>0</v>
      </c>
      <c r="C552" s="106">
        <f t="shared" si="8"/>
        <v>0</v>
      </c>
      <c r="D552" s="141"/>
      <c r="E552" s="307"/>
      <c r="F552" s="57"/>
      <c r="G552" s="103"/>
      <c r="H552" s="545" t="s">
        <v>267</v>
      </c>
      <c r="I552" s="546"/>
      <c r="J552" s="546"/>
      <c r="K552" s="546"/>
      <c r="L552" s="546"/>
      <c r="M552" s="546"/>
      <c r="N552" s="546"/>
      <c r="O552" s="546"/>
      <c r="P552" s="546"/>
      <c r="Q552" s="547"/>
      <c r="R552" s="80"/>
    </row>
    <row r="553" spans="1:18" s="308" customFormat="1" ht="18.75" customHeight="1" x14ac:dyDescent="0.25">
      <c r="A553" s="79"/>
      <c r="B553" s="106">
        <f t="shared" si="8"/>
        <v>0</v>
      </c>
      <c r="C553" s="106">
        <f t="shared" si="8"/>
        <v>0</v>
      </c>
      <c r="D553" s="141"/>
      <c r="E553" s="307"/>
      <c r="F553" s="57"/>
      <c r="G553" s="103"/>
      <c r="H553" s="545" t="s">
        <v>268</v>
      </c>
      <c r="I553" s="546"/>
      <c r="J553" s="546"/>
      <c r="K553" s="546"/>
      <c r="L553" s="546"/>
      <c r="M553" s="546"/>
      <c r="N553" s="546"/>
      <c r="O553" s="546"/>
      <c r="P553" s="546"/>
      <c r="Q553" s="547"/>
      <c r="R553" s="80"/>
    </row>
    <row r="554" spans="1:18" s="308" customFormat="1" ht="18.75" customHeight="1" x14ac:dyDescent="0.25">
      <c r="A554" s="79"/>
      <c r="B554" s="106">
        <f t="shared" si="8"/>
        <v>0</v>
      </c>
      <c r="C554" s="106">
        <f t="shared" si="8"/>
        <v>0</v>
      </c>
      <c r="D554" s="141"/>
      <c r="E554" s="307"/>
      <c r="F554" s="57"/>
      <c r="G554" s="103"/>
      <c r="H554" s="545" t="s">
        <v>269</v>
      </c>
      <c r="I554" s="546"/>
      <c r="J554" s="546"/>
      <c r="K554" s="546"/>
      <c r="L554" s="546"/>
      <c r="M554" s="546"/>
      <c r="N554" s="546"/>
      <c r="O554" s="546"/>
      <c r="P554" s="546"/>
      <c r="Q554" s="547"/>
      <c r="R554" s="80"/>
    </row>
    <row r="555" spans="1:18" s="308" customFormat="1" ht="18.75" customHeight="1" x14ac:dyDescent="0.25">
      <c r="A555" s="79"/>
      <c r="B555" s="106">
        <f t="shared" si="8"/>
        <v>0</v>
      </c>
      <c r="C555" s="106">
        <f t="shared" si="8"/>
        <v>0</v>
      </c>
      <c r="D555" s="141"/>
      <c r="E555" s="307"/>
      <c r="F555" s="57"/>
      <c r="G555" s="103"/>
      <c r="H555" s="305" t="s">
        <v>270</v>
      </c>
      <c r="I555" s="306"/>
      <c r="J555" s="306"/>
      <c r="K555" s="306"/>
      <c r="L555" s="306"/>
      <c r="M555" s="306"/>
      <c r="N555" s="306"/>
      <c r="O555" s="306"/>
      <c r="P555" s="306"/>
      <c r="Q555" s="306"/>
      <c r="R555" s="80"/>
    </row>
    <row r="556" spans="1:18" s="308" customFormat="1" ht="6.95" customHeight="1" x14ac:dyDescent="0.25">
      <c r="A556" s="79"/>
      <c r="B556" s="106">
        <f t="shared" si="8"/>
        <v>0</v>
      </c>
      <c r="C556" s="106">
        <f t="shared" si="8"/>
        <v>0</v>
      </c>
      <c r="D556" s="141"/>
      <c r="E556" s="307"/>
      <c r="F556" s="57"/>
      <c r="G556" s="95"/>
      <c r="H556" s="95"/>
      <c r="I556" s="95"/>
      <c r="J556" s="95"/>
      <c r="K556" s="95"/>
      <c r="L556" s="95"/>
      <c r="M556" s="95"/>
      <c r="N556" s="95"/>
      <c r="O556" s="95"/>
      <c r="P556" s="95"/>
      <c r="Q556" s="95"/>
      <c r="R556" s="80"/>
    </row>
    <row r="557" spans="1:18" s="324" customFormat="1" ht="27.95" customHeight="1" x14ac:dyDescent="0.25">
      <c r="A557" s="79"/>
      <c r="B557" s="106"/>
      <c r="C557" s="106"/>
      <c r="D557" s="141"/>
      <c r="E557" s="322"/>
      <c r="F557" s="103"/>
      <c r="G557" s="531" t="s">
        <v>647</v>
      </c>
      <c r="H557" s="532"/>
      <c r="I557" s="532"/>
      <c r="J557" s="532"/>
      <c r="K557" s="532"/>
      <c r="L557" s="532"/>
      <c r="M557" s="532"/>
      <c r="N557" s="532"/>
      <c r="O557" s="532"/>
      <c r="P557" s="532"/>
      <c r="Q557" s="533"/>
      <c r="R557" s="80"/>
    </row>
    <row r="558" spans="1:18" s="324" customFormat="1" ht="16.5" customHeight="1" x14ac:dyDescent="0.25">
      <c r="A558" s="79"/>
      <c r="B558" s="106"/>
      <c r="C558" s="106"/>
      <c r="D558" s="141"/>
      <c r="E558" s="322"/>
      <c r="F558" s="57"/>
      <c r="G558" s="95"/>
      <c r="H558" s="95"/>
      <c r="I558" s="95"/>
      <c r="J558" s="95"/>
      <c r="K558" s="95"/>
      <c r="L558" s="95"/>
      <c r="M558" s="95"/>
      <c r="N558" s="95"/>
      <c r="O558" s="95"/>
      <c r="P558" s="95"/>
      <c r="Q558" s="95"/>
      <c r="R558" s="80"/>
    </row>
    <row r="559" spans="1:18" s="308" customFormat="1" ht="30" customHeight="1" x14ac:dyDescent="0.25">
      <c r="A559" s="79"/>
      <c r="B559" s="106"/>
      <c r="C559" s="106"/>
      <c r="D559" s="141"/>
      <c r="E559" s="307"/>
      <c r="F559" s="103"/>
      <c r="G559" s="531" t="s">
        <v>348</v>
      </c>
      <c r="H559" s="532"/>
      <c r="I559" s="532"/>
      <c r="J559" s="532"/>
      <c r="K559" s="532"/>
      <c r="L559" s="532"/>
      <c r="M559" s="532"/>
      <c r="N559" s="532"/>
      <c r="O559" s="532"/>
      <c r="P559" s="532"/>
      <c r="Q559" s="533"/>
      <c r="R559" s="80"/>
    </row>
    <row r="560" spans="1:18" s="308" customFormat="1" ht="19.7" customHeight="1" x14ac:dyDescent="0.25">
      <c r="A560" s="79"/>
      <c r="B560" s="106"/>
      <c r="C560" s="106"/>
      <c r="D560" s="141"/>
      <c r="E560" s="307"/>
      <c r="F560" s="57"/>
      <c r="G560" s="103"/>
      <c r="H560" s="545" t="s">
        <v>349</v>
      </c>
      <c r="I560" s="546"/>
      <c r="J560" s="546"/>
      <c r="K560" s="546"/>
      <c r="L560" s="546"/>
      <c r="M560" s="546"/>
      <c r="N560" s="546"/>
      <c r="O560" s="546"/>
      <c r="P560" s="546"/>
      <c r="Q560" s="547"/>
      <c r="R560" s="80"/>
    </row>
    <row r="561" spans="1:18" s="308" customFormat="1" ht="33" customHeight="1" x14ac:dyDescent="0.25">
      <c r="A561" s="79"/>
      <c r="B561" s="106"/>
      <c r="C561" s="106"/>
      <c r="D561" s="141"/>
      <c r="E561" s="307"/>
      <c r="F561" s="57"/>
      <c r="G561" s="103"/>
      <c r="H561" s="534" t="s">
        <v>350</v>
      </c>
      <c r="I561" s="535"/>
      <c r="J561" s="535"/>
      <c r="K561" s="535"/>
      <c r="L561" s="535"/>
      <c r="M561" s="535"/>
      <c r="N561" s="535"/>
      <c r="O561" s="535"/>
      <c r="P561" s="535"/>
      <c r="Q561" s="536"/>
      <c r="R561" s="80"/>
    </row>
    <row r="562" spans="1:18" s="308" customFormat="1" ht="5.25" customHeight="1" x14ac:dyDescent="0.25">
      <c r="A562" s="79"/>
      <c r="B562" s="106"/>
      <c r="C562" s="106"/>
      <c r="D562" s="141"/>
      <c r="E562" s="307"/>
      <c r="F562" s="57"/>
      <c r="G562" s="95"/>
      <c r="H562" s="95"/>
      <c r="I562" s="95"/>
      <c r="J562" s="95"/>
      <c r="K562" s="95"/>
      <c r="L562" s="95"/>
      <c r="M562" s="95"/>
      <c r="N562" s="95"/>
      <c r="O562" s="95"/>
      <c r="P562" s="95"/>
      <c r="Q562" s="95"/>
      <c r="R562" s="80"/>
    </row>
    <row r="563" spans="1:18" s="308" customFormat="1" ht="8.4499999999999993" customHeight="1" x14ac:dyDescent="0.25">
      <c r="A563" s="79"/>
      <c r="B563" s="106"/>
      <c r="C563" s="106"/>
      <c r="D563" s="141"/>
      <c r="E563" s="307"/>
      <c r="F563" s="57"/>
      <c r="G563" s="95"/>
      <c r="H563" s="95"/>
      <c r="I563" s="95"/>
      <c r="J563" s="95"/>
      <c r="K563" s="95"/>
      <c r="L563" s="95"/>
      <c r="M563" s="95"/>
      <c r="N563" s="95"/>
      <c r="O563" s="95"/>
      <c r="P563" s="95"/>
      <c r="Q563" s="95"/>
      <c r="R563" s="80"/>
    </row>
    <row r="564" spans="1:18" s="308" customFormat="1" ht="18.75" customHeight="1" x14ac:dyDescent="0.25">
      <c r="A564" s="79"/>
      <c r="B564" s="106">
        <f t="shared" si="8"/>
        <v>0</v>
      </c>
      <c r="C564" s="106">
        <f t="shared" si="8"/>
        <v>0</v>
      </c>
      <c r="D564" s="141"/>
      <c r="E564" s="307"/>
      <c r="F564" s="103"/>
      <c r="G564" s="531" t="s">
        <v>539</v>
      </c>
      <c r="H564" s="532"/>
      <c r="I564" s="532"/>
      <c r="J564" s="532"/>
      <c r="K564" s="532"/>
      <c r="L564" s="532"/>
      <c r="M564" s="532"/>
      <c r="N564" s="532"/>
      <c r="O564" s="532"/>
      <c r="P564" s="532"/>
      <c r="Q564" s="533"/>
      <c r="R564" s="80"/>
    </row>
    <row r="565" spans="1:18" s="308" customFormat="1" ht="33.75" customHeight="1" x14ac:dyDescent="0.25">
      <c r="A565" s="79"/>
      <c r="B565" s="106"/>
      <c r="C565" s="106"/>
      <c r="D565" s="141"/>
      <c r="E565" s="307"/>
      <c r="F565" s="103"/>
      <c r="G565" s="531" t="s">
        <v>663</v>
      </c>
      <c r="H565" s="532"/>
      <c r="I565" s="532"/>
      <c r="J565" s="532"/>
      <c r="K565" s="532"/>
      <c r="L565" s="532"/>
      <c r="M565" s="532"/>
      <c r="N565" s="532"/>
      <c r="O565" s="532"/>
      <c r="P565" s="532"/>
      <c r="Q565" s="533"/>
      <c r="R565" s="80"/>
    </row>
    <row r="566" spans="1:18" s="308" customFormat="1" ht="18.75" customHeight="1" x14ac:dyDescent="0.25">
      <c r="A566" s="79"/>
      <c r="B566" s="106"/>
      <c r="C566" s="106"/>
      <c r="D566" s="307"/>
      <c r="E566" s="307"/>
      <c r="F566" s="57"/>
      <c r="G566" s="325" t="s">
        <v>274</v>
      </c>
      <c r="H566" s="95"/>
      <c r="I566" s="95"/>
      <c r="J566" s="95"/>
      <c r="K566" s="95"/>
      <c r="L566" s="95"/>
      <c r="M566" s="95"/>
      <c r="N566" s="95"/>
      <c r="O566" s="95"/>
      <c r="P566" s="95"/>
      <c r="Q566" s="95"/>
      <c r="R566" s="80"/>
    </row>
    <row r="567" spans="1:18" s="308" customFormat="1" ht="25.5" customHeight="1" x14ac:dyDescent="0.25">
      <c r="A567" s="79"/>
      <c r="B567" s="106"/>
      <c r="C567" s="106"/>
      <c r="D567" s="307"/>
      <c r="E567" s="307"/>
      <c r="F567" s="103"/>
      <c r="G567" s="531" t="s">
        <v>469</v>
      </c>
      <c r="H567" s="532"/>
      <c r="I567" s="532"/>
      <c r="J567" s="532"/>
      <c r="K567" s="532"/>
      <c r="L567" s="532"/>
      <c r="M567" s="532"/>
      <c r="N567" s="532"/>
      <c r="O567" s="532"/>
      <c r="P567" s="532"/>
      <c r="Q567" s="533"/>
      <c r="R567" s="80"/>
    </row>
    <row r="568" spans="1:18" s="308" customFormat="1" ht="18.75" customHeight="1" x14ac:dyDescent="0.25">
      <c r="A568" s="79"/>
      <c r="B568" s="106"/>
      <c r="C568" s="106"/>
      <c r="D568" s="307"/>
      <c r="E568" s="307"/>
      <c r="F568" s="103"/>
      <c r="G568" s="614" t="s">
        <v>71</v>
      </c>
      <c r="H568" s="562"/>
      <c r="I568" s="562"/>
      <c r="J568" s="562"/>
      <c r="K568" s="562"/>
      <c r="L568" s="562"/>
      <c r="M568" s="562"/>
      <c r="N568" s="562"/>
      <c r="O568" s="562"/>
      <c r="P568" s="562"/>
      <c r="Q568" s="615"/>
      <c r="R568" s="80"/>
    </row>
    <row r="569" spans="1:18" s="308" customFormat="1" ht="29.45" customHeight="1" x14ac:dyDescent="0.25">
      <c r="A569" s="79"/>
      <c r="B569" s="106"/>
      <c r="C569" s="106"/>
      <c r="D569" s="307"/>
      <c r="E569" s="307"/>
      <c r="F569" s="307"/>
      <c r="G569" s="103"/>
      <c r="H569" s="427" t="s">
        <v>314</v>
      </c>
      <c r="I569" s="428"/>
      <c r="J569" s="428"/>
      <c r="K569" s="428"/>
      <c r="L569" s="428"/>
      <c r="M569" s="428"/>
      <c r="N569" s="428"/>
      <c r="O569" s="428"/>
      <c r="P569" s="428"/>
      <c r="Q569" s="429"/>
      <c r="R569" s="80"/>
    </row>
    <row r="570" spans="1:18" s="308" customFormat="1" ht="30" customHeight="1" x14ac:dyDescent="0.25">
      <c r="A570" s="79"/>
      <c r="B570" s="106"/>
      <c r="C570" s="106"/>
      <c r="D570" s="307"/>
      <c r="E570" s="307"/>
      <c r="F570" s="307"/>
      <c r="G570" s="103"/>
      <c r="H570" s="427" t="s">
        <v>315</v>
      </c>
      <c r="I570" s="428"/>
      <c r="J570" s="428"/>
      <c r="K570" s="428"/>
      <c r="L570" s="428"/>
      <c r="M570" s="428"/>
      <c r="N570" s="428"/>
      <c r="O570" s="428"/>
      <c r="P570" s="428"/>
      <c r="Q570" s="429"/>
      <c r="R570" s="80"/>
    </row>
    <row r="571" spans="1:18" s="308" customFormat="1" ht="11.45" customHeight="1" x14ac:dyDescent="0.25">
      <c r="A571" s="79"/>
      <c r="B571" s="106"/>
      <c r="C571" s="106"/>
      <c r="D571" s="141"/>
      <c r="E571" s="307"/>
      <c r="F571" s="57"/>
      <c r="G571" s="95"/>
      <c r="H571" s="95"/>
      <c r="I571" s="95"/>
      <c r="J571" s="95"/>
      <c r="K571" s="95"/>
      <c r="L571" s="95"/>
      <c r="M571" s="95"/>
      <c r="N571" s="95"/>
      <c r="O571" s="95"/>
      <c r="P571" s="95"/>
      <c r="Q571" s="95"/>
      <c r="R571" s="80"/>
    </row>
    <row r="572" spans="1:18" s="308" customFormat="1" ht="13.5" customHeight="1" x14ac:dyDescent="0.25">
      <c r="A572" s="79"/>
      <c r="B572" s="57"/>
      <c r="D572" s="307"/>
      <c r="E572" s="307"/>
      <c r="F572" s="307"/>
      <c r="G572" s="613" t="s">
        <v>65</v>
      </c>
      <c r="H572" s="613"/>
      <c r="I572" s="613"/>
      <c r="J572" s="613"/>
      <c r="K572" s="613"/>
      <c r="L572" s="613"/>
      <c r="M572" s="613"/>
      <c r="N572" s="613"/>
      <c r="O572" s="613"/>
      <c r="P572" s="613"/>
      <c r="Q572" s="613"/>
      <c r="R572" s="80"/>
    </row>
    <row r="573" spans="1:18" s="308" customFormat="1" ht="8.1" customHeight="1" x14ac:dyDescent="0.25">
      <c r="A573" s="79"/>
      <c r="B573" s="57"/>
      <c r="D573" s="307"/>
      <c r="E573" s="307"/>
      <c r="F573" s="619"/>
      <c r="G573" s="619"/>
      <c r="H573" s="619"/>
      <c r="I573" s="619"/>
      <c r="J573" s="619"/>
      <c r="K573" s="619"/>
      <c r="L573" s="619"/>
      <c r="M573" s="619"/>
      <c r="N573" s="619"/>
      <c r="O573" s="619"/>
      <c r="P573" s="619"/>
      <c r="Q573" s="619"/>
      <c r="R573" s="80"/>
    </row>
    <row r="574" spans="1:18" s="308" customFormat="1" ht="35.1" customHeight="1" x14ac:dyDescent="0.25">
      <c r="A574" s="79"/>
      <c r="B574" s="57"/>
      <c r="D574" s="307"/>
      <c r="E574" s="307"/>
      <c r="F574" s="103"/>
      <c r="G574" s="531" t="s">
        <v>470</v>
      </c>
      <c r="H574" s="532"/>
      <c r="I574" s="532"/>
      <c r="J574" s="532"/>
      <c r="K574" s="532"/>
      <c r="L574" s="532"/>
      <c r="M574" s="532"/>
      <c r="N574" s="532"/>
      <c r="O574" s="532"/>
      <c r="P574" s="532"/>
      <c r="Q574" s="533"/>
      <c r="R574" s="80"/>
    </row>
    <row r="575" spans="1:18" s="308" customFormat="1" ht="17.100000000000001" customHeight="1" x14ac:dyDescent="0.25">
      <c r="A575" s="79"/>
      <c r="B575" s="57"/>
      <c r="D575" s="307"/>
      <c r="E575" s="307"/>
      <c r="F575" s="620"/>
      <c r="G575" s="620"/>
      <c r="H575" s="620"/>
      <c r="I575" s="620"/>
      <c r="J575" s="620"/>
      <c r="K575" s="620"/>
      <c r="L575" s="620"/>
      <c r="M575" s="620"/>
      <c r="N575" s="620"/>
      <c r="O575" s="620"/>
      <c r="P575" s="620"/>
      <c r="Q575" s="620"/>
      <c r="R575" s="80"/>
    </row>
    <row r="576" spans="1:18" s="308" customFormat="1" x14ac:dyDescent="0.25">
      <c r="A576" s="79"/>
      <c r="B576" s="57"/>
      <c r="D576" s="307"/>
      <c r="E576" s="307"/>
      <c r="F576" s="307"/>
      <c r="G576" s="310" t="s">
        <v>641</v>
      </c>
      <c r="H576" s="307"/>
      <c r="I576" s="307"/>
      <c r="J576" s="307"/>
      <c r="K576" s="307"/>
      <c r="L576" s="307"/>
      <c r="M576" s="307"/>
      <c r="N576" s="307"/>
      <c r="O576" s="307"/>
      <c r="P576" s="307"/>
      <c r="Q576" s="307"/>
      <c r="R576" s="80"/>
    </row>
    <row r="577" spans="1:18" s="308" customFormat="1" x14ac:dyDescent="0.25">
      <c r="A577" s="79"/>
      <c r="B577" s="57"/>
      <c r="D577" s="307"/>
      <c r="E577" s="307"/>
      <c r="F577" s="103"/>
      <c r="G577" s="531" t="s">
        <v>642</v>
      </c>
      <c r="H577" s="532"/>
      <c r="I577" s="532"/>
      <c r="J577" s="532"/>
      <c r="K577" s="532"/>
      <c r="L577" s="532"/>
      <c r="M577" s="532"/>
      <c r="N577" s="532"/>
      <c r="O577" s="532"/>
      <c r="P577" s="532"/>
      <c r="Q577" s="533"/>
      <c r="R577" s="80"/>
    </row>
    <row r="578" spans="1:18" s="308" customFormat="1" x14ac:dyDescent="0.25">
      <c r="A578" s="79"/>
      <c r="B578" s="57"/>
      <c r="D578" s="326"/>
      <c r="E578" s="326"/>
      <c r="F578" s="620"/>
      <c r="G578" s="620"/>
      <c r="H578" s="620"/>
      <c r="I578" s="620"/>
      <c r="J578" s="620"/>
      <c r="K578" s="620"/>
      <c r="L578" s="620"/>
      <c r="M578" s="620"/>
      <c r="N578" s="620"/>
      <c r="O578" s="620"/>
      <c r="P578" s="620"/>
      <c r="Q578" s="620"/>
      <c r="R578" s="80"/>
    </row>
    <row r="579" spans="1:18" s="308" customFormat="1" x14ac:dyDescent="0.25">
      <c r="A579" s="79"/>
      <c r="B579" s="57"/>
      <c r="D579" s="307"/>
      <c r="E579" s="307"/>
      <c r="F579" s="307" t="s">
        <v>643</v>
      </c>
      <c r="G579" s="307"/>
      <c r="H579" s="307"/>
      <c r="I579" s="307"/>
      <c r="J579" s="307"/>
      <c r="K579" s="307"/>
      <c r="L579" s="307"/>
      <c r="M579" s="307"/>
      <c r="N579" s="307"/>
      <c r="O579" s="307"/>
      <c r="P579" s="307"/>
      <c r="Q579" s="307"/>
      <c r="R579" s="80"/>
    </row>
    <row r="580" spans="1:18" s="308" customFormat="1" ht="14.45" customHeight="1" x14ac:dyDescent="0.25">
      <c r="A580" s="79"/>
      <c r="B580" s="57"/>
      <c r="D580" s="307"/>
      <c r="E580" s="307"/>
      <c r="F580" s="307"/>
      <c r="G580" s="103"/>
      <c r="H580" s="427" t="s">
        <v>644</v>
      </c>
      <c r="I580" s="428"/>
      <c r="J580" s="428"/>
      <c r="K580" s="428"/>
      <c r="L580" s="428"/>
      <c r="M580" s="428"/>
      <c r="N580" s="428"/>
      <c r="O580" s="428"/>
      <c r="P580" s="428"/>
      <c r="Q580" s="429"/>
      <c r="R580" s="80"/>
    </row>
    <row r="581" spans="1:18" s="308" customFormat="1" ht="30" customHeight="1" x14ac:dyDescent="0.25">
      <c r="A581" s="79"/>
      <c r="B581" s="57"/>
      <c r="D581" s="307"/>
      <c r="E581" s="307"/>
      <c r="F581" s="307"/>
      <c r="G581" s="103"/>
      <c r="H581" s="427" t="s">
        <v>645</v>
      </c>
      <c r="I581" s="428"/>
      <c r="J581" s="428"/>
      <c r="K581" s="428"/>
      <c r="L581" s="428"/>
      <c r="M581" s="428"/>
      <c r="N581" s="428"/>
      <c r="O581" s="428"/>
      <c r="P581" s="428"/>
      <c r="Q581" s="429"/>
      <c r="R581" s="80"/>
    </row>
    <row r="582" spans="1:18" s="308" customFormat="1" ht="30" customHeight="1" x14ac:dyDescent="0.25">
      <c r="A582" s="79"/>
      <c r="B582" s="57"/>
      <c r="D582" s="307"/>
      <c r="E582" s="307"/>
      <c r="F582" s="307"/>
      <c r="G582" s="103"/>
      <c r="H582" s="427" t="s">
        <v>664</v>
      </c>
      <c r="I582" s="428"/>
      <c r="J582" s="428"/>
      <c r="K582" s="428"/>
      <c r="L582" s="428"/>
      <c r="M582" s="428"/>
      <c r="N582" s="428"/>
      <c r="O582" s="428"/>
      <c r="P582" s="428"/>
      <c r="Q582" s="429"/>
      <c r="R582" s="80"/>
    </row>
    <row r="583" spans="1:18" s="308" customFormat="1" ht="30" customHeight="1" x14ac:dyDescent="0.25">
      <c r="A583" s="79"/>
      <c r="B583" s="57"/>
      <c r="D583" s="307"/>
      <c r="E583" s="307"/>
      <c r="F583" s="307"/>
      <c r="G583" s="103"/>
      <c r="H583" s="427" t="s">
        <v>649</v>
      </c>
      <c r="I583" s="428"/>
      <c r="J583" s="428"/>
      <c r="K583" s="428"/>
      <c r="L583" s="428"/>
      <c r="M583" s="428"/>
      <c r="N583" s="428"/>
      <c r="O583" s="428"/>
      <c r="P583" s="428"/>
      <c r="Q583" s="429"/>
      <c r="R583" s="80"/>
    </row>
    <row r="584" spans="1:18" s="308" customFormat="1" x14ac:dyDescent="0.25">
      <c r="A584" s="79"/>
      <c r="B584" s="57"/>
      <c r="D584" s="307"/>
      <c r="E584" s="307"/>
      <c r="F584" s="307"/>
      <c r="G584" s="103"/>
      <c r="H584" s="427" t="s">
        <v>650</v>
      </c>
      <c r="I584" s="428"/>
      <c r="J584" s="428"/>
      <c r="K584" s="428"/>
      <c r="L584" s="428"/>
      <c r="M584" s="428"/>
      <c r="N584" s="428"/>
      <c r="O584" s="428"/>
      <c r="P584" s="428"/>
      <c r="Q584" s="429"/>
      <c r="R584" s="80"/>
    </row>
    <row r="585" spans="1:18" s="308" customFormat="1" x14ac:dyDescent="0.25">
      <c r="A585" s="79"/>
      <c r="B585" s="57"/>
      <c r="D585" s="307"/>
      <c r="E585" s="307"/>
      <c r="F585" s="307"/>
      <c r="G585" s="307"/>
      <c r="H585" s="307"/>
      <c r="I585" s="307"/>
      <c r="J585" s="307"/>
      <c r="K585" s="307"/>
      <c r="L585" s="307"/>
      <c r="M585" s="307"/>
      <c r="N585" s="307"/>
      <c r="O585" s="307"/>
      <c r="P585" s="307"/>
      <c r="Q585" s="307"/>
      <c r="R585" s="80"/>
    </row>
    <row r="586" spans="1:18" s="308" customFormat="1" x14ac:dyDescent="0.25">
      <c r="A586" s="79"/>
      <c r="B586" s="57"/>
      <c r="D586" s="307"/>
      <c r="E586" s="307"/>
      <c r="F586" s="307" t="s">
        <v>646</v>
      </c>
      <c r="G586" s="307"/>
      <c r="H586" s="307"/>
      <c r="I586" s="307"/>
      <c r="J586" s="307"/>
      <c r="K586" s="307"/>
      <c r="L586" s="307"/>
      <c r="M586" s="307"/>
      <c r="N586" s="307"/>
      <c r="O586" s="307"/>
      <c r="P586" s="307"/>
      <c r="Q586" s="307"/>
      <c r="R586" s="80"/>
    </row>
    <row r="587" spans="1:18" s="308" customFormat="1" x14ac:dyDescent="0.25">
      <c r="A587" s="79"/>
      <c r="B587" s="57"/>
      <c r="D587" s="307"/>
      <c r="E587" s="307"/>
      <c r="F587" s="307"/>
      <c r="G587" s="103"/>
      <c r="H587" s="600" t="s">
        <v>651</v>
      </c>
      <c r="I587" s="601"/>
      <c r="J587" s="601"/>
      <c r="K587" s="601"/>
      <c r="L587" s="601"/>
      <c r="M587" s="601"/>
      <c r="N587" s="601"/>
      <c r="O587" s="601"/>
      <c r="P587" s="601"/>
      <c r="Q587" s="602"/>
      <c r="R587" s="80"/>
    </row>
    <row r="588" spans="1:18" s="308" customFormat="1" x14ac:dyDescent="0.25">
      <c r="A588" s="79"/>
      <c r="B588" s="57"/>
      <c r="D588" s="307"/>
      <c r="E588" s="307"/>
      <c r="F588" s="307"/>
      <c r="G588" s="103"/>
      <c r="H588" s="427" t="s">
        <v>665</v>
      </c>
      <c r="I588" s="428"/>
      <c r="J588" s="428"/>
      <c r="K588" s="428"/>
      <c r="L588" s="428"/>
      <c r="M588" s="428"/>
      <c r="N588" s="428"/>
      <c r="O588" s="428"/>
      <c r="P588" s="428"/>
      <c r="Q588" s="429"/>
      <c r="R588" s="80"/>
    </row>
    <row r="589" spans="1:18" s="308" customFormat="1" x14ac:dyDescent="0.25">
      <c r="A589" s="79"/>
      <c r="B589" s="57"/>
      <c r="D589" s="307"/>
      <c r="E589" s="307"/>
      <c r="F589" s="307"/>
      <c r="G589" s="307"/>
      <c r="H589" s="307"/>
      <c r="I589" s="307"/>
      <c r="J589" s="307"/>
      <c r="K589" s="307"/>
      <c r="L589" s="307"/>
      <c r="M589" s="307"/>
      <c r="N589" s="307"/>
      <c r="O589" s="307"/>
      <c r="P589" s="307"/>
      <c r="Q589" s="307"/>
      <c r="R589" s="80"/>
    </row>
    <row r="590" spans="1:18" x14ac:dyDescent="0.25">
      <c r="D590" s="251"/>
      <c r="E590" s="701" t="s">
        <v>471</v>
      </c>
      <c r="F590" s="701"/>
      <c r="G590" s="701"/>
      <c r="H590" s="701"/>
      <c r="I590" s="701"/>
      <c r="J590" s="701"/>
      <c r="K590" s="701"/>
      <c r="L590" s="701"/>
      <c r="M590" s="701"/>
      <c r="N590" s="701"/>
      <c r="O590" s="701"/>
      <c r="P590" s="701"/>
      <c r="Q590" s="701"/>
      <c r="R590" s="80"/>
    </row>
    <row r="591" spans="1:18" x14ac:dyDescent="0.25">
      <c r="D591" s="604"/>
      <c r="E591" s="604"/>
      <c r="F591" s="604"/>
      <c r="G591" s="604"/>
      <c r="H591" s="604"/>
      <c r="I591" s="604"/>
      <c r="J591" s="604"/>
      <c r="K591" s="604"/>
      <c r="L591" s="604"/>
      <c r="M591" s="604"/>
      <c r="N591" s="604"/>
      <c r="O591" s="604"/>
      <c r="P591" s="604"/>
      <c r="Q591" s="604"/>
      <c r="R591" s="80"/>
    </row>
    <row r="592" spans="1:18" ht="14.45" customHeight="1" x14ac:dyDescent="0.25">
      <c r="D592" s="251"/>
      <c r="E592" s="251"/>
      <c r="F592" s="103"/>
      <c r="G592" s="427" t="s">
        <v>472</v>
      </c>
      <c r="H592" s="428"/>
      <c r="I592" s="428"/>
      <c r="J592" s="428"/>
      <c r="K592" s="428"/>
      <c r="L592" s="428"/>
      <c r="M592" s="428"/>
      <c r="N592" s="428"/>
      <c r="O592" s="428"/>
      <c r="P592" s="428"/>
      <c r="Q592" s="429"/>
      <c r="R592" s="80"/>
    </row>
    <row r="593" spans="4:18" ht="14.45" customHeight="1" x14ac:dyDescent="0.25">
      <c r="D593" s="251"/>
      <c r="E593" s="251"/>
      <c r="F593" s="702" t="s">
        <v>450</v>
      </c>
      <c r="G593" s="703"/>
      <c r="H593" s="703"/>
      <c r="I593" s="704"/>
      <c r="J593" s="705" t="s">
        <v>473</v>
      </c>
      <c r="K593" s="706"/>
      <c r="L593" s="707"/>
      <c r="M593" s="705" t="s">
        <v>474</v>
      </c>
      <c r="N593" s="707"/>
      <c r="O593" s="705" t="s">
        <v>475</v>
      </c>
      <c r="P593" s="707"/>
      <c r="Q593" s="218" t="s">
        <v>476</v>
      </c>
      <c r="R593" s="80"/>
    </row>
    <row r="594" spans="4:18" ht="14.45" customHeight="1" x14ac:dyDescent="0.25">
      <c r="D594" s="251"/>
      <c r="E594" s="251"/>
      <c r="F594" s="616" t="s">
        <v>477</v>
      </c>
      <c r="G594" s="617"/>
      <c r="H594" s="617"/>
      <c r="I594" s="618"/>
      <c r="J594" s="695" t="s">
        <v>478</v>
      </c>
      <c r="K594" s="696"/>
      <c r="L594" s="697"/>
      <c r="M594" s="695" t="s">
        <v>479</v>
      </c>
      <c r="N594" s="697"/>
      <c r="O594" s="695" t="s">
        <v>480</v>
      </c>
      <c r="P594" s="697"/>
      <c r="Q594" s="219" t="s">
        <v>481</v>
      </c>
      <c r="R594" s="80"/>
    </row>
    <row r="595" spans="4:18" ht="14.45" customHeight="1" x14ac:dyDescent="0.25">
      <c r="D595" s="251"/>
      <c r="E595" s="251"/>
      <c r="F595" s="616" t="s">
        <v>482</v>
      </c>
      <c r="G595" s="617"/>
      <c r="H595" s="617"/>
      <c r="I595" s="618"/>
      <c r="J595" s="695" t="s">
        <v>483</v>
      </c>
      <c r="K595" s="696"/>
      <c r="L595" s="697"/>
      <c r="M595" s="695" t="s">
        <v>484</v>
      </c>
      <c r="N595" s="697"/>
      <c r="O595" s="695" t="s">
        <v>485</v>
      </c>
      <c r="P595" s="697"/>
      <c r="Q595" s="220" t="s">
        <v>486</v>
      </c>
      <c r="R595" s="80"/>
    </row>
    <row r="596" spans="4:18" x14ac:dyDescent="0.25">
      <c r="D596" s="251"/>
      <c r="E596" s="251"/>
      <c r="F596" s="604"/>
      <c r="G596" s="604"/>
      <c r="H596" s="604"/>
      <c r="I596" s="604"/>
      <c r="J596" s="604"/>
      <c r="K596" s="604"/>
      <c r="L596" s="604"/>
      <c r="M596" s="604"/>
      <c r="N596" s="604"/>
      <c r="O596" s="604"/>
      <c r="P596" s="604"/>
      <c r="Q596" s="604"/>
      <c r="R596" s="80"/>
    </row>
    <row r="597" spans="4:18" ht="14.45" customHeight="1" x14ac:dyDescent="0.25">
      <c r="D597" s="251"/>
      <c r="E597" s="251"/>
      <c r="F597" s="103"/>
      <c r="G597" s="698" t="s">
        <v>158</v>
      </c>
      <c r="H597" s="699"/>
      <c r="I597" s="699"/>
      <c r="J597" s="699"/>
      <c r="K597" s="699"/>
      <c r="L597" s="699"/>
      <c r="M597" s="699"/>
      <c r="N597" s="699"/>
      <c r="O597" s="699"/>
      <c r="P597" s="699"/>
      <c r="Q597" s="700"/>
      <c r="R597" s="80"/>
    </row>
    <row r="598" spans="4:18" x14ac:dyDescent="0.25">
      <c r="D598" s="251"/>
      <c r="E598" s="251"/>
      <c r="F598" s="251"/>
      <c r="G598" s="130"/>
      <c r="H598" s="712" t="s">
        <v>487</v>
      </c>
      <c r="I598" s="713"/>
      <c r="J598" s="715" t="s">
        <v>488</v>
      </c>
      <c r="K598" s="716"/>
      <c r="L598" s="717"/>
      <c r="M598" s="251"/>
      <c r="N598" s="251"/>
      <c r="O598" s="251"/>
      <c r="P598" s="251"/>
      <c r="Q598" s="251"/>
      <c r="R598" s="80"/>
    </row>
    <row r="599" spans="4:18" x14ac:dyDescent="0.25">
      <c r="D599" s="251"/>
      <c r="E599" s="251"/>
      <c r="F599" s="251"/>
      <c r="G599" s="103"/>
      <c r="H599" s="723" t="s">
        <v>489</v>
      </c>
      <c r="I599" s="724"/>
      <c r="J599" s="718">
        <v>75</v>
      </c>
      <c r="K599" s="719"/>
      <c r="L599" s="720"/>
      <c r="M599" s="251"/>
      <c r="N599" s="251"/>
      <c r="O599" s="251"/>
      <c r="P599" s="251"/>
      <c r="Q599" s="251"/>
      <c r="R599" s="80"/>
    </row>
    <row r="600" spans="4:18" ht="19.5" customHeight="1" x14ac:dyDescent="0.25">
      <c r="D600" s="251"/>
      <c r="E600" s="251"/>
      <c r="F600" s="251"/>
      <c r="G600" s="103"/>
      <c r="H600" s="723" t="s">
        <v>490</v>
      </c>
      <c r="I600" s="724"/>
      <c r="J600" s="718">
        <v>150</v>
      </c>
      <c r="K600" s="721"/>
      <c r="L600" s="722"/>
      <c r="M600" s="251"/>
      <c r="N600" s="251"/>
      <c r="O600" s="251"/>
      <c r="P600" s="251"/>
      <c r="Q600" s="251"/>
      <c r="R600" s="80"/>
    </row>
    <row r="601" spans="4:18" ht="14.45" customHeight="1" x14ac:dyDescent="0.25">
      <c r="D601" s="251"/>
      <c r="E601" s="251"/>
      <c r="F601" s="251"/>
      <c r="G601" s="291"/>
      <c r="H601" s="726" t="s">
        <v>491</v>
      </c>
      <c r="I601" s="727"/>
      <c r="J601" s="728">
        <v>25</v>
      </c>
      <c r="K601" s="729"/>
      <c r="L601" s="730"/>
      <c r="M601" s="251"/>
      <c r="N601" s="251"/>
      <c r="O601" s="251"/>
      <c r="P601" s="251"/>
      <c r="Q601" s="251"/>
      <c r="R601" s="80"/>
    </row>
    <row r="602" spans="4:18" ht="14.45" customHeight="1" x14ac:dyDescent="0.25">
      <c r="D602" s="251"/>
      <c r="E602" s="251"/>
      <c r="F602" s="103"/>
      <c r="G602" s="731" t="s">
        <v>170</v>
      </c>
      <c r="H602" s="732"/>
      <c r="I602" s="732"/>
      <c r="J602" s="732"/>
      <c r="K602" s="732"/>
      <c r="L602" s="732"/>
      <c r="M602" s="732"/>
      <c r="N602" s="732"/>
      <c r="O602" s="732"/>
      <c r="P602" s="732"/>
      <c r="Q602" s="733"/>
      <c r="R602" s="80"/>
    </row>
    <row r="603" spans="4:18" x14ac:dyDescent="0.25">
      <c r="D603" s="251"/>
      <c r="E603" s="251"/>
      <c r="F603" s="251"/>
      <c r="G603" s="251"/>
      <c r="H603" s="251"/>
      <c r="I603" s="251"/>
      <c r="J603" s="251"/>
      <c r="K603" s="251"/>
      <c r="L603" s="251"/>
      <c r="M603" s="251"/>
      <c r="N603" s="251"/>
      <c r="O603" s="251"/>
      <c r="P603" s="251"/>
      <c r="Q603" s="251"/>
      <c r="R603" s="80"/>
    </row>
    <row r="604" spans="4:18" x14ac:dyDescent="0.25">
      <c r="D604" s="251"/>
      <c r="E604" s="251"/>
      <c r="F604" s="701" t="s">
        <v>492</v>
      </c>
      <c r="G604" s="701"/>
      <c r="H604" s="701"/>
      <c r="I604" s="701"/>
      <c r="J604" s="701"/>
      <c r="K604" s="701"/>
      <c r="L604" s="701"/>
      <c r="M604" s="701"/>
      <c r="N604" s="701"/>
      <c r="O604" s="701"/>
      <c r="P604" s="701"/>
      <c r="Q604" s="701"/>
      <c r="R604" s="80"/>
    </row>
    <row r="605" spans="4:18" x14ac:dyDescent="0.25">
      <c r="D605" s="251"/>
      <c r="E605" s="251"/>
      <c r="F605" s="725" t="s">
        <v>654</v>
      </c>
      <c r="G605" s="725"/>
      <c r="H605" s="725"/>
      <c r="I605" s="725"/>
      <c r="J605" s="725"/>
      <c r="K605" s="725"/>
      <c r="L605" s="725"/>
      <c r="M605" s="725"/>
      <c r="N605" s="725"/>
      <c r="O605" s="725"/>
      <c r="P605" s="725"/>
      <c r="Q605" s="725"/>
      <c r="R605" s="80"/>
    </row>
    <row r="606" spans="4:18" x14ac:dyDescent="0.25">
      <c r="D606" s="251"/>
      <c r="E606" s="251"/>
      <c r="F606" s="251"/>
      <c r="G606" s="251"/>
      <c r="H606" s="251"/>
      <c r="I606" s="251"/>
      <c r="J606" s="251"/>
      <c r="K606" s="251"/>
      <c r="L606" s="251"/>
      <c r="M606" s="251"/>
      <c r="N606" s="251"/>
      <c r="O606" s="251"/>
      <c r="P606" s="251"/>
      <c r="Q606" s="251"/>
      <c r="R606" s="80"/>
    </row>
    <row r="607" spans="4:18" ht="14.45" customHeight="1" x14ac:dyDescent="0.25">
      <c r="D607" s="251"/>
      <c r="E607" s="251"/>
      <c r="F607" s="103"/>
      <c r="G607" s="427" t="s">
        <v>600</v>
      </c>
      <c r="H607" s="428"/>
      <c r="I607" s="428"/>
      <c r="J607" s="428"/>
      <c r="K607" s="428"/>
      <c r="L607" s="428"/>
      <c r="M607" s="428"/>
      <c r="N607" s="428"/>
      <c r="O607" s="428"/>
      <c r="P607" s="428"/>
      <c r="Q607" s="429"/>
      <c r="R607" s="80"/>
    </row>
    <row r="608" spans="4:18" ht="14.45" customHeight="1" x14ac:dyDescent="0.25">
      <c r="D608" s="251"/>
      <c r="E608" s="251"/>
      <c r="F608" s="103"/>
      <c r="G608" s="427" t="s">
        <v>601</v>
      </c>
      <c r="H608" s="428"/>
      <c r="I608" s="428"/>
      <c r="J608" s="428"/>
      <c r="K608" s="428"/>
      <c r="L608" s="428"/>
      <c r="M608" s="428"/>
      <c r="N608" s="428"/>
      <c r="O608" s="428"/>
      <c r="P608" s="428"/>
      <c r="Q608" s="429"/>
      <c r="R608" s="80"/>
    </row>
    <row r="609" spans="4:18" ht="14.45" customHeight="1" x14ac:dyDescent="0.25">
      <c r="D609" s="251"/>
      <c r="E609" s="251"/>
      <c r="F609" s="103"/>
      <c r="G609" s="427" t="s">
        <v>602</v>
      </c>
      <c r="H609" s="428"/>
      <c r="I609" s="428"/>
      <c r="J609" s="428"/>
      <c r="K609" s="428"/>
      <c r="L609" s="428"/>
      <c r="M609" s="428"/>
      <c r="N609" s="428"/>
      <c r="O609" s="428"/>
      <c r="P609" s="428"/>
      <c r="Q609" s="429"/>
      <c r="R609" s="80"/>
    </row>
    <row r="610" spans="4:18" x14ac:dyDescent="0.25">
      <c r="D610" s="251"/>
      <c r="E610" s="251"/>
      <c r="F610" s="251"/>
      <c r="G610" s="251"/>
      <c r="H610" s="251"/>
      <c r="I610" s="251"/>
      <c r="J610" s="251"/>
      <c r="K610" s="251"/>
      <c r="L610" s="251"/>
      <c r="M610" s="251"/>
      <c r="N610" s="251"/>
      <c r="O610" s="251"/>
      <c r="P610" s="251"/>
      <c r="Q610" s="251"/>
      <c r="R610" s="80"/>
    </row>
    <row r="611" spans="4:18" ht="14.45" customHeight="1" x14ac:dyDescent="0.25">
      <c r="D611" s="251"/>
      <c r="E611" s="251"/>
      <c r="F611" s="251"/>
      <c r="G611" s="622" t="s">
        <v>230</v>
      </c>
      <c r="H611" s="622"/>
      <c r="I611" s="622"/>
      <c r="J611" s="622"/>
      <c r="K611" s="622"/>
      <c r="L611" s="622"/>
      <c r="M611" s="622"/>
      <c r="N611" s="622"/>
      <c r="O611" s="622"/>
      <c r="P611" s="622"/>
      <c r="Q611" s="622"/>
      <c r="R611" s="80"/>
    </row>
    <row r="612" spans="4:18" ht="14.45" customHeight="1" x14ac:dyDescent="0.25">
      <c r="D612" s="251"/>
      <c r="E612" s="251"/>
      <c r="F612" s="103"/>
      <c r="G612" s="427" t="s">
        <v>493</v>
      </c>
      <c r="H612" s="428"/>
      <c r="I612" s="428"/>
      <c r="J612" s="428"/>
      <c r="K612" s="428"/>
      <c r="L612" s="428"/>
      <c r="M612" s="428"/>
      <c r="N612" s="428"/>
      <c r="O612" s="428"/>
      <c r="P612" s="428"/>
      <c r="Q612" s="429"/>
      <c r="R612" s="80"/>
    </row>
    <row r="613" spans="4:18" ht="14.45" customHeight="1" x14ac:dyDescent="0.25">
      <c r="D613" s="251"/>
      <c r="E613" s="251"/>
      <c r="F613" s="103"/>
      <c r="G613" s="427" t="s">
        <v>494</v>
      </c>
      <c r="H613" s="428"/>
      <c r="I613" s="428"/>
      <c r="J613" s="428"/>
      <c r="K613" s="428"/>
      <c r="L613" s="428"/>
      <c r="M613" s="428"/>
      <c r="N613" s="428"/>
      <c r="O613" s="428"/>
      <c r="P613" s="428"/>
      <c r="Q613" s="429"/>
      <c r="R613" s="80"/>
    </row>
    <row r="614" spans="4:18" x14ac:dyDescent="0.25">
      <c r="D614" s="251"/>
      <c r="E614" s="251"/>
      <c r="F614" s="251"/>
      <c r="G614" s="251"/>
      <c r="H614" s="251"/>
      <c r="I614" s="251"/>
      <c r="J614" s="251"/>
      <c r="K614" s="251"/>
      <c r="L614" s="251"/>
      <c r="M614" s="251"/>
      <c r="N614" s="251"/>
      <c r="O614" s="251"/>
      <c r="P614" s="251"/>
      <c r="Q614" s="251"/>
      <c r="R614" s="80"/>
    </row>
    <row r="615" spans="4:18" ht="14.45" customHeight="1" x14ac:dyDescent="0.25">
      <c r="D615" s="251"/>
      <c r="E615" s="251"/>
      <c r="F615" s="251"/>
      <c r="G615" s="627" t="s">
        <v>70</v>
      </c>
      <c r="H615" s="627"/>
      <c r="I615" s="627"/>
      <c r="J615" s="627"/>
      <c r="K615" s="627"/>
      <c r="L615" s="627"/>
      <c r="M615" s="627"/>
      <c r="N615" s="627"/>
      <c r="O615" s="627"/>
      <c r="P615" s="627"/>
      <c r="Q615" s="627"/>
      <c r="R615" s="80"/>
    </row>
    <row r="616" spans="4:18" x14ac:dyDescent="0.25">
      <c r="D616" s="251"/>
      <c r="E616" s="251"/>
      <c r="F616" s="251"/>
      <c r="G616" s="251"/>
      <c r="H616" s="251"/>
      <c r="I616" s="251"/>
      <c r="J616" s="251"/>
      <c r="K616" s="251"/>
      <c r="L616" s="251"/>
      <c r="M616" s="251"/>
      <c r="N616" s="251"/>
      <c r="O616" s="251"/>
      <c r="P616" s="251"/>
      <c r="Q616" s="251"/>
      <c r="R616" s="80"/>
    </row>
    <row r="617" spans="4:18" ht="14.45" customHeight="1" x14ac:dyDescent="0.25">
      <c r="D617" s="251"/>
      <c r="E617" s="251"/>
      <c r="F617" s="103"/>
      <c r="G617" s="578" t="s">
        <v>459</v>
      </c>
      <c r="H617" s="579"/>
      <c r="I617" s="579"/>
      <c r="J617" s="579"/>
      <c r="K617" s="579"/>
      <c r="L617" s="579"/>
      <c r="M617" s="579"/>
      <c r="N617" s="579"/>
      <c r="O617" s="579"/>
      <c r="P617" s="579"/>
      <c r="Q617" s="580"/>
      <c r="R617" s="80"/>
    </row>
    <row r="618" spans="4:18" x14ac:dyDescent="0.25">
      <c r="D618" s="251"/>
      <c r="E618" s="251"/>
      <c r="F618" s="251"/>
      <c r="G618" s="103"/>
      <c r="H618" s="596" t="s">
        <v>460</v>
      </c>
      <c r="I618" s="597"/>
      <c r="J618" s="597"/>
      <c r="K618" s="597"/>
      <c r="L618" s="597"/>
      <c r="M618" s="597"/>
      <c r="N618" s="597"/>
      <c r="O618" s="597"/>
      <c r="P618" s="597"/>
      <c r="Q618" s="597"/>
      <c r="R618" s="598"/>
    </row>
    <row r="619" spans="4:18" x14ac:dyDescent="0.25">
      <c r="D619" s="251"/>
      <c r="E619" s="251"/>
      <c r="F619" s="251"/>
      <c r="G619" s="103"/>
      <c r="H619" s="417" t="s">
        <v>311</v>
      </c>
      <c r="I619" s="418"/>
      <c r="J619" s="418"/>
      <c r="K619" s="418"/>
      <c r="L619" s="418"/>
      <c r="M619" s="418"/>
      <c r="N619" s="418"/>
      <c r="O619" s="418"/>
      <c r="P619" s="418"/>
      <c r="Q619" s="418"/>
      <c r="R619" s="419"/>
    </row>
    <row r="620" spans="4:18" x14ac:dyDescent="0.25">
      <c r="D620" s="251"/>
      <c r="E620" s="251"/>
      <c r="F620" s="251"/>
      <c r="G620" s="103"/>
      <c r="H620" s="417" t="s">
        <v>312</v>
      </c>
      <c r="I620" s="418"/>
      <c r="J620" s="418"/>
      <c r="K620" s="418"/>
      <c r="L620" s="418"/>
      <c r="M620" s="418"/>
      <c r="N620" s="418"/>
      <c r="O620" s="418"/>
      <c r="P620" s="418"/>
      <c r="Q620" s="418"/>
      <c r="R620" s="419"/>
    </row>
    <row r="621" spans="4:18" x14ac:dyDescent="0.25">
      <c r="D621" s="251"/>
      <c r="E621" s="251"/>
      <c r="F621" s="251"/>
      <c r="G621" s="103"/>
      <c r="H621" s="417" t="s">
        <v>313</v>
      </c>
      <c r="I621" s="418"/>
      <c r="J621" s="418"/>
      <c r="K621" s="418"/>
      <c r="L621" s="418"/>
      <c r="M621" s="418"/>
      <c r="N621" s="418"/>
      <c r="O621" s="418"/>
      <c r="P621" s="418"/>
      <c r="Q621" s="418"/>
      <c r="R621" s="419"/>
    </row>
    <row r="622" spans="4:18" x14ac:dyDescent="0.25">
      <c r="D622" s="251"/>
      <c r="E622" s="251"/>
      <c r="F622" s="251"/>
      <c r="G622" s="251"/>
      <c r="H622" s="251"/>
      <c r="I622" s="251"/>
      <c r="J622" s="251"/>
      <c r="K622" s="251"/>
      <c r="L622" s="251"/>
      <c r="M622" s="251"/>
      <c r="N622" s="251"/>
      <c r="O622" s="251"/>
      <c r="P622" s="251"/>
      <c r="Q622" s="251"/>
      <c r="R622" s="80"/>
    </row>
    <row r="623" spans="4:18" x14ac:dyDescent="0.25">
      <c r="D623" s="251"/>
      <c r="E623" s="251"/>
      <c r="F623" s="251"/>
      <c r="G623" s="714" t="s">
        <v>273</v>
      </c>
      <c r="H623" s="714"/>
      <c r="I623" s="714"/>
      <c r="J623" s="714"/>
      <c r="K623" s="714"/>
      <c r="L623" s="714"/>
      <c r="M623" s="714"/>
      <c r="N623" s="714"/>
      <c r="O623" s="714"/>
      <c r="P623" s="714"/>
      <c r="Q623" s="714"/>
      <c r="R623" s="80"/>
    </row>
    <row r="624" spans="4:18" ht="14.45" customHeight="1" x14ac:dyDescent="0.25">
      <c r="D624" s="251"/>
      <c r="E624" s="251"/>
      <c r="F624" s="103"/>
      <c r="G624" s="578" t="s">
        <v>464</v>
      </c>
      <c r="H624" s="579"/>
      <c r="I624" s="579"/>
      <c r="J624" s="579"/>
      <c r="K624" s="579"/>
      <c r="L624" s="579"/>
      <c r="M624" s="579"/>
      <c r="N624" s="579"/>
      <c r="O624" s="579"/>
      <c r="P624" s="579"/>
      <c r="Q624" s="580"/>
      <c r="R624" s="80"/>
    </row>
    <row r="625" spans="4:18" ht="14.45" customHeight="1" x14ac:dyDescent="0.25">
      <c r="D625" s="251"/>
      <c r="E625" s="251"/>
      <c r="F625" s="251"/>
      <c r="G625" s="103"/>
      <c r="H625" s="427" t="s">
        <v>465</v>
      </c>
      <c r="I625" s="428"/>
      <c r="J625" s="428"/>
      <c r="K625" s="428"/>
      <c r="L625" s="428"/>
      <c r="M625" s="428"/>
      <c r="N625" s="428"/>
      <c r="O625" s="428"/>
      <c r="P625" s="428"/>
      <c r="Q625" s="429"/>
      <c r="R625" s="246"/>
    </row>
    <row r="626" spans="4:18" ht="14.45" customHeight="1" x14ac:dyDescent="0.25">
      <c r="D626" s="251"/>
      <c r="E626" s="251"/>
      <c r="F626" s="251"/>
      <c r="G626" s="103"/>
      <c r="H626" s="427" t="s">
        <v>466</v>
      </c>
      <c r="I626" s="428"/>
      <c r="J626" s="428"/>
      <c r="K626" s="428"/>
      <c r="L626" s="428"/>
      <c r="M626" s="428"/>
      <c r="N626" s="428"/>
      <c r="O626" s="428"/>
      <c r="P626" s="428"/>
      <c r="Q626" s="429"/>
      <c r="R626" s="246"/>
    </row>
    <row r="627" spans="4:18" ht="14.45" customHeight="1" x14ac:dyDescent="0.25">
      <c r="D627" s="251"/>
      <c r="E627" s="251"/>
      <c r="F627" s="251"/>
      <c r="G627" s="103"/>
      <c r="H627" s="427" t="s">
        <v>290</v>
      </c>
      <c r="I627" s="428"/>
      <c r="J627" s="428"/>
      <c r="K627" s="428"/>
      <c r="L627" s="428"/>
      <c r="M627" s="428"/>
      <c r="N627" s="428"/>
      <c r="O627" s="428"/>
      <c r="P627" s="428"/>
      <c r="Q627" s="429"/>
      <c r="R627" s="246"/>
    </row>
    <row r="628" spans="4:18" ht="14.45" customHeight="1" x14ac:dyDescent="0.25">
      <c r="D628" s="251"/>
      <c r="E628" s="251"/>
      <c r="F628" s="251"/>
      <c r="G628" s="103"/>
      <c r="H628" s="427" t="s">
        <v>495</v>
      </c>
      <c r="I628" s="428"/>
      <c r="J628" s="428"/>
      <c r="K628" s="428"/>
      <c r="L628" s="428"/>
      <c r="M628" s="428"/>
      <c r="N628" s="428"/>
      <c r="O628" s="428"/>
      <c r="P628" s="428"/>
      <c r="Q628" s="428"/>
      <c r="R628" s="244"/>
    </row>
    <row r="629" spans="4:18" x14ac:dyDescent="0.25">
      <c r="D629" s="251"/>
      <c r="E629" s="251"/>
      <c r="F629" s="251"/>
      <c r="G629" s="251"/>
      <c r="H629" s="251"/>
      <c r="I629" s="251"/>
      <c r="J629" s="251"/>
      <c r="K629" s="251"/>
      <c r="L629" s="251"/>
      <c r="M629" s="251"/>
      <c r="N629" s="251"/>
      <c r="O629" s="251"/>
      <c r="P629" s="251"/>
      <c r="Q629" s="251"/>
      <c r="R629" s="80"/>
    </row>
    <row r="630" spans="4:18" x14ac:dyDescent="0.25">
      <c r="D630" s="251"/>
      <c r="E630" s="701" t="s">
        <v>496</v>
      </c>
      <c r="F630" s="701"/>
      <c r="G630" s="701"/>
      <c r="H630" s="701"/>
      <c r="I630" s="701"/>
      <c r="J630" s="701"/>
      <c r="K630" s="701"/>
      <c r="L630" s="701"/>
      <c r="M630" s="701"/>
      <c r="N630" s="701"/>
      <c r="O630" s="701"/>
      <c r="P630" s="701"/>
      <c r="Q630" s="701"/>
      <c r="R630" s="80"/>
    </row>
    <row r="631" spans="4:18" x14ac:dyDescent="0.25">
      <c r="D631" s="251"/>
      <c r="E631" s="251"/>
      <c r="F631" s="251"/>
      <c r="G631" s="251"/>
      <c r="H631" s="251"/>
      <c r="I631" s="251"/>
      <c r="J631" s="251"/>
      <c r="K631" s="251"/>
      <c r="L631" s="251"/>
      <c r="M631" s="251"/>
      <c r="N631" s="251"/>
      <c r="O631" s="251"/>
      <c r="P631" s="251"/>
      <c r="Q631" s="251"/>
      <c r="R631" s="80"/>
    </row>
    <row r="632" spans="4:18" ht="14.45" customHeight="1" x14ac:dyDescent="0.25">
      <c r="D632" s="251"/>
      <c r="E632" s="251"/>
      <c r="F632" s="103"/>
      <c r="G632" s="559" t="s">
        <v>497</v>
      </c>
      <c r="H632" s="560"/>
      <c r="I632" s="560"/>
      <c r="J632" s="560"/>
      <c r="K632" s="560"/>
      <c r="L632" s="560"/>
      <c r="M632" s="560"/>
      <c r="N632" s="560"/>
      <c r="O632" s="560"/>
      <c r="P632" s="560"/>
      <c r="Q632" s="595"/>
      <c r="R632" s="80"/>
    </row>
    <row r="633" spans="4:18" x14ac:dyDescent="0.25">
      <c r="D633" s="251"/>
      <c r="E633" s="251"/>
      <c r="F633" s="251"/>
      <c r="G633" s="130"/>
      <c r="H633" s="596" t="s">
        <v>498</v>
      </c>
      <c r="I633" s="597"/>
      <c r="J633" s="597"/>
      <c r="K633" s="597"/>
      <c r="L633" s="597"/>
      <c r="M633" s="597"/>
      <c r="N633" s="597"/>
      <c r="O633" s="597"/>
      <c r="P633" s="597"/>
      <c r="Q633" s="597"/>
      <c r="R633" s="598"/>
    </row>
    <row r="634" spans="4:18" x14ac:dyDescent="0.25">
      <c r="D634" s="251"/>
      <c r="E634" s="251"/>
      <c r="F634" s="251"/>
      <c r="G634" s="103"/>
      <c r="H634" s="417" t="s">
        <v>499</v>
      </c>
      <c r="I634" s="418"/>
      <c r="J634" s="418"/>
      <c r="K634" s="418"/>
      <c r="L634" s="418"/>
      <c r="M634" s="418"/>
      <c r="N634" s="418"/>
      <c r="O634" s="418"/>
      <c r="P634" s="418"/>
      <c r="Q634" s="418"/>
      <c r="R634" s="419"/>
    </row>
    <row r="635" spans="4:18" x14ac:dyDescent="0.25">
      <c r="D635" s="251"/>
      <c r="E635" s="251"/>
      <c r="F635" s="251"/>
      <c r="G635" s="103"/>
      <c r="H635" s="417" t="s">
        <v>500</v>
      </c>
      <c r="I635" s="418"/>
      <c r="J635" s="418"/>
      <c r="K635" s="418"/>
      <c r="L635" s="418"/>
      <c r="M635" s="418"/>
      <c r="N635" s="418"/>
      <c r="O635" s="418"/>
      <c r="P635" s="418"/>
      <c r="Q635" s="418"/>
      <c r="R635" s="419"/>
    </row>
    <row r="636" spans="4:18" ht="14.45" customHeight="1" x14ac:dyDescent="0.25">
      <c r="D636" s="251"/>
      <c r="E636" s="251"/>
      <c r="F636" s="103"/>
      <c r="G636" s="624" t="s">
        <v>501</v>
      </c>
      <c r="H636" s="625"/>
      <c r="I636" s="625"/>
      <c r="J636" s="625"/>
      <c r="K636" s="625"/>
      <c r="L636" s="625"/>
      <c r="M636" s="625"/>
      <c r="N636" s="625"/>
      <c r="O636" s="625"/>
      <c r="P636" s="625"/>
      <c r="Q636" s="626"/>
      <c r="R636" s="80"/>
    </row>
    <row r="637" spans="4:18" x14ac:dyDescent="0.25">
      <c r="D637" s="251"/>
      <c r="E637" s="251"/>
      <c r="F637" s="251"/>
      <c r="G637" s="130"/>
      <c r="H637" s="596" t="s">
        <v>502</v>
      </c>
      <c r="I637" s="597"/>
      <c r="J637" s="597"/>
      <c r="K637" s="597"/>
      <c r="L637" s="597"/>
      <c r="M637" s="597"/>
      <c r="N637" s="597"/>
      <c r="O637" s="597"/>
      <c r="P637" s="597"/>
      <c r="Q637" s="597"/>
      <c r="R637" s="598"/>
    </row>
    <row r="638" spans="4:18" x14ac:dyDescent="0.25">
      <c r="D638" s="251"/>
      <c r="E638" s="251"/>
      <c r="F638" s="251"/>
      <c r="G638" s="103"/>
      <c r="H638" s="417" t="s">
        <v>503</v>
      </c>
      <c r="I638" s="418"/>
      <c r="J638" s="418"/>
      <c r="K638" s="418"/>
      <c r="L638" s="418"/>
      <c r="M638" s="418"/>
      <c r="N638" s="418"/>
      <c r="O638" s="418"/>
      <c r="P638" s="418"/>
      <c r="Q638" s="418"/>
      <c r="R638" s="419"/>
    </row>
    <row r="639" spans="4:18" x14ac:dyDescent="0.25">
      <c r="D639" s="251"/>
      <c r="E639" s="251"/>
      <c r="F639" s="251"/>
      <c r="G639" s="103"/>
      <c r="H639" s="417" t="s">
        <v>241</v>
      </c>
      <c r="I639" s="418"/>
      <c r="J639" s="418"/>
      <c r="K639" s="418"/>
      <c r="L639" s="418"/>
      <c r="M639" s="418"/>
      <c r="N639" s="418"/>
      <c r="O639" s="418"/>
      <c r="P639" s="418"/>
      <c r="Q639" s="418"/>
      <c r="R639" s="419"/>
    </row>
    <row r="640" spans="4:18" x14ac:dyDescent="0.25">
      <c r="D640" s="251"/>
      <c r="E640" s="251"/>
      <c r="F640" s="251"/>
      <c r="G640" s="103"/>
      <c r="H640" s="417" t="s">
        <v>504</v>
      </c>
      <c r="I640" s="418"/>
      <c r="J640" s="418"/>
      <c r="K640" s="418"/>
      <c r="L640" s="418"/>
      <c r="M640" s="418"/>
      <c r="N640" s="418"/>
      <c r="O640" s="418"/>
      <c r="P640" s="418"/>
      <c r="Q640" s="418"/>
      <c r="R640" s="419"/>
    </row>
    <row r="641" spans="4:18" ht="14.45" customHeight="1" x14ac:dyDescent="0.25">
      <c r="D641" s="251"/>
      <c r="E641" s="251"/>
      <c r="F641" s="103"/>
      <c r="G641" s="621" t="s">
        <v>505</v>
      </c>
      <c r="H641" s="622"/>
      <c r="I641" s="622"/>
      <c r="J641" s="622"/>
      <c r="K641" s="622"/>
      <c r="L641" s="622"/>
      <c r="M641" s="622"/>
      <c r="N641" s="622"/>
      <c r="O641" s="622"/>
      <c r="P641" s="622"/>
      <c r="Q641" s="623"/>
      <c r="R641" s="80"/>
    </row>
    <row r="642" spans="4:18" ht="14.45" customHeight="1" x14ac:dyDescent="0.25">
      <c r="D642" s="251"/>
      <c r="E642" s="251"/>
      <c r="F642" s="103"/>
      <c r="G642" s="427" t="s">
        <v>506</v>
      </c>
      <c r="H642" s="428"/>
      <c r="I642" s="428"/>
      <c r="J642" s="428"/>
      <c r="K642" s="428"/>
      <c r="L642" s="428"/>
      <c r="M642" s="428"/>
      <c r="N642" s="428"/>
      <c r="O642" s="428"/>
      <c r="P642" s="428"/>
      <c r="Q642" s="429"/>
      <c r="R642" s="80"/>
    </row>
    <row r="643" spans="4:18" x14ac:dyDescent="0.25">
      <c r="D643" s="141"/>
      <c r="E643" s="247"/>
      <c r="F643" s="57"/>
      <c r="G643" s="247"/>
      <c r="H643" s="247"/>
      <c r="I643" s="247"/>
      <c r="J643" s="247"/>
      <c r="K643" s="247"/>
      <c r="L643" s="247"/>
      <c r="M643" s="247"/>
      <c r="N643" s="247"/>
      <c r="O643" s="247"/>
      <c r="P643" s="247"/>
      <c r="Q643" s="247"/>
      <c r="R643" s="80"/>
    </row>
    <row r="644" spans="4:18" ht="15.75" thickBot="1" x14ac:dyDescent="0.3">
      <c r="D644" s="164" t="s">
        <v>105</v>
      </c>
      <c r="E644" s="232"/>
      <c r="F644" s="55"/>
      <c r="G644" s="165"/>
      <c r="H644" s="165"/>
      <c r="I644" s="165"/>
      <c r="J644" s="165"/>
      <c r="K644" s="165"/>
      <c r="L644" s="165"/>
      <c r="M644" s="165"/>
      <c r="N644" s="165"/>
      <c r="O644" s="165"/>
      <c r="P644" s="165"/>
      <c r="Q644" s="165"/>
      <c r="R644" s="80"/>
    </row>
    <row r="645" spans="4:18" x14ac:dyDescent="0.25">
      <c r="D645" s="141"/>
      <c r="E645" s="236"/>
      <c r="F645" s="57"/>
      <c r="G645" s="236"/>
      <c r="H645" s="236"/>
      <c r="I645" s="236"/>
      <c r="J645" s="236"/>
      <c r="K645" s="236"/>
      <c r="L645" s="236"/>
      <c r="M645" s="236"/>
      <c r="N645" s="236"/>
      <c r="O645" s="236"/>
      <c r="P645" s="236"/>
      <c r="Q645" s="236"/>
      <c r="R645" s="80"/>
    </row>
    <row r="646" spans="4:18" ht="14.45" customHeight="1" x14ac:dyDescent="0.25">
      <c r="D646" s="141"/>
      <c r="E646" s="236"/>
      <c r="F646" s="57"/>
      <c r="G646" s="571" t="s">
        <v>159</v>
      </c>
      <c r="H646" s="571"/>
      <c r="I646" s="571"/>
      <c r="J646" s="571"/>
      <c r="K646" s="571"/>
      <c r="L646" s="571"/>
      <c r="M646" s="571"/>
      <c r="N646" s="571"/>
      <c r="O646" s="571"/>
      <c r="P646" s="571"/>
      <c r="Q646" s="572"/>
      <c r="R646" s="80"/>
    </row>
    <row r="647" spans="4:18" x14ac:dyDescent="0.25">
      <c r="D647" s="141"/>
      <c r="E647" s="236"/>
      <c r="F647" s="57"/>
      <c r="G647" s="236"/>
      <c r="H647" s="236"/>
      <c r="I647" s="236"/>
      <c r="J647" s="236"/>
      <c r="K647" s="236"/>
      <c r="L647" s="236"/>
      <c r="M647" s="236"/>
      <c r="N647" s="236"/>
      <c r="O647" s="236"/>
      <c r="P647" s="236"/>
      <c r="Q647" s="162"/>
      <c r="R647" s="80"/>
    </row>
    <row r="648" spans="4:18" ht="14.45" customHeight="1" x14ac:dyDescent="0.25">
      <c r="D648" s="141"/>
      <c r="E648" s="236"/>
      <c r="F648" s="103"/>
      <c r="G648" s="427" t="s">
        <v>353</v>
      </c>
      <c r="H648" s="428"/>
      <c r="I648" s="428"/>
      <c r="J648" s="428"/>
      <c r="K648" s="428"/>
      <c r="L648" s="428"/>
      <c r="M648" s="428"/>
      <c r="N648" s="428"/>
      <c r="O648" s="428"/>
      <c r="P648" s="428"/>
      <c r="Q648" s="429"/>
      <c r="R648" s="97"/>
    </row>
    <row r="649" spans="4:18" x14ac:dyDescent="0.25">
      <c r="D649" s="141"/>
      <c r="E649" s="236"/>
      <c r="F649" s="57"/>
      <c r="G649" s="236"/>
      <c r="H649" s="236"/>
      <c r="I649" s="236"/>
      <c r="J649" s="236"/>
      <c r="K649" s="236"/>
      <c r="L649" s="236"/>
      <c r="M649" s="236"/>
      <c r="N649" s="236"/>
      <c r="O649" s="236"/>
      <c r="P649" s="236"/>
      <c r="Q649" s="193"/>
      <c r="R649" s="97"/>
    </row>
    <row r="650" spans="4:18" x14ac:dyDescent="0.25">
      <c r="Q650" s="236"/>
    </row>
    <row r="651" spans="4:18" ht="21.75" thickBot="1" x14ac:dyDescent="0.4">
      <c r="D651" s="573" t="s">
        <v>358</v>
      </c>
      <c r="E651" s="574"/>
      <c r="F651" s="574"/>
      <c r="G651" s="574"/>
      <c r="H651" s="574"/>
      <c r="I651" s="574"/>
      <c r="J651" s="574"/>
      <c r="K651" s="574"/>
      <c r="L651" s="574"/>
      <c r="M651" s="574"/>
      <c r="N651" s="574"/>
      <c r="O651" s="574"/>
      <c r="P651" s="574"/>
      <c r="Q651" s="574"/>
    </row>
    <row r="653" spans="4:18" ht="33" customHeight="1" x14ac:dyDescent="0.25">
      <c r="G653" s="571" t="s">
        <v>652</v>
      </c>
      <c r="H653" s="571"/>
      <c r="I653" s="571"/>
      <c r="J653" s="571"/>
      <c r="K653" s="571"/>
      <c r="L653" s="571"/>
      <c r="M653" s="571"/>
      <c r="N653" s="571"/>
      <c r="O653" s="571"/>
      <c r="P653" s="571"/>
      <c r="Q653" s="572"/>
    </row>
    <row r="654" spans="4:18" x14ac:dyDescent="0.25">
      <c r="E654" s="115" t="s">
        <v>356</v>
      </c>
    </row>
    <row r="655" spans="4:18" ht="14.45" customHeight="1" x14ac:dyDescent="0.25">
      <c r="F655" s="103"/>
      <c r="G655" s="427" t="s">
        <v>357</v>
      </c>
      <c r="H655" s="428"/>
      <c r="I655" s="428"/>
      <c r="J655" s="428"/>
      <c r="K655" s="428"/>
      <c r="L655" s="428"/>
      <c r="M655" s="428"/>
      <c r="N655" s="428"/>
      <c r="O655" s="428"/>
      <c r="P655" s="428"/>
      <c r="Q655" s="429"/>
    </row>
    <row r="657" spans="5:17" x14ac:dyDescent="0.25">
      <c r="E657" s="115" t="s">
        <v>359</v>
      </c>
    </row>
    <row r="658" spans="5:17" ht="14.45" customHeight="1" x14ac:dyDescent="0.25">
      <c r="F658" s="103"/>
      <c r="G658" s="427" t="s">
        <v>360</v>
      </c>
      <c r="H658" s="428"/>
      <c r="I658" s="428"/>
      <c r="J658" s="428"/>
      <c r="K658" s="428"/>
      <c r="L658" s="428"/>
      <c r="M658" s="428"/>
      <c r="N658" s="428"/>
      <c r="O658" s="428"/>
      <c r="P658" s="428"/>
      <c r="Q658" s="429"/>
    </row>
    <row r="660" spans="5:17" x14ac:dyDescent="0.25">
      <c r="E660" s="115" t="s">
        <v>361</v>
      </c>
    </row>
    <row r="661" spans="5:17" ht="14.45" customHeight="1" x14ac:dyDescent="0.25">
      <c r="F661" s="103"/>
      <c r="G661" s="427" t="s">
        <v>362</v>
      </c>
      <c r="H661" s="428"/>
      <c r="I661" s="428"/>
      <c r="J661" s="428"/>
      <c r="K661" s="428"/>
      <c r="L661" s="428"/>
      <c r="M661" s="428"/>
      <c r="N661" s="428"/>
      <c r="O661" s="428"/>
      <c r="P661" s="428"/>
      <c r="Q661" s="429"/>
    </row>
    <row r="663" spans="5:17" ht="14.45" customHeight="1" x14ac:dyDescent="0.25">
      <c r="F663" s="103"/>
      <c r="G663" s="578" t="s">
        <v>363</v>
      </c>
      <c r="H663" s="579"/>
      <c r="I663" s="579"/>
      <c r="J663" s="579"/>
      <c r="K663" s="579"/>
      <c r="L663" s="579"/>
      <c r="M663" s="579"/>
      <c r="N663" s="579"/>
      <c r="O663" s="579"/>
      <c r="P663" s="579"/>
      <c r="Q663" s="580"/>
    </row>
    <row r="664" spans="5:17" ht="14.45" customHeight="1" x14ac:dyDescent="0.25">
      <c r="G664" s="103"/>
      <c r="H664" s="427" t="s">
        <v>364</v>
      </c>
      <c r="I664" s="428"/>
      <c r="J664" s="428"/>
      <c r="K664" s="428"/>
      <c r="L664" s="428"/>
      <c r="M664" s="428"/>
      <c r="N664" s="428"/>
      <c r="O664" s="428"/>
      <c r="P664" s="428"/>
      <c r="Q664" s="558"/>
    </row>
    <row r="665" spans="5:17" ht="14.45" customHeight="1" x14ac:dyDescent="0.25">
      <c r="G665" s="103"/>
      <c r="H665" s="427" t="s">
        <v>365</v>
      </c>
      <c r="I665" s="428"/>
      <c r="J665" s="428"/>
      <c r="K665" s="428"/>
      <c r="L665" s="428"/>
      <c r="M665" s="428"/>
      <c r="N665" s="428"/>
      <c r="O665" s="428"/>
      <c r="P665" s="428"/>
      <c r="Q665" s="558"/>
    </row>
    <row r="666" spans="5:17" ht="14.45" customHeight="1" x14ac:dyDescent="0.25">
      <c r="G666" s="103"/>
      <c r="H666" s="559" t="s">
        <v>366</v>
      </c>
      <c r="I666" s="560"/>
      <c r="J666" s="560"/>
      <c r="K666" s="560"/>
      <c r="L666" s="560"/>
      <c r="M666" s="560"/>
      <c r="N666" s="560"/>
      <c r="O666" s="560"/>
      <c r="P666" s="560"/>
      <c r="Q666" s="561"/>
    </row>
    <row r="669" spans="5:17" ht="14.45" customHeight="1" x14ac:dyDescent="0.25">
      <c r="F669" s="103"/>
      <c r="G669" s="427" t="s">
        <v>367</v>
      </c>
      <c r="H669" s="428"/>
      <c r="I669" s="428"/>
      <c r="J669" s="428"/>
      <c r="K669" s="428"/>
      <c r="L669" s="428"/>
      <c r="M669" s="428"/>
      <c r="N669" s="428"/>
      <c r="O669" s="428"/>
      <c r="P669" s="428"/>
      <c r="Q669" s="429"/>
    </row>
    <row r="670" spans="5:17" ht="14.45" customHeight="1" x14ac:dyDescent="0.25">
      <c r="F670" s="103"/>
      <c r="G670" s="427" t="s">
        <v>368</v>
      </c>
      <c r="H670" s="428"/>
      <c r="I670" s="428"/>
      <c r="J670" s="428"/>
      <c r="K670" s="428"/>
      <c r="L670" s="428"/>
      <c r="M670" s="428"/>
      <c r="N670" s="428"/>
      <c r="O670" s="428"/>
      <c r="P670" s="428"/>
      <c r="Q670" s="429"/>
    </row>
    <row r="671" spans="5:17" ht="14.45" customHeight="1" x14ac:dyDescent="0.25">
      <c r="F671" s="103"/>
      <c r="G671" s="575" t="s">
        <v>653</v>
      </c>
      <c r="H671" s="576"/>
      <c r="I671" s="576"/>
      <c r="J671" s="576"/>
      <c r="K671" s="576"/>
      <c r="L671" s="576"/>
      <c r="M671" s="576"/>
      <c r="N671" s="576"/>
      <c r="O671" s="576"/>
      <c r="P671" s="576"/>
      <c r="Q671" s="577"/>
    </row>
    <row r="673" spans="4:17" x14ac:dyDescent="0.25">
      <c r="E673" s="115" t="s">
        <v>369</v>
      </c>
    </row>
    <row r="674" spans="4:17" ht="14.45" customHeight="1" x14ac:dyDescent="0.25">
      <c r="F674" s="103"/>
      <c r="G674" s="575" t="s">
        <v>370</v>
      </c>
      <c r="H674" s="576"/>
      <c r="I674" s="576"/>
      <c r="J674" s="576"/>
      <c r="K674" s="576"/>
      <c r="L674" s="576"/>
      <c r="M674" s="576"/>
      <c r="N674" s="576"/>
      <c r="O674" s="576"/>
      <c r="P674" s="576"/>
      <c r="Q674" s="577"/>
    </row>
    <row r="675" spans="4:17" ht="14.45" customHeight="1" x14ac:dyDescent="0.25">
      <c r="F675" s="103"/>
      <c r="G675" s="575" t="s">
        <v>371</v>
      </c>
      <c r="H675" s="576"/>
      <c r="I675" s="576"/>
      <c r="J675" s="576"/>
      <c r="K675" s="576"/>
      <c r="L675" s="576"/>
      <c r="M675" s="576"/>
      <c r="N675" s="576"/>
      <c r="O675" s="576"/>
      <c r="P675" s="576"/>
      <c r="Q675" s="577"/>
    </row>
    <row r="676" spans="4:17" ht="14.45" customHeight="1" x14ac:dyDescent="0.25">
      <c r="F676" s="103"/>
      <c r="G676" s="575" t="s">
        <v>372</v>
      </c>
      <c r="H676" s="576"/>
      <c r="I676" s="576"/>
      <c r="J676" s="576"/>
      <c r="K676" s="576"/>
      <c r="L676" s="576"/>
      <c r="M676" s="576"/>
      <c r="N676" s="576"/>
      <c r="O676" s="576"/>
      <c r="P676" s="576"/>
      <c r="Q676" s="577"/>
    </row>
    <row r="677" spans="4:17" ht="14.45" customHeight="1" x14ac:dyDescent="0.25">
      <c r="G677" s="584" t="s">
        <v>373</v>
      </c>
      <c r="H677" s="584"/>
      <c r="I677" s="584"/>
      <c r="J677" s="584"/>
      <c r="K677" s="584"/>
      <c r="L677" s="584"/>
      <c r="M677" s="584"/>
      <c r="N677" s="584"/>
      <c r="O677" s="584"/>
      <c r="P677" s="584"/>
      <c r="Q677" s="584"/>
    </row>
    <row r="678" spans="4:17" x14ac:dyDescent="0.25">
      <c r="G678" s="585"/>
      <c r="H678" s="585"/>
      <c r="I678" s="585"/>
      <c r="J678" s="585"/>
      <c r="K678" s="585"/>
      <c r="L678" s="585"/>
      <c r="M678" s="585"/>
      <c r="N678" s="585"/>
      <c r="O678" s="585"/>
      <c r="P678" s="585"/>
      <c r="Q678" s="585"/>
    </row>
    <row r="679" spans="4:17" x14ac:dyDescent="0.25">
      <c r="E679" s="115" t="s">
        <v>374</v>
      </c>
    </row>
    <row r="680" spans="4:17" ht="14.45" customHeight="1" x14ac:dyDescent="0.25">
      <c r="F680" s="103"/>
      <c r="G680" s="575" t="s">
        <v>375</v>
      </c>
      <c r="H680" s="576"/>
      <c r="I680" s="576"/>
      <c r="J680" s="576"/>
      <c r="K680" s="576"/>
      <c r="L680" s="576"/>
      <c r="M680" s="576"/>
      <c r="N680" s="576"/>
      <c r="O680" s="576"/>
      <c r="P680" s="576"/>
      <c r="Q680" s="577"/>
    </row>
    <row r="682" spans="4:17" ht="14.45" customHeight="1" x14ac:dyDescent="0.25">
      <c r="D682" s="586" t="s">
        <v>399</v>
      </c>
      <c r="E682" s="586"/>
      <c r="F682" s="586"/>
      <c r="G682" s="586"/>
      <c r="H682" s="586"/>
      <c r="I682" s="586"/>
      <c r="J682" s="586"/>
      <c r="K682" s="586"/>
      <c r="L682" s="586"/>
      <c r="M682" s="586"/>
      <c r="N682" s="586"/>
      <c r="O682" s="586"/>
      <c r="P682" s="586"/>
      <c r="Q682" s="587"/>
    </row>
    <row r="683" spans="4:17" x14ac:dyDescent="0.25">
      <c r="E683" s="115" t="s">
        <v>376</v>
      </c>
    </row>
    <row r="684" spans="4:17" ht="14.45" customHeight="1" x14ac:dyDescent="0.25">
      <c r="F684" s="103"/>
      <c r="G684" s="575" t="s">
        <v>377</v>
      </c>
      <c r="H684" s="576"/>
      <c r="I684" s="576"/>
      <c r="J684" s="576"/>
      <c r="K684" s="576"/>
      <c r="L684" s="576"/>
      <c r="M684" s="576"/>
      <c r="N684" s="576"/>
      <c r="O684" s="576"/>
      <c r="P684" s="576"/>
      <c r="Q684" s="577"/>
    </row>
    <row r="685" spans="4:17" ht="14.45" customHeight="1" x14ac:dyDescent="0.25">
      <c r="F685" s="103"/>
      <c r="G685" s="575" t="s">
        <v>378</v>
      </c>
      <c r="H685" s="576"/>
      <c r="I685" s="576"/>
      <c r="J685" s="576"/>
      <c r="K685" s="576"/>
      <c r="L685" s="576"/>
      <c r="M685" s="576"/>
      <c r="N685" s="576"/>
      <c r="O685" s="576"/>
      <c r="P685" s="576"/>
      <c r="Q685" s="577"/>
    </row>
    <row r="687" spans="4:17" x14ac:dyDescent="0.25">
      <c r="E687" s="115" t="s">
        <v>379</v>
      </c>
    </row>
    <row r="688" spans="4:17" ht="14.45" customHeight="1" x14ac:dyDescent="0.25">
      <c r="F688" s="103"/>
      <c r="G688" s="575" t="s">
        <v>380</v>
      </c>
      <c r="H688" s="576"/>
      <c r="I688" s="576"/>
      <c r="J688" s="576"/>
      <c r="K688" s="576"/>
      <c r="L688" s="576"/>
      <c r="M688" s="576"/>
      <c r="N688" s="576"/>
      <c r="O688" s="576"/>
      <c r="P688" s="576"/>
      <c r="Q688" s="577"/>
    </row>
    <row r="690" spans="5:17" x14ac:dyDescent="0.25">
      <c r="E690" s="115" t="s">
        <v>381</v>
      </c>
    </row>
    <row r="691" spans="5:17" ht="14.45" customHeight="1" x14ac:dyDescent="0.25">
      <c r="F691" s="103"/>
      <c r="G691" s="575" t="s">
        <v>382</v>
      </c>
      <c r="H691" s="576"/>
      <c r="I691" s="576"/>
      <c r="J691" s="576"/>
      <c r="K691" s="576"/>
      <c r="L691" s="576"/>
      <c r="M691" s="576"/>
      <c r="N691" s="576"/>
      <c r="O691" s="576"/>
      <c r="P691" s="576"/>
      <c r="Q691" s="577"/>
    </row>
    <row r="692" spans="5:17" ht="14.45" customHeight="1" x14ac:dyDescent="0.25">
      <c r="F692" s="103"/>
      <c r="G692" s="575" t="s">
        <v>383</v>
      </c>
      <c r="H692" s="576"/>
      <c r="I692" s="576"/>
      <c r="J692" s="576"/>
      <c r="K692" s="576"/>
      <c r="L692" s="576"/>
      <c r="M692" s="576"/>
      <c r="N692" s="576"/>
      <c r="O692" s="576"/>
      <c r="P692" s="576"/>
      <c r="Q692" s="577"/>
    </row>
  </sheetData>
  <sheetProtection selectLockedCells="1"/>
  <mergeCells count="507">
    <mergeCell ref="J508:O508"/>
    <mergeCell ref="P508:Q508"/>
    <mergeCell ref="G509:I509"/>
    <mergeCell ref="J509:K509"/>
    <mergeCell ref="L509:M509"/>
    <mergeCell ref="G529:Q529"/>
    <mergeCell ref="G527:Q527"/>
    <mergeCell ref="H539:Q539"/>
    <mergeCell ref="L511:M511"/>
    <mergeCell ref="N511:O511"/>
    <mergeCell ref="P511:Q511"/>
    <mergeCell ref="G512:I512"/>
    <mergeCell ref="J512:K512"/>
    <mergeCell ref="L512:M512"/>
    <mergeCell ref="H538:Q538"/>
    <mergeCell ref="G511:I511"/>
    <mergeCell ref="J511:K511"/>
    <mergeCell ref="N512:O512"/>
    <mergeCell ref="P512:Q512"/>
    <mergeCell ref="F514:Q514"/>
    <mergeCell ref="G515:Q515"/>
    <mergeCell ref="G516:Q516"/>
    <mergeCell ref="F518:Q518"/>
    <mergeCell ref="F502:Q502"/>
    <mergeCell ref="E490:Q490"/>
    <mergeCell ref="G491:Q491"/>
    <mergeCell ref="G492:Q492"/>
    <mergeCell ref="G493:Q493"/>
    <mergeCell ref="E495:Q495"/>
    <mergeCell ref="G496:Q496"/>
    <mergeCell ref="G497:Q497"/>
    <mergeCell ref="E505:Q505"/>
    <mergeCell ref="I452:S452"/>
    <mergeCell ref="I439:Q439"/>
    <mergeCell ref="G448:I448"/>
    <mergeCell ref="J448:L448"/>
    <mergeCell ref="M448:O448"/>
    <mergeCell ref="G449:I449"/>
    <mergeCell ref="J449:L449"/>
    <mergeCell ref="M449:O449"/>
    <mergeCell ref="G447:I447"/>
    <mergeCell ref="G445:I445"/>
    <mergeCell ref="J445:L445"/>
    <mergeCell ref="M445:O445"/>
    <mergeCell ref="G446:I446"/>
    <mergeCell ref="J446:L446"/>
    <mergeCell ref="M446:O446"/>
    <mergeCell ref="H451:Q451"/>
    <mergeCell ref="J447:L447"/>
    <mergeCell ref="M447:O447"/>
    <mergeCell ref="I437:S437"/>
    <mergeCell ref="I438:S438"/>
    <mergeCell ref="G443:I443"/>
    <mergeCell ref="J443:L443"/>
    <mergeCell ref="M443:O443"/>
    <mergeCell ref="P443:Q443"/>
    <mergeCell ref="G444:I444"/>
    <mergeCell ref="J444:L444"/>
    <mergeCell ref="M444:O444"/>
    <mergeCell ref="I424:S424"/>
    <mergeCell ref="H427:Q427"/>
    <mergeCell ref="H428:I428"/>
    <mergeCell ref="K428:M428"/>
    <mergeCell ref="O428:P428"/>
    <mergeCell ref="N433:P433"/>
    <mergeCell ref="G412:Q412"/>
    <mergeCell ref="H414:R414"/>
    <mergeCell ref="G413:Q413"/>
    <mergeCell ref="G415:Q415"/>
    <mergeCell ref="I434:R434"/>
    <mergeCell ref="H436:Q436"/>
    <mergeCell ref="H442:Q442"/>
    <mergeCell ref="G416:Q416"/>
    <mergeCell ref="F406:J406"/>
    <mergeCell ref="H339:Q339"/>
    <mergeCell ref="H340:Q340"/>
    <mergeCell ref="H341:Q341"/>
    <mergeCell ref="G351:Q351"/>
    <mergeCell ref="G361:Q361"/>
    <mergeCell ref="G373:Q373"/>
    <mergeCell ref="G389:Q389"/>
    <mergeCell ref="G400:Q400"/>
    <mergeCell ref="H387:Q387"/>
    <mergeCell ref="H388:Q388"/>
    <mergeCell ref="G393:Q393"/>
    <mergeCell ref="G395:Q395"/>
    <mergeCell ref="H396:Q396"/>
    <mergeCell ref="H397:Q397"/>
    <mergeCell ref="H381:Q381"/>
    <mergeCell ref="H382:Q382"/>
    <mergeCell ref="H383:Q383"/>
    <mergeCell ref="H384:Q384"/>
    <mergeCell ref="H385:Q385"/>
    <mergeCell ref="H386:Q386"/>
    <mergeCell ref="G390:Q390"/>
    <mergeCell ref="G391:Q391"/>
    <mergeCell ref="H372:Q372"/>
    <mergeCell ref="G609:Q609"/>
    <mergeCell ref="G613:Q613"/>
    <mergeCell ref="H598:I598"/>
    <mergeCell ref="G646:Q646"/>
    <mergeCell ref="G648:Q648"/>
    <mergeCell ref="G623:Q623"/>
    <mergeCell ref="J598:L598"/>
    <mergeCell ref="J599:L599"/>
    <mergeCell ref="J600:L600"/>
    <mergeCell ref="H599:I599"/>
    <mergeCell ref="H600:I600"/>
    <mergeCell ref="F604:Q604"/>
    <mergeCell ref="F605:Q605"/>
    <mergeCell ref="H626:Q626"/>
    <mergeCell ref="E630:Q630"/>
    <mergeCell ref="H627:Q627"/>
    <mergeCell ref="H628:Q628"/>
    <mergeCell ref="H601:I601"/>
    <mergeCell ref="J601:L601"/>
    <mergeCell ref="G602:Q602"/>
    <mergeCell ref="G688:Q688"/>
    <mergeCell ref="G691:Q691"/>
    <mergeCell ref="G692:Q692"/>
    <mergeCell ref="G675:Q675"/>
    <mergeCell ref="G676:Q676"/>
    <mergeCell ref="G677:Q678"/>
    <mergeCell ref="G680:Q680"/>
    <mergeCell ref="D682:Q682"/>
    <mergeCell ref="G684:Q684"/>
    <mergeCell ref="G685:Q685"/>
    <mergeCell ref="H665:Q665"/>
    <mergeCell ref="H666:Q666"/>
    <mergeCell ref="G669:Q669"/>
    <mergeCell ref="G670:Q670"/>
    <mergeCell ref="G671:Q671"/>
    <mergeCell ref="G674:Q674"/>
    <mergeCell ref="G653:Q653"/>
    <mergeCell ref="G655:Q655"/>
    <mergeCell ref="G658:Q658"/>
    <mergeCell ref="G661:Q661"/>
    <mergeCell ref="G663:Q663"/>
    <mergeCell ref="H664:Q664"/>
    <mergeCell ref="G574:Q574"/>
    <mergeCell ref="G592:Q592"/>
    <mergeCell ref="F593:I593"/>
    <mergeCell ref="J593:L593"/>
    <mergeCell ref="M593:N593"/>
    <mergeCell ref="O593:P593"/>
    <mergeCell ref="F594:I594"/>
    <mergeCell ref="J594:L594"/>
    <mergeCell ref="M594:N594"/>
    <mergeCell ref="O594:P594"/>
    <mergeCell ref="F578:Q578"/>
    <mergeCell ref="G577:Q577"/>
    <mergeCell ref="H580:Q580"/>
    <mergeCell ref="H581:Q581"/>
    <mergeCell ref="G607:Q607"/>
    <mergeCell ref="G608:Q608"/>
    <mergeCell ref="G498:Q498"/>
    <mergeCell ref="G499:Q499"/>
    <mergeCell ref="G500:Q500"/>
    <mergeCell ref="G501:Q501"/>
    <mergeCell ref="N509:O509"/>
    <mergeCell ref="P509:Q509"/>
    <mergeCell ref="G510:I510"/>
    <mergeCell ref="J510:K510"/>
    <mergeCell ref="L510:M510"/>
    <mergeCell ref="N510:O510"/>
    <mergeCell ref="P510:Q510"/>
    <mergeCell ref="H584:Q584"/>
    <mergeCell ref="H582:Q582"/>
    <mergeCell ref="H583:Q583"/>
    <mergeCell ref="H587:Q587"/>
    <mergeCell ref="H588:Q588"/>
    <mergeCell ref="J595:L595"/>
    <mergeCell ref="M595:N595"/>
    <mergeCell ref="O595:P595"/>
    <mergeCell ref="G597:Q597"/>
    <mergeCell ref="E590:Q590"/>
    <mergeCell ref="D591:Q591"/>
    <mergeCell ref="G471:Q471"/>
    <mergeCell ref="G476:Q476"/>
    <mergeCell ref="H453:Q453"/>
    <mergeCell ref="G460:Q460"/>
    <mergeCell ref="G461:Q461"/>
    <mergeCell ref="F463:Q463"/>
    <mergeCell ref="G464:Q464"/>
    <mergeCell ref="E466:Q466"/>
    <mergeCell ref="F467:Q467"/>
    <mergeCell ref="G468:Q468"/>
    <mergeCell ref="G469:Q469"/>
    <mergeCell ref="F470:Q470"/>
    <mergeCell ref="F472:Q472"/>
    <mergeCell ref="G473:Q473"/>
    <mergeCell ref="F474:Q474"/>
    <mergeCell ref="G475:Q475"/>
    <mergeCell ref="I454:S454"/>
    <mergeCell ref="H398:Q398"/>
    <mergeCell ref="H399:Q399"/>
    <mergeCell ref="G404:Q404"/>
    <mergeCell ref="G421:Q421"/>
    <mergeCell ref="H422:Q422"/>
    <mergeCell ref="H426:Q426"/>
    <mergeCell ref="H431:I431"/>
    <mergeCell ref="H432:I432"/>
    <mergeCell ref="H433:I433"/>
    <mergeCell ref="J429:M429"/>
    <mergeCell ref="J430:M430"/>
    <mergeCell ref="J431:M431"/>
    <mergeCell ref="J432:M432"/>
    <mergeCell ref="J433:M433"/>
    <mergeCell ref="N429:P429"/>
    <mergeCell ref="N430:P430"/>
    <mergeCell ref="N431:P431"/>
    <mergeCell ref="N432:P432"/>
    <mergeCell ref="H429:I429"/>
    <mergeCell ref="H430:I430"/>
    <mergeCell ref="G407:Q407"/>
    <mergeCell ref="H408:Q408"/>
    <mergeCell ref="H409:Q409"/>
    <mergeCell ref="I423:S423"/>
    <mergeCell ref="H379:Q379"/>
    <mergeCell ref="H380:Q380"/>
    <mergeCell ref="H366:Q366"/>
    <mergeCell ref="H367:Q367"/>
    <mergeCell ref="H368:Q368"/>
    <mergeCell ref="H369:Q369"/>
    <mergeCell ref="H370:Q370"/>
    <mergeCell ref="H371:Q371"/>
    <mergeCell ref="H357:Q357"/>
    <mergeCell ref="H358:Q358"/>
    <mergeCell ref="H359:Q359"/>
    <mergeCell ref="H360:Q360"/>
    <mergeCell ref="G363:Q363"/>
    <mergeCell ref="G365:Q365"/>
    <mergeCell ref="G375:Q375"/>
    <mergeCell ref="G377:Q377"/>
    <mergeCell ref="H378:Q378"/>
    <mergeCell ref="G347:Q347"/>
    <mergeCell ref="G348:Q348"/>
    <mergeCell ref="G350:Q350"/>
    <mergeCell ref="G353:Q353"/>
    <mergeCell ref="G355:Q355"/>
    <mergeCell ref="H356:Q356"/>
    <mergeCell ref="H329:Q329"/>
    <mergeCell ref="G336:Q336"/>
    <mergeCell ref="H337:Q337"/>
    <mergeCell ref="G338:Q338"/>
    <mergeCell ref="G345:Q345"/>
    <mergeCell ref="H320:Q320"/>
    <mergeCell ref="H321:Q321"/>
    <mergeCell ref="G325:Q325"/>
    <mergeCell ref="G326:Q326"/>
    <mergeCell ref="H327:Q327"/>
    <mergeCell ref="H328:Q328"/>
    <mergeCell ref="G313:Q313"/>
    <mergeCell ref="H314:Q314"/>
    <mergeCell ref="H315:Q315"/>
    <mergeCell ref="G317:Q317"/>
    <mergeCell ref="G318:Q318"/>
    <mergeCell ref="H319:Q319"/>
    <mergeCell ref="G299:Q299"/>
    <mergeCell ref="G306:Q306"/>
    <mergeCell ref="H307:Q307"/>
    <mergeCell ref="H308:Q308"/>
    <mergeCell ref="H309:Q309"/>
    <mergeCell ref="G312:Q312"/>
    <mergeCell ref="I289:Q289"/>
    <mergeCell ref="I290:Q290"/>
    <mergeCell ref="G295:Q295"/>
    <mergeCell ref="G296:Q296"/>
    <mergeCell ref="G297:Q297"/>
    <mergeCell ref="G298:Q298"/>
    <mergeCell ref="H283:Q283"/>
    <mergeCell ref="H284:Q284"/>
    <mergeCell ref="I285:Q285"/>
    <mergeCell ref="I286:Q286"/>
    <mergeCell ref="I287:Q287"/>
    <mergeCell ref="I288:Q288"/>
    <mergeCell ref="G274:Q274"/>
    <mergeCell ref="D276:Q276"/>
    <mergeCell ref="G278:Q278"/>
    <mergeCell ref="H280:Q280"/>
    <mergeCell ref="H281:Q281"/>
    <mergeCell ref="H282:Q282"/>
    <mergeCell ref="G260:Q260"/>
    <mergeCell ref="G265:Q265"/>
    <mergeCell ref="H266:Q266"/>
    <mergeCell ref="H267:Q267"/>
    <mergeCell ref="H271:Q271"/>
    <mergeCell ref="G273:Q273"/>
    <mergeCell ref="H261:Q261"/>
    <mergeCell ref="H268:Q268"/>
    <mergeCell ref="I269:Q269"/>
    <mergeCell ref="I270:Q270"/>
    <mergeCell ref="H250:Q250"/>
    <mergeCell ref="H251:Q251"/>
    <mergeCell ref="H252:Q252"/>
    <mergeCell ref="H253:Q253"/>
    <mergeCell ref="H254:Q254"/>
    <mergeCell ref="H255:Q255"/>
    <mergeCell ref="G221:Q221"/>
    <mergeCell ref="G230:Q230"/>
    <mergeCell ref="G235:Q235"/>
    <mergeCell ref="G242:Q242"/>
    <mergeCell ref="G245:Q245"/>
    <mergeCell ref="G249:Q249"/>
    <mergeCell ref="G224:Q224"/>
    <mergeCell ref="G231:Q231"/>
    <mergeCell ref="G232:Q232"/>
    <mergeCell ref="H233:Q233"/>
    <mergeCell ref="H234:Q234"/>
    <mergeCell ref="H214:Q214"/>
    <mergeCell ref="H215:Q215"/>
    <mergeCell ref="G217:Q217"/>
    <mergeCell ref="H218:Q218"/>
    <mergeCell ref="H219:Q219"/>
    <mergeCell ref="H220:Q220"/>
    <mergeCell ref="G200:Q200"/>
    <mergeCell ref="F204:Q204"/>
    <mergeCell ref="G206:Q206"/>
    <mergeCell ref="G207:Q207"/>
    <mergeCell ref="G212:Q212"/>
    <mergeCell ref="H213:Q213"/>
    <mergeCell ref="G189:Q189"/>
    <mergeCell ref="G193:Q193"/>
    <mergeCell ref="G195:Q195"/>
    <mergeCell ref="G197:Q197"/>
    <mergeCell ref="G198:Q198"/>
    <mergeCell ref="G199:Q199"/>
    <mergeCell ref="H176:Q176"/>
    <mergeCell ref="H177:Q177"/>
    <mergeCell ref="H178:Q178"/>
    <mergeCell ref="G184:Q184"/>
    <mergeCell ref="G186:Q186"/>
    <mergeCell ref="G188:Q188"/>
    <mergeCell ref="H166:Q166"/>
    <mergeCell ref="H167:Q167"/>
    <mergeCell ref="H168:Q168"/>
    <mergeCell ref="H169:Q169"/>
    <mergeCell ref="F173:Q173"/>
    <mergeCell ref="G175:Q175"/>
    <mergeCell ref="H151:Q151"/>
    <mergeCell ref="G153:P153"/>
    <mergeCell ref="G160:Q160"/>
    <mergeCell ref="F162:Q162"/>
    <mergeCell ref="G164:Q164"/>
    <mergeCell ref="H165:Q165"/>
    <mergeCell ref="F171:Q171"/>
    <mergeCell ref="H145:Q145"/>
    <mergeCell ref="H146:Q146"/>
    <mergeCell ref="H147:Q147"/>
    <mergeCell ref="H148:Q148"/>
    <mergeCell ref="H149:Q149"/>
    <mergeCell ref="H150:Q150"/>
    <mergeCell ref="H137:Q137"/>
    <mergeCell ref="H138:Q138"/>
    <mergeCell ref="H139:Q139"/>
    <mergeCell ref="H140:Q140"/>
    <mergeCell ref="F142:Q142"/>
    <mergeCell ref="G144:Q144"/>
    <mergeCell ref="H125:Q125"/>
    <mergeCell ref="H126:Q126"/>
    <mergeCell ref="G129:P129"/>
    <mergeCell ref="F132:Q132"/>
    <mergeCell ref="G134:Q134"/>
    <mergeCell ref="G136:Q136"/>
    <mergeCell ref="H117:Q117"/>
    <mergeCell ref="G120:Q120"/>
    <mergeCell ref="H121:Q121"/>
    <mergeCell ref="H122:Q122"/>
    <mergeCell ref="H123:Q123"/>
    <mergeCell ref="H124:Q124"/>
    <mergeCell ref="H113:Q113"/>
    <mergeCell ref="H114:Q114"/>
    <mergeCell ref="H115:Q115"/>
    <mergeCell ref="H116:Q116"/>
    <mergeCell ref="H104:Q104"/>
    <mergeCell ref="H105:Q105"/>
    <mergeCell ref="H106:Q106"/>
    <mergeCell ref="H107:Q107"/>
    <mergeCell ref="H108:Q108"/>
    <mergeCell ref="H109:Q109"/>
    <mergeCell ref="G111:Q111"/>
    <mergeCell ref="H112:Q112"/>
    <mergeCell ref="D2:Q2"/>
    <mergeCell ref="D3:Q3"/>
    <mergeCell ref="G10:Q10"/>
    <mergeCell ref="G11:Q11"/>
    <mergeCell ref="G27:Q27"/>
    <mergeCell ref="G46:Q46"/>
    <mergeCell ref="H47:Q47"/>
    <mergeCell ref="F58:Q58"/>
    <mergeCell ref="G60:Q60"/>
    <mergeCell ref="G24:Q24"/>
    <mergeCell ref="F25:J25"/>
    <mergeCell ref="G26:Q26"/>
    <mergeCell ref="G33:Q33"/>
    <mergeCell ref="G34:Q34"/>
    <mergeCell ref="G36:Q36"/>
    <mergeCell ref="G32:Q32"/>
    <mergeCell ref="H37:R37"/>
    <mergeCell ref="H38:R38"/>
    <mergeCell ref="H39:R39"/>
    <mergeCell ref="I41:S41"/>
    <mergeCell ref="F62:Q62"/>
    <mergeCell ref="G64:Q64"/>
    <mergeCell ref="F66:Q66"/>
    <mergeCell ref="G68:Q68"/>
    <mergeCell ref="F72:Q72"/>
    <mergeCell ref="G74:Q74"/>
    <mergeCell ref="F18:J18"/>
    <mergeCell ref="G19:Q19"/>
    <mergeCell ref="G20:Q20"/>
    <mergeCell ref="G23:Q23"/>
    <mergeCell ref="H49:Q49"/>
    <mergeCell ref="H42:R42"/>
    <mergeCell ref="H40:Q40"/>
    <mergeCell ref="G45:Q45"/>
    <mergeCell ref="H48:Q48"/>
    <mergeCell ref="F76:Q76"/>
    <mergeCell ref="G78:Q78"/>
    <mergeCell ref="G81:Q81"/>
    <mergeCell ref="H82:Q82"/>
    <mergeCell ref="F85:Q85"/>
    <mergeCell ref="G87:Q87"/>
    <mergeCell ref="H97:Q97"/>
    <mergeCell ref="H98:Q98"/>
    <mergeCell ref="H99:Q99"/>
    <mergeCell ref="H100:Q100"/>
    <mergeCell ref="G102:Q102"/>
    <mergeCell ref="H103:Q103"/>
    <mergeCell ref="G88:Q88"/>
    <mergeCell ref="G89:Q89"/>
    <mergeCell ref="G92:Q92"/>
    <mergeCell ref="G94:Q94"/>
    <mergeCell ref="H95:Q95"/>
    <mergeCell ref="H96:Q96"/>
    <mergeCell ref="F596:Q596"/>
    <mergeCell ref="F595:I595"/>
    <mergeCell ref="F573:Q573"/>
    <mergeCell ref="F575:Q575"/>
    <mergeCell ref="D651:Q651"/>
    <mergeCell ref="H638:R638"/>
    <mergeCell ref="H639:R639"/>
    <mergeCell ref="H640:R640"/>
    <mergeCell ref="G641:Q641"/>
    <mergeCell ref="G642:Q642"/>
    <mergeCell ref="H637:R637"/>
    <mergeCell ref="G611:Q611"/>
    <mergeCell ref="G612:Q612"/>
    <mergeCell ref="G632:Q632"/>
    <mergeCell ref="H633:R633"/>
    <mergeCell ref="H634:R634"/>
    <mergeCell ref="H635:R635"/>
    <mergeCell ref="G636:Q636"/>
    <mergeCell ref="G615:Q615"/>
    <mergeCell ref="G617:Q617"/>
    <mergeCell ref="H618:R618"/>
    <mergeCell ref="H619:R619"/>
    <mergeCell ref="H620:R620"/>
    <mergeCell ref="H621:R621"/>
    <mergeCell ref="G624:Q624"/>
    <mergeCell ref="H625:Q625"/>
    <mergeCell ref="G477:Q477"/>
    <mergeCell ref="G478:Q478"/>
    <mergeCell ref="F479:Q479"/>
    <mergeCell ref="E481:Q481"/>
    <mergeCell ref="G482:Q482"/>
    <mergeCell ref="E483:Q483"/>
    <mergeCell ref="G484:Q484"/>
    <mergeCell ref="D486:Q486"/>
    <mergeCell ref="E488:Q488"/>
    <mergeCell ref="G572:Q572"/>
    <mergeCell ref="H552:Q552"/>
    <mergeCell ref="H553:Q553"/>
    <mergeCell ref="G559:Q559"/>
    <mergeCell ref="H560:Q560"/>
    <mergeCell ref="H561:Q561"/>
    <mergeCell ref="G564:Q564"/>
    <mergeCell ref="H569:Q569"/>
    <mergeCell ref="H570:Q570"/>
    <mergeCell ref="G567:Q567"/>
    <mergeCell ref="G568:Q568"/>
    <mergeCell ref="G565:Q565"/>
    <mergeCell ref="H533:Q533"/>
    <mergeCell ref="G557:Q557"/>
    <mergeCell ref="G520:Q520"/>
    <mergeCell ref="H521:R521"/>
    <mergeCell ref="H522:R522"/>
    <mergeCell ref="H523:R523"/>
    <mergeCell ref="H524:R524"/>
    <mergeCell ref="F526:Q526"/>
    <mergeCell ref="G546:Q546"/>
    <mergeCell ref="H547:R547"/>
    <mergeCell ref="E545:Q545"/>
    <mergeCell ref="G551:Q551"/>
    <mergeCell ref="G537:Q537"/>
    <mergeCell ref="G536:Q536"/>
    <mergeCell ref="F548:Q548"/>
    <mergeCell ref="G549:Q549"/>
    <mergeCell ref="H532:Q532"/>
    <mergeCell ref="F528:Q528"/>
    <mergeCell ref="H530:Q530"/>
    <mergeCell ref="H531:Q531"/>
    <mergeCell ref="G540:Q540"/>
    <mergeCell ref="H541:Q541"/>
    <mergeCell ref="H542:Q542"/>
    <mergeCell ref="H543:Q543"/>
    <mergeCell ref="H554:Q554"/>
  </mergeCells>
  <conditionalFormatting sqref="D2:Q2 D25:F25 D24:E24 D332 I332:Q333 D218:F220 H250:Q255 H256 D272:Q272 D18:F18 K18:Q18 K25:Q25 D204:F205 D21:H22 H220 H218:Q219 G312:Q312 D312:E313 D362:Q365 D374:Q377 D393:Q395 D278:G278 D206:G207 D118:Q120 D110:Q111 D81:G81 D52:Q52 F47:Q47 F46:G46 D43:Q44 D23:Q23 D208:Q217 D250:G256 D266:H268 D279:Q279 D82:Q102 D103:H108 D112:H116 D121:H125 D366:H367 D378:H381 D396:H399 D291:Q299 D280:H284 D285:I290 R280:R290 D235:G235 D19:Q20 D277:Q277 D276 D356:H360 D369:H372 D368:G368 D352:Q352 D422:H422 G313:G331 D314:F331 H314:Q331 D682 D26:Q26 D54:Q80 D53:E53 G53:Q53 D127:Q170 D257:Q260 D300:E300 G300:Q300 D275:F275 H275:Q275 D301:Q311 D382:F388 D434:G434 D4:Q5 D7:Q13 D15:Q17 D14:F14 H14:Q14 D29:Q31 D28:F28 D27:E27 D32:E32 D33:Q36 D37:F42 D45:E51 F51:Q51 F48:G50 D643:Q649 D109:G109 D117:G117 D126:G126 D172:Q203 D171:E171 D221:Q230 D231:F232 D233:E234 D262:Q265 D261:E261 D271:H271 D269:F270 D354:Q355 D353:F353 D402:Q405 D407:Q407 D406:F406 K406:Q406 D334:Q341 D343:Q347 D342:F342 D361:E361 D373:E373 D400:E401 D418:Q421 D408:F409 D423:G424 D429:H433 D428:G428 D426:H427 D435:F435 D436:H436 D442:H442 D437:F439 D451:H451 E412:E416 D411:D416 D453:H453 D389:E391 D544:Q544 E546:E549 D545:D549 F572:F573 D572:D577 E602:E629 D579:D642 D236:Q249">
    <cfRule type="cellIs" dxfId="302" priority="497" stopIfTrue="1" operator="equal">
      <formula>$R$12</formula>
    </cfRule>
  </conditionalFormatting>
  <conditionalFormatting sqref="G218:G220">
    <cfRule type="cellIs" dxfId="301" priority="496" stopIfTrue="1" operator="equal">
      <formula>$R$12</formula>
    </cfRule>
  </conditionalFormatting>
  <conditionalFormatting sqref="F312:F313">
    <cfRule type="cellIs" dxfId="300" priority="495" stopIfTrue="1" operator="equal">
      <formula>$R$12</formula>
    </cfRule>
  </conditionalFormatting>
  <conditionalFormatting sqref="D273:Q274">
    <cfRule type="cellIs" dxfId="299" priority="494" stopIfTrue="1" operator="equal">
      <formula>$R$12</formula>
    </cfRule>
  </conditionalFormatting>
  <conditionalFormatting sqref="H368">
    <cfRule type="cellIs" dxfId="298" priority="493" stopIfTrue="1" operator="equal">
      <formula>$R$12</formula>
    </cfRule>
  </conditionalFormatting>
  <conditionalFormatting sqref="D348:Q350 D351:E351 G351">
    <cfRule type="cellIs" dxfId="297" priority="491" stopIfTrue="1" operator="equal">
      <formula>$R$12</formula>
    </cfRule>
  </conditionalFormatting>
  <conditionalFormatting sqref="D651">
    <cfRule type="cellIs" dxfId="296" priority="490" stopIfTrue="1" operator="equal">
      <formula>$R$12</formula>
    </cfRule>
  </conditionalFormatting>
  <conditionalFormatting sqref="G653:Q653">
    <cfRule type="cellIs" dxfId="295" priority="489" stopIfTrue="1" operator="equal">
      <formula>$R$12</formula>
    </cfRule>
  </conditionalFormatting>
  <conditionalFormatting sqref="E654">
    <cfRule type="cellIs" dxfId="294" priority="488" stopIfTrue="1" operator="equal">
      <formula>$R$12</formula>
    </cfRule>
  </conditionalFormatting>
  <conditionalFormatting sqref="F655:Q655">
    <cfRule type="cellIs" dxfId="293" priority="487" stopIfTrue="1" operator="equal">
      <formula>$R$12</formula>
    </cfRule>
  </conditionalFormatting>
  <conditionalFormatting sqref="E657">
    <cfRule type="cellIs" dxfId="292" priority="486" stopIfTrue="1" operator="equal">
      <formula>$R$12</formula>
    </cfRule>
  </conditionalFormatting>
  <conditionalFormatting sqref="F658:Q658">
    <cfRule type="cellIs" dxfId="291" priority="485" stopIfTrue="1" operator="equal">
      <formula>$R$12</formula>
    </cfRule>
  </conditionalFormatting>
  <conditionalFormatting sqref="E660">
    <cfRule type="cellIs" dxfId="290" priority="484" stopIfTrue="1" operator="equal">
      <formula>$R$12</formula>
    </cfRule>
  </conditionalFormatting>
  <conditionalFormatting sqref="F661:Q661">
    <cfRule type="cellIs" dxfId="289" priority="483" stopIfTrue="1" operator="equal">
      <formula>$R$12</formula>
    </cfRule>
  </conditionalFormatting>
  <conditionalFormatting sqref="F663:Q663">
    <cfRule type="cellIs" dxfId="288" priority="482" stopIfTrue="1" operator="equal">
      <formula>$R$12</formula>
    </cfRule>
  </conditionalFormatting>
  <conditionalFormatting sqref="G664:H666">
    <cfRule type="cellIs" dxfId="287" priority="481" stopIfTrue="1" operator="equal">
      <formula>$R$12</formula>
    </cfRule>
  </conditionalFormatting>
  <conditionalFormatting sqref="F669:Q671">
    <cfRule type="cellIs" dxfId="286" priority="480" stopIfTrue="1" operator="equal">
      <formula>$R$12</formula>
    </cfRule>
  </conditionalFormatting>
  <conditionalFormatting sqref="E673">
    <cfRule type="cellIs" dxfId="285" priority="479" stopIfTrue="1" operator="equal">
      <formula>$R$12</formula>
    </cfRule>
  </conditionalFormatting>
  <conditionalFormatting sqref="F674:Q674">
    <cfRule type="cellIs" dxfId="284" priority="478" stopIfTrue="1" operator="equal">
      <formula>$R$12</formula>
    </cfRule>
  </conditionalFormatting>
  <conditionalFormatting sqref="F675:Q675">
    <cfRule type="cellIs" dxfId="283" priority="477" stopIfTrue="1" operator="equal">
      <formula>$R$12</formula>
    </cfRule>
  </conditionalFormatting>
  <conditionalFormatting sqref="F676:Q676">
    <cfRule type="cellIs" dxfId="282" priority="476" stopIfTrue="1" operator="equal">
      <formula>$R$12</formula>
    </cfRule>
  </conditionalFormatting>
  <conditionalFormatting sqref="E679">
    <cfRule type="cellIs" dxfId="281" priority="475" stopIfTrue="1" operator="equal">
      <formula>$R$12</formula>
    </cfRule>
  </conditionalFormatting>
  <conditionalFormatting sqref="F680:Q680">
    <cfRule type="cellIs" dxfId="280" priority="474" stopIfTrue="1" operator="equal">
      <formula>$R$12</formula>
    </cfRule>
  </conditionalFormatting>
  <conditionalFormatting sqref="E683">
    <cfRule type="cellIs" dxfId="279" priority="473" stopIfTrue="1" operator="equal">
      <formula>$R$12</formula>
    </cfRule>
  </conditionalFormatting>
  <conditionalFormatting sqref="F684:Q684">
    <cfRule type="cellIs" dxfId="278" priority="472" stopIfTrue="1" operator="equal">
      <formula>$R$12</formula>
    </cfRule>
  </conditionalFormatting>
  <conditionalFormatting sqref="F685:Q685">
    <cfRule type="cellIs" dxfId="277" priority="471" stopIfTrue="1" operator="equal">
      <formula>$R$12</formula>
    </cfRule>
  </conditionalFormatting>
  <conditionalFormatting sqref="E687">
    <cfRule type="cellIs" dxfId="276" priority="470" stopIfTrue="1" operator="equal">
      <formula>$R$12</formula>
    </cfRule>
  </conditionalFormatting>
  <conditionalFormatting sqref="F688:Q688">
    <cfRule type="cellIs" dxfId="275" priority="469" stopIfTrue="1" operator="equal">
      <formula>$R$12</formula>
    </cfRule>
  </conditionalFormatting>
  <conditionalFormatting sqref="E690">
    <cfRule type="cellIs" dxfId="274" priority="468" stopIfTrue="1" operator="equal">
      <formula>$R$12</formula>
    </cfRule>
  </conditionalFormatting>
  <conditionalFormatting sqref="F691:Q691">
    <cfRule type="cellIs" dxfId="273" priority="467" stopIfTrue="1" operator="equal">
      <formula>$R$12</formula>
    </cfRule>
  </conditionalFormatting>
  <conditionalFormatting sqref="F692:Q692">
    <cfRule type="cellIs" dxfId="272" priority="466" stopIfTrue="1" operator="equal">
      <formula>$R$12</formula>
    </cfRule>
  </conditionalFormatting>
  <conditionalFormatting sqref="F53">
    <cfRule type="cellIs" dxfId="271" priority="465" stopIfTrue="1" operator="equal">
      <formula>$R$12</formula>
    </cfRule>
  </conditionalFormatting>
  <conditionalFormatting sqref="F300">
    <cfRule type="cellIs" dxfId="270" priority="464" stopIfTrue="1" operator="equal">
      <formula>$T$8</formula>
    </cfRule>
  </conditionalFormatting>
  <conditionalFormatting sqref="G275">
    <cfRule type="cellIs" dxfId="269" priority="463" stopIfTrue="1" operator="equal">
      <formula>$T$8</formula>
    </cfRule>
  </conditionalFormatting>
  <conditionalFormatting sqref="G382:H386">
    <cfRule type="cellIs" dxfId="268" priority="462" stopIfTrue="1" operator="equal">
      <formula>$R$12</formula>
    </cfRule>
  </conditionalFormatting>
  <conditionalFormatting sqref="G387:H388">
    <cfRule type="cellIs" dxfId="267" priority="461" stopIfTrue="1" operator="equal">
      <formula>$R$12</formula>
    </cfRule>
  </conditionalFormatting>
  <conditionalFormatting sqref="H434:I434">
    <cfRule type="cellIs" dxfId="266" priority="460" stopIfTrue="1" operator="equal">
      <formula>$R$12</formula>
    </cfRule>
  </conditionalFormatting>
  <conditionalFormatting sqref="D3:Q3">
    <cfRule type="cellIs" dxfId="265" priority="458" stopIfTrue="1" operator="equal">
      <formula>$T$8</formula>
    </cfRule>
  </conditionalFormatting>
  <conditionalFormatting sqref="G14 F605 R415:R417">
    <cfRule type="cellIs" dxfId="264" priority="457" stopIfTrue="1" operator="equal">
      <formula>$T$11</formula>
    </cfRule>
  </conditionalFormatting>
  <conditionalFormatting sqref="F24:G24">
    <cfRule type="cellIs" dxfId="263" priority="456" stopIfTrue="1" operator="equal">
      <formula>$T$11</formula>
    </cfRule>
  </conditionalFormatting>
  <conditionalFormatting sqref="G28">
    <cfRule type="cellIs" dxfId="262" priority="455" stopIfTrue="1" operator="equal">
      <formula>$T$11</formula>
    </cfRule>
  </conditionalFormatting>
  <conditionalFormatting sqref="G27:Q27">
    <cfRule type="cellIs" dxfId="261" priority="454" stopIfTrue="1" operator="equal">
      <formula>$T$11</formula>
    </cfRule>
  </conditionalFormatting>
  <conditionalFormatting sqref="F27">
    <cfRule type="cellIs" dxfId="260" priority="453" stopIfTrue="1" operator="equal">
      <formula>$R$12</formula>
    </cfRule>
  </conditionalFormatting>
  <conditionalFormatting sqref="G32:Q32">
    <cfRule type="cellIs" dxfId="259" priority="452" stopIfTrue="1" operator="equal">
      <formula>$T$11</formula>
    </cfRule>
  </conditionalFormatting>
  <conditionalFormatting sqref="F32">
    <cfRule type="cellIs" dxfId="258" priority="451" stopIfTrue="1" operator="equal">
      <formula>$R$12</formula>
    </cfRule>
  </conditionalFormatting>
  <conditionalFormatting sqref="H37:R39 H42:R42">
    <cfRule type="cellIs" dxfId="257" priority="450" stopIfTrue="1" operator="equal">
      <formula>$T$11</formula>
    </cfRule>
  </conditionalFormatting>
  <conditionalFormatting sqref="I41:S41">
    <cfRule type="cellIs" dxfId="256" priority="449" stopIfTrue="1" operator="equal">
      <formula>$T$11</formula>
    </cfRule>
  </conditionalFormatting>
  <conditionalFormatting sqref="G37:G40">
    <cfRule type="cellIs" dxfId="255" priority="448" stopIfTrue="1" operator="equal">
      <formula>$R$12</formula>
    </cfRule>
  </conditionalFormatting>
  <conditionalFormatting sqref="H48:H49">
    <cfRule type="cellIs" dxfId="254" priority="439" stopIfTrue="1" operator="equal">
      <formula>$T$11</formula>
    </cfRule>
  </conditionalFormatting>
  <conditionalFormatting sqref="G45">
    <cfRule type="cellIs" dxfId="253" priority="441" stopIfTrue="1" operator="equal">
      <formula>$T$11</formula>
    </cfRule>
  </conditionalFormatting>
  <conditionalFormatting sqref="G42">
    <cfRule type="cellIs" dxfId="252" priority="446" stopIfTrue="1" operator="equal">
      <formula>$R$12</formula>
    </cfRule>
  </conditionalFormatting>
  <conditionalFormatting sqref="G41">
    <cfRule type="cellIs" dxfId="251" priority="445" stopIfTrue="1" operator="equal">
      <formula>$R$12</formula>
    </cfRule>
  </conditionalFormatting>
  <conditionalFormatting sqref="R40">
    <cfRule type="cellIs" dxfId="250" priority="444" stopIfTrue="1" operator="equal">
      <formula>$R$12</formula>
    </cfRule>
  </conditionalFormatting>
  <conditionalFormatting sqref="H40">
    <cfRule type="cellIs" dxfId="249" priority="443" stopIfTrue="1" operator="equal">
      <formula>$T$11</formula>
    </cfRule>
  </conditionalFormatting>
  <conditionalFormatting sqref="H41">
    <cfRule type="cellIs" dxfId="248" priority="442" stopIfTrue="1" operator="equal">
      <formula>$R$12</formula>
    </cfRule>
  </conditionalFormatting>
  <conditionalFormatting sqref="H50:S50">
    <cfRule type="cellIs" dxfId="247" priority="437" stopIfTrue="1" operator="equal">
      <formula>$R$12</formula>
    </cfRule>
  </conditionalFormatting>
  <conditionalFormatting sqref="F45">
    <cfRule type="cellIs" dxfId="246" priority="440" stopIfTrue="1" operator="equal">
      <formula>$R$12</formula>
    </cfRule>
  </conditionalFormatting>
  <conditionalFormatting sqref="G611 G623 R625:R628 E630:I630 J598:J599 G613:Q613 H625:H628 E545 G592:Q592 G597:Q597 F593:F595 J593:J595 M593:M595 O593:O595 Q593:Q595 G546:Q546 G549 G572 G574:Q574 E590:I590 G602:Q602 G607:Q609 G632:Q632 G641:Q642 F604">
    <cfRule type="cellIs" dxfId="245" priority="436" stopIfTrue="1" operator="equal">
      <formula>$T$11</formula>
    </cfRule>
  </conditionalFormatting>
  <conditionalFormatting sqref="H547:R547">
    <cfRule type="cellIs" dxfId="244" priority="425" stopIfTrue="1" operator="equal">
      <formula>$T$11</formula>
    </cfRule>
  </conditionalFormatting>
  <conditionalFormatting sqref="G612:Q612">
    <cfRule type="cellIs" dxfId="243" priority="424" stopIfTrue="1" operator="equal">
      <formula>$T$11</formula>
    </cfRule>
  </conditionalFormatting>
  <conditionalFormatting sqref="G624:Q624">
    <cfRule type="cellIs" dxfId="242" priority="409" stopIfTrue="1" operator="equal">
      <formula>$T$11</formula>
    </cfRule>
  </conditionalFormatting>
  <conditionalFormatting sqref="G615:Q615 G617:Q617">
    <cfRule type="cellIs" dxfId="241" priority="415" stopIfTrue="1" operator="equal">
      <formula>$T$11</formula>
    </cfRule>
  </conditionalFormatting>
  <conditionalFormatting sqref="H618:R618">
    <cfRule type="cellIs" dxfId="240" priority="413" stopIfTrue="1" operator="equal">
      <formula>$T$11</formula>
    </cfRule>
  </conditionalFormatting>
  <conditionalFormatting sqref="H619:R619">
    <cfRule type="cellIs" dxfId="239" priority="412" stopIfTrue="1" operator="equal">
      <formula>$T$11</formula>
    </cfRule>
  </conditionalFormatting>
  <conditionalFormatting sqref="H620:R620">
    <cfRule type="cellIs" dxfId="238" priority="411" stopIfTrue="1" operator="equal">
      <formula>$T$11</formula>
    </cfRule>
  </conditionalFormatting>
  <conditionalFormatting sqref="H621:R621">
    <cfRule type="cellIs" dxfId="237" priority="410" stopIfTrue="1" operator="equal">
      <formula>$T$11</formula>
    </cfRule>
  </conditionalFormatting>
  <conditionalFormatting sqref="H635:R635">
    <cfRule type="cellIs" dxfId="236" priority="404" stopIfTrue="1" operator="equal">
      <formula>$T$11</formula>
    </cfRule>
  </conditionalFormatting>
  <conditionalFormatting sqref="H640:R640">
    <cfRule type="cellIs" dxfId="235" priority="399" stopIfTrue="1" operator="equal">
      <formula>$T$11</formula>
    </cfRule>
  </conditionalFormatting>
  <conditionalFormatting sqref="H633:R633">
    <cfRule type="cellIs" dxfId="234" priority="406" stopIfTrue="1" operator="equal">
      <formula>$T$11</formula>
    </cfRule>
  </conditionalFormatting>
  <conditionalFormatting sqref="H634:R634">
    <cfRule type="cellIs" dxfId="233" priority="405" stopIfTrue="1" operator="equal">
      <formula>$T$11</formula>
    </cfRule>
  </conditionalFormatting>
  <conditionalFormatting sqref="G636:Q636">
    <cfRule type="cellIs" dxfId="232" priority="403" stopIfTrue="1" operator="equal">
      <formula>$T$11</formula>
    </cfRule>
  </conditionalFormatting>
  <conditionalFormatting sqref="H639:R639">
    <cfRule type="cellIs" dxfId="231" priority="400" stopIfTrue="1" operator="equal">
      <formula>$T$11</formula>
    </cfRule>
  </conditionalFormatting>
  <conditionalFormatting sqref="H637:R637">
    <cfRule type="cellIs" dxfId="230" priority="402" stopIfTrue="1" operator="equal">
      <formula>$T$11</formula>
    </cfRule>
  </conditionalFormatting>
  <conditionalFormatting sqref="H638:R638">
    <cfRule type="cellIs" dxfId="229" priority="401" stopIfTrue="1" operator="equal">
      <formula>$T$11</formula>
    </cfRule>
  </conditionalFormatting>
  <conditionalFormatting sqref="H598">
    <cfRule type="cellIs" dxfId="228" priority="392" stopIfTrue="1" operator="equal">
      <formula>$T$11</formula>
    </cfRule>
  </conditionalFormatting>
  <conditionalFormatting sqref="F575:F576 F579:F589">
    <cfRule type="cellIs" dxfId="227" priority="269" stopIfTrue="1" operator="equal">
      <formula>$R$12</formula>
    </cfRule>
  </conditionalFormatting>
  <conditionalFormatting sqref="E572:E577 E579:E589">
    <cfRule type="cellIs" dxfId="226" priority="279" stopIfTrue="1" operator="equal">
      <formula>$R$12</formula>
    </cfRule>
  </conditionalFormatting>
  <conditionalFormatting sqref="F547:F549">
    <cfRule type="cellIs" dxfId="225" priority="278" stopIfTrue="1" operator="equal">
      <formula>$R$12</formula>
    </cfRule>
  </conditionalFormatting>
  <conditionalFormatting sqref="F546">
    <cfRule type="cellIs" dxfId="224" priority="277" stopIfTrue="1" operator="equal">
      <formula>$R$12</formula>
    </cfRule>
  </conditionalFormatting>
  <conditionalFormatting sqref="G547">
    <cfRule type="cellIs" dxfId="223" priority="276" stopIfTrue="1" operator="equal">
      <formula>$R$12</formula>
    </cfRule>
  </conditionalFormatting>
  <conditionalFormatting sqref="F574">
    <cfRule type="cellIs" dxfId="222" priority="270" stopIfTrue="1" operator="equal">
      <formula>$R$12</formula>
    </cfRule>
  </conditionalFormatting>
  <conditionalFormatting sqref="E592:E601">
    <cfRule type="cellIs" dxfId="221" priority="266" stopIfTrue="1" operator="equal">
      <formula>$R$12</formula>
    </cfRule>
  </conditionalFormatting>
  <conditionalFormatting sqref="F592">
    <cfRule type="cellIs" dxfId="220" priority="264" stopIfTrue="1" operator="equal">
      <formula>$R$12</formula>
    </cfRule>
  </conditionalFormatting>
  <conditionalFormatting sqref="F597">
    <cfRule type="cellIs" dxfId="219" priority="263" stopIfTrue="1" operator="equal">
      <formula>$R$12</formula>
    </cfRule>
  </conditionalFormatting>
  <conditionalFormatting sqref="G598:G601">
    <cfRule type="cellIs" dxfId="218" priority="262" stopIfTrue="1" operator="equal">
      <formula>$R$12</formula>
    </cfRule>
  </conditionalFormatting>
  <conditionalFormatting sqref="F602">
    <cfRule type="cellIs" dxfId="217" priority="261" stopIfTrue="1" operator="equal">
      <formula>$R$12</formula>
    </cfRule>
  </conditionalFormatting>
  <conditionalFormatting sqref="F607:F609">
    <cfRule type="cellIs" dxfId="216" priority="260" stopIfTrue="1" operator="equal">
      <formula>$R$12</formula>
    </cfRule>
  </conditionalFormatting>
  <conditionalFormatting sqref="F612:F613">
    <cfRule type="cellIs" dxfId="215" priority="259" stopIfTrue="1" operator="equal">
      <formula>$R$12</formula>
    </cfRule>
  </conditionalFormatting>
  <conditionalFormatting sqref="F617">
    <cfRule type="cellIs" dxfId="214" priority="258" stopIfTrue="1" operator="equal">
      <formula>$R$12</formula>
    </cfRule>
  </conditionalFormatting>
  <conditionalFormatting sqref="G618:G621">
    <cfRule type="cellIs" dxfId="213" priority="257" stopIfTrue="1" operator="equal">
      <formula>$R$12</formula>
    </cfRule>
  </conditionalFormatting>
  <conditionalFormatting sqref="F624">
    <cfRule type="cellIs" dxfId="212" priority="256" stopIfTrue="1" operator="equal">
      <formula>$R$12</formula>
    </cfRule>
  </conditionalFormatting>
  <conditionalFormatting sqref="G625:G628">
    <cfRule type="cellIs" dxfId="211" priority="255" stopIfTrue="1" operator="equal">
      <formula>$R$12</formula>
    </cfRule>
  </conditionalFormatting>
  <conditionalFormatting sqref="F632">
    <cfRule type="cellIs" dxfId="210" priority="254" stopIfTrue="1" operator="equal">
      <formula>$R$12</formula>
    </cfRule>
  </conditionalFormatting>
  <conditionalFormatting sqref="G633:G635">
    <cfRule type="cellIs" dxfId="209" priority="253" stopIfTrue="1" operator="equal">
      <formula>$R$12</formula>
    </cfRule>
  </conditionalFormatting>
  <conditionalFormatting sqref="F636">
    <cfRule type="cellIs" dxfId="208" priority="252" stopIfTrue="1" operator="equal">
      <formula>$R$12</formula>
    </cfRule>
  </conditionalFormatting>
  <conditionalFormatting sqref="G637:G640">
    <cfRule type="cellIs" dxfId="207" priority="251" stopIfTrue="1" operator="equal">
      <formula>$R$12</formula>
    </cfRule>
  </conditionalFormatting>
  <conditionalFormatting sqref="F641:F642">
    <cfRule type="cellIs" dxfId="206" priority="250" stopIfTrue="1" operator="equal">
      <formula>$R$12</formula>
    </cfRule>
  </conditionalFormatting>
  <conditionalFormatting sqref="F596">
    <cfRule type="cellIs" dxfId="205" priority="249" stopIfTrue="1" operator="equal">
      <formula>$R$12</formula>
    </cfRule>
  </conditionalFormatting>
  <conditionalFormatting sqref="F598:F601">
    <cfRule type="cellIs" dxfId="204" priority="248" stopIfTrue="1" operator="equal">
      <formula>$R$12</formula>
    </cfRule>
  </conditionalFormatting>
  <conditionalFormatting sqref="M598:Q601">
    <cfRule type="cellIs" dxfId="203" priority="247" stopIfTrue="1" operator="equal">
      <formula>$R$12</formula>
    </cfRule>
  </conditionalFormatting>
  <conditionalFormatting sqref="F603:Q603">
    <cfRule type="cellIs" dxfId="202" priority="246" stopIfTrue="1" operator="equal">
      <formula>$R$12</formula>
    </cfRule>
  </conditionalFormatting>
  <conditionalFormatting sqref="F606:Q606">
    <cfRule type="cellIs" dxfId="201" priority="245" stopIfTrue="1" operator="equal">
      <formula>$R$12</formula>
    </cfRule>
  </conditionalFormatting>
  <conditionalFormatting sqref="F610:Q610">
    <cfRule type="cellIs" dxfId="200" priority="244" stopIfTrue="1" operator="equal">
      <formula>$R$12</formula>
    </cfRule>
  </conditionalFormatting>
  <conditionalFormatting sqref="F637:F640">
    <cfRule type="cellIs" dxfId="199" priority="232" stopIfTrue="1" operator="equal">
      <formula>$R$12</formula>
    </cfRule>
  </conditionalFormatting>
  <conditionalFormatting sqref="F611">
    <cfRule type="cellIs" dxfId="198" priority="243" stopIfTrue="1" operator="equal">
      <formula>$R$12</formula>
    </cfRule>
  </conditionalFormatting>
  <conditionalFormatting sqref="F615">
    <cfRule type="cellIs" dxfId="197" priority="242" stopIfTrue="1" operator="equal">
      <formula>$R$12</formula>
    </cfRule>
  </conditionalFormatting>
  <conditionalFormatting sqref="F614:Q614">
    <cfRule type="cellIs" dxfId="196" priority="241" stopIfTrue="1" operator="equal">
      <formula>$R$12</formula>
    </cfRule>
  </conditionalFormatting>
  <conditionalFormatting sqref="F616:Q616">
    <cfRule type="cellIs" dxfId="195" priority="240" stopIfTrue="1" operator="equal">
      <formula>$R$12</formula>
    </cfRule>
  </conditionalFormatting>
  <conditionalFormatting sqref="F618:F623">
    <cfRule type="cellIs" dxfId="194" priority="239" stopIfTrue="1" operator="equal">
      <formula>$R$12</formula>
    </cfRule>
  </conditionalFormatting>
  <conditionalFormatting sqref="G622:Q622">
    <cfRule type="cellIs" dxfId="193" priority="238" stopIfTrue="1" operator="equal">
      <formula>$R$12</formula>
    </cfRule>
  </conditionalFormatting>
  <conditionalFormatting sqref="F625:F629">
    <cfRule type="cellIs" dxfId="192" priority="237" stopIfTrue="1" operator="equal">
      <formula>$R$12</formula>
    </cfRule>
  </conditionalFormatting>
  <conditionalFormatting sqref="G629:Q629">
    <cfRule type="cellIs" dxfId="191" priority="236" stopIfTrue="1" operator="equal">
      <formula>$R$12</formula>
    </cfRule>
  </conditionalFormatting>
  <conditionalFormatting sqref="E631:Q631">
    <cfRule type="cellIs" dxfId="190" priority="235" stopIfTrue="1" operator="equal">
      <formula>$R$12</formula>
    </cfRule>
  </conditionalFormatting>
  <conditionalFormatting sqref="E632:E642">
    <cfRule type="cellIs" dxfId="189" priority="234" stopIfTrue="1" operator="equal">
      <formula>$R$12</formula>
    </cfRule>
  </conditionalFormatting>
  <conditionalFormatting sqref="F633:F635">
    <cfRule type="cellIs" dxfId="188" priority="233" stopIfTrue="1" operator="equal">
      <formula>$R$12</formula>
    </cfRule>
  </conditionalFormatting>
  <conditionalFormatting sqref="H126:Q126">
    <cfRule type="cellIs" dxfId="187" priority="228" stopIfTrue="1" operator="equal">
      <formula>$R$12</formula>
    </cfRule>
  </conditionalFormatting>
  <conditionalFormatting sqref="F233:H234">
    <cfRule type="cellIs" dxfId="186" priority="227" stopIfTrue="1" operator="equal">
      <formula>$R$12</formula>
    </cfRule>
  </conditionalFormatting>
  <conditionalFormatting sqref="H28:Q28">
    <cfRule type="cellIs" dxfId="185" priority="231" stopIfTrue="1" operator="equal">
      <formula>$R$12</formula>
    </cfRule>
  </conditionalFormatting>
  <conditionalFormatting sqref="F261:H261">
    <cfRule type="cellIs" dxfId="184" priority="226" stopIfTrue="1" operator="equal">
      <formula>$R$12</formula>
    </cfRule>
  </conditionalFormatting>
  <conditionalFormatting sqref="H109:Q109">
    <cfRule type="cellIs" dxfId="183" priority="230" stopIfTrue="1" operator="equal">
      <formula>$R$12</formula>
    </cfRule>
  </conditionalFormatting>
  <conditionalFormatting sqref="H117:Q117">
    <cfRule type="cellIs" dxfId="182" priority="229" stopIfTrue="1" operator="equal">
      <formula>$R$12</formula>
    </cfRule>
  </conditionalFormatting>
  <conditionalFormatting sqref="G353:Q353">
    <cfRule type="cellIs" dxfId="181" priority="224" stopIfTrue="1" operator="equal">
      <formula>$R$12</formula>
    </cfRule>
  </conditionalFormatting>
  <conditionalFormatting sqref="G269:I270">
    <cfRule type="cellIs" dxfId="180" priority="225" stopIfTrue="1" operator="equal">
      <formula>$R$12</formula>
    </cfRule>
  </conditionalFormatting>
  <conditionalFormatting sqref="G342:AB342">
    <cfRule type="cellIs" dxfId="179" priority="222" stopIfTrue="1" operator="equal">
      <formula>$R$12</formula>
    </cfRule>
  </conditionalFormatting>
  <conditionalFormatting sqref="G361">
    <cfRule type="cellIs" dxfId="178" priority="221" stopIfTrue="1" operator="equal">
      <formula>$R$12</formula>
    </cfRule>
  </conditionalFormatting>
  <conditionalFormatting sqref="F373:G373">
    <cfRule type="cellIs" dxfId="177" priority="220" stopIfTrue="1" operator="equal">
      <formula>$R$12</formula>
    </cfRule>
  </conditionalFormatting>
  <conditionalFormatting sqref="F400:G400">
    <cfRule type="cellIs" dxfId="176" priority="218" stopIfTrue="1" operator="equal">
      <formula>$R$12</formula>
    </cfRule>
  </conditionalFormatting>
  <conditionalFormatting sqref="F389:G389">
    <cfRule type="cellIs" dxfId="175" priority="219" stopIfTrue="1" operator="equal">
      <formula>$R$12</formula>
    </cfRule>
  </conditionalFormatting>
  <conditionalFormatting sqref="F401:Q401">
    <cfRule type="cellIs" dxfId="174" priority="217" stopIfTrue="1" operator="equal">
      <formula>$R$12</formula>
    </cfRule>
  </conditionalFormatting>
  <conditionalFormatting sqref="G408:H409">
    <cfRule type="cellIs" dxfId="173" priority="216" stopIfTrue="1" operator="equal">
      <formula>$R$12</formula>
    </cfRule>
  </conditionalFormatting>
  <conditionalFormatting sqref="H423:H424">
    <cfRule type="cellIs" dxfId="172" priority="214" stopIfTrue="1" operator="equal">
      <formula>$R$12</formula>
    </cfRule>
  </conditionalFormatting>
  <conditionalFormatting sqref="I423:S424 R425:S425">
    <cfRule type="cellIs" dxfId="171" priority="215" stopIfTrue="1" operator="equal">
      <formula>$T$11</formula>
    </cfRule>
  </conditionalFormatting>
  <conditionalFormatting sqref="N428:O428">
    <cfRule type="cellIs" dxfId="170" priority="212" stopIfTrue="1" operator="equal">
      <formula>$R$12</formula>
    </cfRule>
  </conditionalFormatting>
  <conditionalFormatting sqref="J428:K428">
    <cfRule type="cellIs" dxfId="169" priority="213" stopIfTrue="1" operator="equal">
      <formula>$R$12</formula>
    </cfRule>
  </conditionalFormatting>
  <conditionalFormatting sqref="G435:Q435">
    <cfRule type="cellIs" dxfId="168" priority="211" stopIfTrue="1" operator="equal">
      <formula>$R$12</formula>
    </cfRule>
  </conditionalFormatting>
  <conditionalFormatting sqref="H437">
    <cfRule type="cellIs" dxfId="167" priority="206" stopIfTrue="1" operator="equal">
      <formula>$R$12</formula>
    </cfRule>
  </conditionalFormatting>
  <conditionalFormatting sqref="F463 G464:Q464 F518 F528">
    <cfRule type="cellIs" dxfId="166" priority="176" stopIfTrue="1" operator="equal">
      <formula>$T$11</formula>
    </cfRule>
  </conditionalFormatting>
  <conditionalFormatting sqref="G437:G439">
    <cfRule type="cellIs" dxfId="165" priority="202" stopIfTrue="1" operator="equal">
      <formula>$R$12</formula>
    </cfRule>
  </conditionalFormatting>
  <conditionalFormatting sqref="J512">
    <cfRule type="cellIs" dxfId="164" priority="173" stopIfTrue="1" operator="equal">
      <formula>$T$11</formula>
    </cfRule>
  </conditionalFormatting>
  <conditionalFormatting sqref="H438:H439">
    <cfRule type="cellIs" dxfId="163" priority="204" stopIfTrue="1" operator="equal">
      <formula>$R$12</formula>
    </cfRule>
  </conditionalFormatting>
  <conditionalFormatting sqref="I437:S438 I439 R439:S440">
    <cfRule type="cellIs" dxfId="162" priority="203" stopIfTrue="1" operator="equal">
      <formula>$T$11</formula>
    </cfRule>
  </conditionalFormatting>
  <conditionalFormatting sqref="D450:Q450">
    <cfRule type="cellIs" dxfId="161" priority="192" stopIfTrue="1" operator="equal">
      <formula>$R$12</formula>
    </cfRule>
  </conditionalFormatting>
  <conditionalFormatting sqref="L512">
    <cfRule type="cellIs" dxfId="160" priority="172" stopIfTrue="1" operator="equal">
      <formula>$T$11</formula>
    </cfRule>
  </conditionalFormatting>
  <conditionalFormatting sqref="J443:J449 M443:M449 P443:P444 G443:G446">
    <cfRule type="cellIs" dxfId="159" priority="201" stopIfTrue="1" operator="equal">
      <formula>$T$11</formula>
    </cfRule>
  </conditionalFormatting>
  <conditionalFormatting sqref="G447">
    <cfRule type="cellIs" dxfId="158" priority="200" stopIfTrue="1" operator="equal">
      <formula>$T$11</formula>
    </cfRule>
  </conditionalFormatting>
  <conditionalFormatting sqref="G448">
    <cfRule type="cellIs" dxfId="157" priority="199" stopIfTrue="1" operator="equal">
      <formula>$T$11</formula>
    </cfRule>
  </conditionalFormatting>
  <conditionalFormatting sqref="G449">
    <cfRule type="cellIs" dxfId="156" priority="198" stopIfTrue="1" operator="equal">
      <formula>$T$11</formula>
    </cfRule>
  </conditionalFormatting>
  <conditionalFormatting sqref="D444:E449">
    <cfRule type="cellIs" dxfId="155" priority="197" stopIfTrue="1" operator="equal">
      <formula>$R$12</formula>
    </cfRule>
  </conditionalFormatting>
  <conditionalFormatting sqref="D443:F443">
    <cfRule type="cellIs" dxfId="154" priority="196" stopIfTrue="1" operator="equal">
      <formula>$R$12</formula>
    </cfRule>
  </conditionalFormatting>
  <conditionalFormatting sqref="F444:F449">
    <cfRule type="cellIs" dxfId="153" priority="195" stopIfTrue="1" operator="equal">
      <formula>$R$12</formula>
    </cfRule>
  </conditionalFormatting>
  <conditionalFormatting sqref="P449">
    <cfRule type="cellIs" dxfId="152" priority="194" stopIfTrue="1" operator="equal">
      <formula>$R$12</formula>
    </cfRule>
  </conditionalFormatting>
  <conditionalFormatting sqref="D441:Q441">
    <cfRule type="cellIs" dxfId="151" priority="193" stopIfTrue="1" operator="equal">
      <formula>$R$12</formula>
    </cfRule>
  </conditionalFormatting>
  <conditionalFormatting sqref="G509:G512">
    <cfRule type="cellIs" dxfId="150" priority="174" stopIfTrue="1" operator="equal">
      <formula>$T$11</formula>
    </cfRule>
  </conditionalFormatting>
  <conditionalFormatting sqref="D458:D464 E459:E464 D466:D480 D486:D493">
    <cfRule type="cellIs" dxfId="149" priority="177" stopIfTrue="1" operator="equal">
      <formula>$R$12</formula>
    </cfRule>
  </conditionalFormatting>
  <conditionalFormatting sqref="H522:R522">
    <cfRule type="cellIs" dxfId="148" priority="170" stopIfTrue="1" operator="equal">
      <formula>$T$11</formula>
    </cfRule>
  </conditionalFormatting>
  <conditionalFormatting sqref="F458:Q458">
    <cfRule type="cellIs" dxfId="147" priority="165" stopIfTrue="1" operator="equal">
      <formula>$R$12</formula>
    </cfRule>
  </conditionalFormatting>
  <conditionalFormatting sqref="G459:Q459">
    <cfRule type="cellIs" dxfId="146" priority="164" stopIfTrue="1" operator="equal">
      <formula>$R$12</formula>
    </cfRule>
  </conditionalFormatting>
  <conditionalFormatting sqref="H524:R524 R525">
    <cfRule type="cellIs" dxfId="145" priority="168" stopIfTrue="1" operator="equal">
      <formula>$T$11</formula>
    </cfRule>
  </conditionalFormatting>
  <conditionalFormatting sqref="H521:R521">
    <cfRule type="cellIs" dxfId="144" priority="171" stopIfTrue="1" operator="equal">
      <formula>$T$11</formula>
    </cfRule>
  </conditionalFormatting>
  <conditionalFormatting sqref="E505 L510:L511 J509:J511 E458 E466 F459 G460:Q461 F472 F467 G468:Q469 F470 G471:Q471 G475:Q478 G473:Q473 F474 F479 G527:Q527 F514 G515:Q516 G520:Q520 F526">
    <cfRule type="cellIs" dxfId="143" priority="175" stopIfTrue="1" operator="equal">
      <formula>$T$11</formula>
    </cfRule>
  </conditionalFormatting>
  <conditionalFormatting sqref="H523:R523">
    <cfRule type="cellIs" dxfId="142" priority="169" stopIfTrue="1" operator="equal">
      <formula>$T$11</formula>
    </cfRule>
  </conditionalFormatting>
  <conditionalFormatting sqref="N510:N512">
    <cfRule type="cellIs" dxfId="141" priority="166" stopIfTrue="1" operator="equal">
      <formula>$T$11</formula>
    </cfRule>
  </conditionalFormatting>
  <conditionalFormatting sqref="G529:Q529">
    <cfRule type="cellIs" dxfId="140" priority="167" stopIfTrue="1" operator="equal">
      <formula>$T$11</formula>
    </cfRule>
  </conditionalFormatting>
  <conditionalFormatting sqref="F460:F461">
    <cfRule type="cellIs" dxfId="139" priority="163" stopIfTrue="1" operator="equal">
      <formula>$R$12</formula>
    </cfRule>
  </conditionalFormatting>
  <conditionalFormatting sqref="F462">
    <cfRule type="cellIs" dxfId="138" priority="162" stopIfTrue="1" operator="equal">
      <formula>$R$12</formula>
    </cfRule>
  </conditionalFormatting>
  <conditionalFormatting sqref="G462:Q462">
    <cfRule type="cellIs" dxfId="137" priority="161" stopIfTrue="1" operator="equal">
      <formula>$R$12</formula>
    </cfRule>
  </conditionalFormatting>
  <conditionalFormatting sqref="F480">
    <cfRule type="cellIs" dxfId="136" priority="144" stopIfTrue="1" operator="equal">
      <formula>$R$12</formula>
    </cfRule>
  </conditionalFormatting>
  <conditionalFormatting sqref="F464">
    <cfRule type="cellIs" dxfId="135" priority="160" stopIfTrue="1" operator="equal">
      <formula>$R$12</formula>
    </cfRule>
  </conditionalFormatting>
  <conditionalFormatting sqref="E467:E478">
    <cfRule type="cellIs" dxfId="134" priority="159" stopIfTrue="1" operator="equal">
      <formula>$R$12</formula>
    </cfRule>
  </conditionalFormatting>
  <conditionalFormatting sqref="D465:E465">
    <cfRule type="cellIs" dxfId="133" priority="158" stopIfTrue="1" operator="equal">
      <formula>$R$12</formula>
    </cfRule>
  </conditionalFormatting>
  <conditionalFormatting sqref="F465">
    <cfRule type="cellIs" dxfId="132" priority="157" stopIfTrue="1" operator="equal">
      <formula>$R$12</formula>
    </cfRule>
  </conditionalFormatting>
  <conditionalFormatting sqref="G465:Q465">
    <cfRule type="cellIs" dxfId="131" priority="156" stopIfTrue="1" operator="equal">
      <formula>$R$12</formula>
    </cfRule>
  </conditionalFormatting>
  <conditionalFormatting sqref="F468:F469">
    <cfRule type="cellIs" dxfId="130" priority="155" stopIfTrue="1" operator="equal">
      <formula>$R$12</formula>
    </cfRule>
  </conditionalFormatting>
  <conditionalFormatting sqref="F471">
    <cfRule type="cellIs" dxfId="129" priority="154" stopIfTrue="1" operator="equal">
      <formula>$R$12</formula>
    </cfRule>
  </conditionalFormatting>
  <conditionalFormatting sqref="F473">
    <cfRule type="cellIs" dxfId="128" priority="153" stopIfTrue="1" operator="equal">
      <formula>$R$12</formula>
    </cfRule>
  </conditionalFormatting>
  <conditionalFormatting sqref="F475:F478">
    <cfRule type="cellIs" dxfId="127" priority="152" stopIfTrue="1" operator="equal">
      <formula>$R$12</formula>
    </cfRule>
  </conditionalFormatting>
  <conditionalFormatting sqref="E479:E480">
    <cfRule type="cellIs" dxfId="126" priority="151" stopIfTrue="1" operator="equal">
      <formula>$R$12</formula>
    </cfRule>
  </conditionalFormatting>
  <conditionalFormatting sqref="D481">
    <cfRule type="cellIs" dxfId="125" priority="150" stopIfTrue="1" operator="equal">
      <formula>$R$12</formula>
    </cfRule>
  </conditionalFormatting>
  <conditionalFormatting sqref="F494 F502:F504">
    <cfRule type="cellIs" dxfId="124" priority="145" stopIfTrue="1" operator="equal">
      <formula>$R$12</formula>
    </cfRule>
  </conditionalFormatting>
  <conditionalFormatting sqref="F492">
    <cfRule type="cellIs" dxfId="123" priority="139" stopIfTrue="1" operator="equal">
      <formula>$R$12</formula>
    </cfRule>
  </conditionalFormatting>
  <conditionalFormatting sqref="E481">
    <cfRule type="cellIs" dxfId="122" priority="149" stopIfTrue="1" operator="equal">
      <formula>$T$11</formula>
    </cfRule>
  </conditionalFormatting>
  <conditionalFormatting sqref="G482:Q482">
    <cfRule type="cellIs" dxfId="121" priority="148" stopIfTrue="1" operator="equal">
      <formula>$T$11</formula>
    </cfRule>
  </conditionalFormatting>
  <conditionalFormatting sqref="F482">
    <cfRule type="cellIs" dxfId="120" priority="147" stopIfTrue="1" operator="equal">
      <formula>$R$12</formula>
    </cfRule>
  </conditionalFormatting>
  <conditionalFormatting sqref="D482:E482 D494:E494 D496:E504 D495">
    <cfRule type="cellIs" dxfId="119" priority="146" stopIfTrue="1" operator="equal">
      <formula>$R$12</formula>
    </cfRule>
  </conditionalFormatting>
  <conditionalFormatting sqref="F493">
    <cfRule type="cellIs" dxfId="118" priority="137" stopIfTrue="1" operator="equal">
      <formula>$R$12</formula>
    </cfRule>
  </conditionalFormatting>
  <conditionalFormatting sqref="E490">
    <cfRule type="cellIs" dxfId="117" priority="143" stopIfTrue="1" operator="equal">
      <formula>$T$11</formula>
    </cfRule>
  </conditionalFormatting>
  <conditionalFormatting sqref="G491:Q491">
    <cfRule type="cellIs" dxfId="116" priority="142" stopIfTrue="1" operator="equal">
      <formula>$T$11</formula>
    </cfRule>
  </conditionalFormatting>
  <conditionalFormatting sqref="F491">
    <cfRule type="cellIs" dxfId="115" priority="141" stopIfTrue="1" operator="equal">
      <formula>$R$12</formula>
    </cfRule>
  </conditionalFormatting>
  <conditionalFormatting sqref="G492:Q492">
    <cfRule type="cellIs" dxfId="114" priority="140" stopIfTrue="1" operator="equal">
      <formula>$T$11</formula>
    </cfRule>
  </conditionalFormatting>
  <conditionalFormatting sqref="G493:Q493">
    <cfRule type="cellIs" dxfId="113" priority="138" stopIfTrue="1" operator="equal">
      <formula>$T$11</formula>
    </cfRule>
  </conditionalFormatting>
  <conditionalFormatting sqref="E495">
    <cfRule type="cellIs" dxfId="112" priority="136" stopIfTrue="1" operator="equal">
      <formula>$T$11</formula>
    </cfRule>
  </conditionalFormatting>
  <conditionalFormatting sqref="D483">
    <cfRule type="cellIs" dxfId="111" priority="135" stopIfTrue="1" operator="equal">
      <formula>$R$12</formula>
    </cfRule>
  </conditionalFormatting>
  <conditionalFormatting sqref="E483">
    <cfRule type="cellIs" dxfId="110" priority="134" stopIfTrue="1" operator="equal">
      <formula>$T$11</formula>
    </cfRule>
  </conditionalFormatting>
  <conditionalFormatting sqref="G484:Q484">
    <cfRule type="cellIs" dxfId="109" priority="133" stopIfTrue="1" operator="equal">
      <formula>$T$11</formula>
    </cfRule>
  </conditionalFormatting>
  <conditionalFormatting sqref="F484">
    <cfRule type="cellIs" dxfId="108" priority="132" stopIfTrue="1" operator="equal">
      <formula>$R$12</formula>
    </cfRule>
  </conditionalFormatting>
  <conditionalFormatting sqref="D484:E484">
    <cfRule type="cellIs" dxfId="107" priority="131" stopIfTrue="1" operator="equal">
      <formula>$R$12</formula>
    </cfRule>
  </conditionalFormatting>
  <conditionalFormatting sqref="F498 F501">
    <cfRule type="cellIs" dxfId="106" priority="125" stopIfTrue="1" operator="equal">
      <formula>$R$12</formula>
    </cfRule>
  </conditionalFormatting>
  <conditionalFormatting sqref="F497 F500">
    <cfRule type="cellIs" dxfId="105" priority="127" stopIfTrue="1" operator="equal">
      <formula>$R$12</formula>
    </cfRule>
  </conditionalFormatting>
  <conditionalFormatting sqref="G496:Q496 G499:Q499">
    <cfRule type="cellIs" dxfId="104" priority="130" stopIfTrue="1" operator="equal">
      <formula>$T$11</formula>
    </cfRule>
  </conditionalFormatting>
  <conditionalFormatting sqref="F496 F499">
    <cfRule type="cellIs" dxfId="103" priority="129" stopIfTrue="1" operator="equal">
      <formula>$R$12</formula>
    </cfRule>
  </conditionalFormatting>
  <conditionalFormatting sqref="G497:Q497 G500:Q500">
    <cfRule type="cellIs" dxfId="102" priority="128" stopIfTrue="1" operator="equal">
      <formula>$T$11</formula>
    </cfRule>
  </conditionalFormatting>
  <conditionalFormatting sqref="G498:Q498 G501:Q501">
    <cfRule type="cellIs" dxfId="101" priority="126" stopIfTrue="1" operator="equal">
      <formula>$T$11</formula>
    </cfRule>
  </conditionalFormatting>
  <conditionalFormatting sqref="D505:D523">
    <cfRule type="cellIs" dxfId="100" priority="124" stopIfTrue="1" operator="equal">
      <formula>$R$12</formula>
    </cfRule>
  </conditionalFormatting>
  <conditionalFormatting sqref="E506:E512">
    <cfRule type="cellIs" dxfId="99" priority="123" stopIfTrue="1" operator="equal">
      <formula>$R$12</formula>
    </cfRule>
  </conditionalFormatting>
  <conditionalFormatting sqref="D524 D526:D533 E530:E533">
    <cfRule type="cellIs" dxfId="98" priority="115" stopIfTrue="1" operator="equal">
      <formula>$R$12</formula>
    </cfRule>
  </conditionalFormatting>
  <conditionalFormatting sqref="G508">
    <cfRule type="cellIs" dxfId="97" priority="122" stopIfTrue="1" operator="equal">
      <formula>$R$12</formula>
    </cfRule>
  </conditionalFormatting>
  <conditionalFormatting sqref="F519:Q519">
    <cfRule type="cellIs" dxfId="96" priority="112" stopIfTrue="1" operator="equal">
      <formula>$R$12</formula>
    </cfRule>
  </conditionalFormatting>
  <conditionalFormatting sqref="F508:F509">
    <cfRule type="cellIs" dxfId="95" priority="121" stopIfTrue="1" operator="equal">
      <formula>$R$12</formula>
    </cfRule>
  </conditionalFormatting>
  <conditionalFormatting sqref="F511">
    <cfRule type="cellIs" dxfId="94" priority="119" stopIfTrue="1" operator="equal">
      <formula>$R$12</formula>
    </cfRule>
  </conditionalFormatting>
  <conditionalFormatting sqref="F510">
    <cfRule type="cellIs" dxfId="93" priority="120" stopIfTrue="1" operator="equal">
      <formula>$R$12</formula>
    </cfRule>
  </conditionalFormatting>
  <conditionalFormatting sqref="F512">
    <cfRule type="cellIs" dxfId="92" priority="118" stopIfTrue="1" operator="equal">
      <formula>$R$12</formula>
    </cfRule>
  </conditionalFormatting>
  <conditionalFormatting sqref="E513:Q513">
    <cfRule type="cellIs" dxfId="91" priority="117" stopIfTrue="1" operator="equal">
      <formula>$R$12</formula>
    </cfRule>
  </conditionalFormatting>
  <conditionalFormatting sqref="E514:E524 E526:E533">
    <cfRule type="cellIs" dxfId="90" priority="116" stopIfTrue="1" operator="equal">
      <formula>$R$12</formula>
    </cfRule>
  </conditionalFormatting>
  <conditionalFormatting sqref="F515:F516">
    <cfRule type="cellIs" dxfId="89" priority="114" stopIfTrue="1" operator="equal">
      <formula>$R$12</formula>
    </cfRule>
  </conditionalFormatting>
  <conditionalFormatting sqref="F517:Q517">
    <cfRule type="cellIs" dxfId="88" priority="113" stopIfTrue="1" operator="equal">
      <formula>$R$12</formula>
    </cfRule>
  </conditionalFormatting>
  <conditionalFormatting sqref="F521:F524">
    <cfRule type="cellIs" dxfId="87" priority="111" stopIfTrue="1" operator="equal">
      <formula>$R$12</formula>
    </cfRule>
  </conditionalFormatting>
  <conditionalFormatting sqref="F520">
    <cfRule type="cellIs" dxfId="86" priority="110" stopIfTrue="1" operator="equal">
      <formula>$R$12</formula>
    </cfRule>
  </conditionalFormatting>
  <conditionalFormatting sqref="G521:G524">
    <cfRule type="cellIs" dxfId="85" priority="109" stopIfTrue="1" operator="equal">
      <formula>$R$12</formula>
    </cfRule>
  </conditionalFormatting>
  <conditionalFormatting sqref="F525:Q525">
    <cfRule type="cellIs" dxfId="84" priority="106" stopIfTrue="1" operator="equal">
      <formula>$R$12</formula>
    </cfRule>
  </conditionalFormatting>
  <conditionalFormatting sqref="D525">
    <cfRule type="cellIs" dxfId="83" priority="108" stopIfTrue="1" operator="equal">
      <formula>$R$12</formula>
    </cfRule>
  </conditionalFormatting>
  <conditionalFormatting sqref="E525">
    <cfRule type="cellIs" dxfId="82" priority="107" stopIfTrue="1" operator="equal">
      <formula>$R$12</formula>
    </cfRule>
  </conditionalFormatting>
  <conditionalFormatting sqref="F527">
    <cfRule type="cellIs" dxfId="81" priority="105" stopIfTrue="1" operator="equal">
      <formula>$R$12</formula>
    </cfRule>
  </conditionalFormatting>
  <conditionalFormatting sqref="F529">
    <cfRule type="cellIs" dxfId="80" priority="104" stopIfTrue="1" operator="equal">
      <formula>$R$12</formula>
    </cfRule>
  </conditionalFormatting>
  <conditionalFormatting sqref="H530:H533">
    <cfRule type="cellIs" dxfId="79" priority="103" stopIfTrue="1" operator="equal">
      <formula>$T$11</formula>
    </cfRule>
  </conditionalFormatting>
  <conditionalFormatting sqref="F530">
    <cfRule type="cellIs" dxfId="78" priority="102" stopIfTrue="1" operator="equal">
      <formula>$R$12</formula>
    </cfRule>
  </conditionalFormatting>
  <conditionalFormatting sqref="F531">
    <cfRule type="cellIs" dxfId="77" priority="101" stopIfTrue="1" operator="equal">
      <formula>$R$12</formula>
    </cfRule>
  </conditionalFormatting>
  <conditionalFormatting sqref="F532">
    <cfRule type="cellIs" dxfId="76" priority="100" stopIfTrue="1" operator="equal">
      <formula>$R$12</formula>
    </cfRule>
  </conditionalFormatting>
  <conditionalFormatting sqref="F533">
    <cfRule type="cellIs" dxfId="75" priority="99" stopIfTrue="1" operator="equal">
      <formula>$R$12</formula>
    </cfRule>
  </conditionalFormatting>
  <conditionalFormatting sqref="G530:G533">
    <cfRule type="cellIs" dxfId="74" priority="98" stopIfTrue="1" operator="equal">
      <formula>$R$12</formula>
    </cfRule>
  </conditionalFormatting>
  <conditionalFormatting sqref="D454:E454 D456:E457">
    <cfRule type="cellIs" dxfId="73" priority="97" stopIfTrue="1" operator="equal">
      <formula>$R$12</formula>
    </cfRule>
  </conditionalFormatting>
  <conditionalFormatting sqref="F454 F456:F457">
    <cfRule type="cellIs" dxfId="72" priority="96" stopIfTrue="1" operator="equal">
      <formula>$R$12</formula>
    </cfRule>
  </conditionalFormatting>
  <conditionalFormatting sqref="G456:Q457 G454">
    <cfRule type="cellIs" dxfId="71" priority="95" stopIfTrue="1" operator="equal">
      <formula>$R$12</formula>
    </cfRule>
  </conditionalFormatting>
  <conditionalFormatting sqref="F534:Q535">
    <cfRule type="cellIs" dxfId="70" priority="77" stopIfTrue="1" operator="equal">
      <formula>$R$12</formula>
    </cfRule>
  </conditionalFormatting>
  <conditionalFormatting sqref="F537">
    <cfRule type="cellIs" dxfId="69" priority="75" stopIfTrue="1" operator="equal">
      <formula>$R$12</formula>
    </cfRule>
  </conditionalFormatting>
  <conditionalFormatting sqref="I454:S454 R455:S455">
    <cfRule type="cellIs" dxfId="68" priority="65" stopIfTrue="1" operator="equal">
      <formula>$T$11</formula>
    </cfRule>
  </conditionalFormatting>
  <conditionalFormatting sqref="D538:H538 D539:G539 D540:E543">
    <cfRule type="cellIs" dxfId="67" priority="94" stopIfTrue="1" operator="equal">
      <formula>$R$12</formula>
    </cfRule>
  </conditionalFormatting>
  <conditionalFormatting sqref="G540:Q540">
    <cfRule type="cellIs" dxfId="66" priority="68" stopIfTrue="1" operator="equal">
      <formula>$T$11</formula>
    </cfRule>
  </conditionalFormatting>
  <conditionalFormatting sqref="H539">
    <cfRule type="cellIs" dxfId="65" priority="71" stopIfTrue="1" operator="equal">
      <formula>$T$11</formula>
    </cfRule>
  </conditionalFormatting>
  <conditionalFormatting sqref="R411:R412">
    <cfRule type="cellIs" dxfId="64" priority="64" stopIfTrue="1" operator="equal">
      <formula>$T$11</formula>
    </cfRule>
  </conditionalFormatting>
  <conditionalFormatting sqref="E534:E537">
    <cfRule type="cellIs" dxfId="63" priority="78" stopIfTrue="1" operator="equal">
      <formula>$R$12</formula>
    </cfRule>
  </conditionalFormatting>
  <conditionalFormatting sqref="D534:D537">
    <cfRule type="cellIs" dxfId="62" priority="79" stopIfTrue="1" operator="equal">
      <formula>$R$12</formula>
    </cfRule>
  </conditionalFormatting>
  <conditionalFormatting sqref="G536:Q537">
    <cfRule type="cellIs" dxfId="61" priority="72" stopIfTrue="1" operator="equal">
      <formula>$T$11</formula>
    </cfRule>
  </conditionalFormatting>
  <conditionalFormatting sqref="F536">
    <cfRule type="cellIs" dxfId="60" priority="73" stopIfTrue="1" operator="equal">
      <formula>$R$12</formula>
    </cfRule>
  </conditionalFormatting>
  <conditionalFormatting sqref="H454">
    <cfRule type="cellIs" dxfId="59" priority="66" stopIfTrue="1" operator="equal">
      <formula>$R$12</formula>
    </cfRule>
  </conditionalFormatting>
  <conditionalFormatting sqref="F541:H543">
    <cfRule type="cellIs" dxfId="58" priority="67" stopIfTrue="1" operator="equal">
      <formula>$R$12</formula>
    </cfRule>
  </conditionalFormatting>
  <conditionalFormatting sqref="F412">
    <cfRule type="cellIs" dxfId="57" priority="60" stopIfTrue="1" operator="equal">
      <formula>$R$12</formula>
    </cfRule>
  </conditionalFormatting>
  <conditionalFormatting sqref="G412:Q412">
    <cfRule type="cellIs" dxfId="56" priority="63" stopIfTrue="1" operator="equal">
      <formula>$T$11</formula>
    </cfRule>
  </conditionalFormatting>
  <conditionalFormatting sqref="H414:R414">
    <cfRule type="cellIs" dxfId="55" priority="53" stopIfTrue="1" operator="equal">
      <formula>$T$11</formula>
    </cfRule>
  </conditionalFormatting>
  <conditionalFormatting sqref="F540">
    <cfRule type="cellIs" dxfId="54" priority="70" stopIfTrue="1" operator="equal">
      <formula>$R$12</formula>
    </cfRule>
  </conditionalFormatting>
  <conditionalFormatting sqref="G414">
    <cfRule type="cellIs" dxfId="53" priority="52" stopIfTrue="1" operator="equal">
      <formula>$R$12</formula>
    </cfRule>
  </conditionalFormatting>
  <conditionalFormatting sqref="F415:F416">
    <cfRule type="cellIs" dxfId="52" priority="50" stopIfTrue="1" operator="equal">
      <formula>$R$12</formula>
    </cfRule>
  </conditionalFormatting>
  <conditionalFormatting sqref="F411">
    <cfRule type="cellIs" dxfId="51" priority="59" stopIfTrue="1" operator="equal">
      <formula>$R$12</formula>
    </cfRule>
  </conditionalFormatting>
  <conditionalFormatting sqref="D410:Q410">
    <cfRule type="cellIs" dxfId="50" priority="58" stopIfTrue="1" operator="equal">
      <formula>$R$12</formula>
    </cfRule>
  </conditionalFormatting>
  <conditionalFormatting sqref="E411">
    <cfRule type="cellIs" dxfId="49" priority="57" stopIfTrue="1" operator="equal">
      <formula>$R$12</formula>
    </cfRule>
  </conditionalFormatting>
  <conditionalFormatting sqref="F413:G413">
    <cfRule type="cellIs" dxfId="48" priority="55" stopIfTrue="1" operator="equal">
      <formula>$R$12</formula>
    </cfRule>
  </conditionalFormatting>
  <conditionalFormatting sqref="F414">
    <cfRule type="cellIs" dxfId="47" priority="54" stopIfTrue="1" operator="equal">
      <formula>$R$12</formula>
    </cfRule>
  </conditionalFormatting>
  <conditionalFormatting sqref="G415:Q415 G416">
    <cfRule type="cellIs" dxfId="46" priority="51" stopIfTrue="1" operator="equal">
      <formula>$T$11</formula>
    </cfRule>
  </conditionalFormatting>
  <conditionalFormatting sqref="D417:Q417">
    <cfRule type="cellIs" dxfId="45" priority="49" stopIfTrue="1" operator="equal">
      <formula>$R$12</formula>
    </cfRule>
  </conditionalFormatting>
  <conditionalFormatting sqref="G440:Q440">
    <cfRule type="cellIs" dxfId="44" priority="46" stopIfTrue="1" operator="equal">
      <formula>$R$12</formula>
    </cfRule>
  </conditionalFormatting>
  <conditionalFormatting sqref="D440:F440">
    <cfRule type="cellIs" dxfId="43" priority="47" stopIfTrue="1" operator="equal">
      <formula>$R$12</formula>
    </cfRule>
  </conditionalFormatting>
  <conditionalFormatting sqref="D452:E452">
    <cfRule type="cellIs" dxfId="42" priority="45" stopIfTrue="1" operator="equal">
      <formula>$R$12</formula>
    </cfRule>
  </conditionalFormatting>
  <conditionalFormatting sqref="F452">
    <cfRule type="cellIs" dxfId="41" priority="44" stopIfTrue="1" operator="equal">
      <formula>$R$12</formula>
    </cfRule>
  </conditionalFormatting>
  <conditionalFormatting sqref="G452">
    <cfRule type="cellIs" dxfId="40" priority="43" stopIfTrue="1" operator="equal">
      <formula>$R$12</formula>
    </cfRule>
  </conditionalFormatting>
  <conditionalFormatting sqref="I452:S452">
    <cfRule type="cellIs" dxfId="39" priority="41" stopIfTrue="1" operator="equal">
      <formula>$T$11</formula>
    </cfRule>
  </conditionalFormatting>
  <conditionalFormatting sqref="H452">
    <cfRule type="cellIs" dxfId="38" priority="42" stopIfTrue="1" operator="equal">
      <formula>$R$12</formula>
    </cfRule>
  </conditionalFormatting>
  <conditionalFormatting sqref="D455:Q455">
    <cfRule type="cellIs" dxfId="37" priority="40" stopIfTrue="1" operator="equal">
      <formula>$R$12</formula>
    </cfRule>
  </conditionalFormatting>
  <conditionalFormatting sqref="D485">
    <cfRule type="cellIs" dxfId="36" priority="39" stopIfTrue="1" operator="equal">
      <formula>$R$12</formula>
    </cfRule>
  </conditionalFormatting>
  <conditionalFormatting sqref="F485">
    <cfRule type="cellIs" dxfId="35" priority="37" stopIfTrue="1" operator="equal">
      <formula>$R$12</formula>
    </cfRule>
  </conditionalFormatting>
  <conditionalFormatting sqref="E485">
    <cfRule type="cellIs" dxfId="34" priority="38" stopIfTrue="1" operator="equal">
      <formula>$R$12</formula>
    </cfRule>
  </conditionalFormatting>
  <conditionalFormatting sqref="F390:G390">
    <cfRule type="cellIs" dxfId="33" priority="36" stopIfTrue="1" operator="equal">
      <formula>$R$12</formula>
    </cfRule>
  </conditionalFormatting>
  <conditionalFormatting sqref="F391:G391">
    <cfRule type="cellIs" dxfId="32" priority="35" stopIfTrue="1" operator="equal">
      <formula>$R$12</formula>
    </cfRule>
  </conditionalFormatting>
  <conditionalFormatting sqref="D392:E392">
    <cfRule type="cellIs" dxfId="31" priority="34" stopIfTrue="1" operator="equal">
      <formula>$R$12</formula>
    </cfRule>
  </conditionalFormatting>
  <conditionalFormatting sqref="F392:Q392">
    <cfRule type="cellIs" dxfId="30" priority="33" stopIfTrue="1" operator="equal">
      <formula>$R$12</formula>
    </cfRule>
  </conditionalFormatting>
  <conditionalFormatting sqref="G569:G570">
    <cfRule type="cellIs" dxfId="29" priority="22" stopIfTrue="1" operator="equal">
      <formula>$R$12</formula>
    </cfRule>
  </conditionalFormatting>
  <conditionalFormatting sqref="D567:E570 F569:F570">
    <cfRule type="cellIs" dxfId="28" priority="28" stopIfTrue="1" operator="equal">
      <formula>$R$12</formula>
    </cfRule>
  </conditionalFormatting>
  <conditionalFormatting sqref="G567:Q567">
    <cfRule type="cellIs" dxfId="27" priority="27" stopIfTrue="1" operator="equal">
      <formula>$T$11</formula>
    </cfRule>
  </conditionalFormatting>
  <conditionalFormatting sqref="G568:Q568">
    <cfRule type="cellIs" dxfId="26" priority="26" stopIfTrue="1" operator="equal">
      <formula>$T$11</formula>
    </cfRule>
  </conditionalFormatting>
  <conditionalFormatting sqref="H569:H570">
    <cfRule type="cellIs" dxfId="25" priority="25" stopIfTrue="1" operator="equal">
      <formula>$T$11</formula>
    </cfRule>
  </conditionalFormatting>
  <conditionalFormatting sqref="F567">
    <cfRule type="cellIs" dxfId="24" priority="24" stopIfTrue="1" operator="equal">
      <formula>$R$12</formula>
    </cfRule>
  </conditionalFormatting>
  <conditionalFormatting sqref="F568">
    <cfRule type="cellIs" dxfId="23" priority="23" stopIfTrue="1" operator="equal">
      <formula>$R$12</formula>
    </cfRule>
  </conditionalFormatting>
  <conditionalFormatting sqref="G577:Q577">
    <cfRule type="cellIs" dxfId="22" priority="21" stopIfTrue="1" operator="equal">
      <formula>$T$11</formula>
    </cfRule>
  </conditionalFormatting>
  <conditionalFormatting sqref="F577">
    <cfRule type="cellIs" dxfId="21" priority="20" stopIfTrue="1" operator="equal">
      <formula>$R$12</formula>
    </cfRule>
  </conditionalFormatting>
  <conditionalFormatting sqref="G580">
    <cfRule type="cellIs" dxfId="20" priority="18" stopIfTrue="1" operator="equal">
      <formula>$R$12</formula>
    </cfRule>
  </conditionalFormatting>
  <conditionalFormatting sqref="H582:H583">
    <cfRule type="cellIs" dxfId="19" priority="13" stopIfTrue="1" operator="equal">
      <formula>$T$11</formula>
    </cfRule>
  </conditionalFormatting>
  <conditionalFormatting sqref="G581:G583">
    <cfRule type="cellIs" dxfId="18" priority="16" stopIfTrue="1" operator="equal">
      <formula>$R$12</formula>
    </cfRule>
  </conditionalFormatting>
  <conditionalFormatting sqref="H580">
    <cfRule type="cellIs" dxfId="17" priority="19" stopIfTrue="1" operator="equal">
      <formula>$T$11</formula>
    </cfRule>
  </conditionalFormatting>
  <conditionalFormatting sqref="G584">
    <cfRule type="cellIs" dxfId="16" priority="14" stopIfTrue="1" operator="equal">
      <formula>$R$12</formula>
    </cfRule>
  </conditionalFormatting>
  <conditionalFormatting sqref="H581">
    <cfRule type="cellIs" dxfId="15" priority="17" stopIfTrue="1" operator="equal">
      <formula>$T$11</formula>
    </cfRule>
  </conditionalFormatting>
  <conditionalFormatting sqref="H584">
    <cfRule type="cellIs" dxfId="14" priority="15" stopIfTrue="1" operator="equal">
      <formula>$T$11</formula>
    </cfRule>
  </conditionalFormatting>
  <conditionalFormatting sqref="H587">
    <cfRule type="cellIs" dxfId="13" priority="9" stopIfTrue="1" operator="equal">
      <formula>$T$11</formula>
    </cfRule>
  </conditionalFormatting>
  <conditionalFormatting sqref="G587">
    <cfRule type="cellIs" dxfId="12" priority="12" stopIfTrue="1" operator="equal">
      <formula>$R$12</formula>
    </cfRule>
  </conditionalFormatting>
  <conditionalFormatting sqref="G588">
    <cfRule type="cellIs" dxfId="11" priority="10" stopIfTrue="1" operator="equal">
      <formula>$R$12</formula>
    </cfRule>
  </conditionalFormatting>
  <conditionalFormatting sqref="H588">
    <cfRule type="cellIs" dxfId="10" priority="11" stopIfTrue="1" operator="equal">
      <formula>$T$11</formula>
    </cfRule>
  </conditionalFormatting>
  <conditionalFormatting sqref="D425:Q425">
    <cfRule type="cellIs" dxfId="9" priority="8" stopIfTrue="1" operator="equal">
      <formula>$R$12</formula>
    </cfRule>
  </conditionalFormatting>
  <conditionalFormatting sqref="G557:Q557">
    <cfRule type="cellIs" dxfId="8" priority="7" stopIfTrue="1" operator="equal">
      <formula>$T$11</formula>
    </cfRule>
  </conditionalFormatting>
  <conditionalFormatting sqref="F557">
    <cfRule type="cellIs" dxfId="7" priority="6" stopIfTrue="1" operator="equal">
      <formula>$R$12</formula>
    </cfRule>
  </conditionalFormatting>
  <conditionalFormatting sqref="D578">
    <cfRule type="cellIs" dxfId="6" priority="5" stopIfTrue="1" operator="equal">
      <formula>$R$12</formula>
    </cfRule>
  </conditionalFormatting>
  <conditionalFormatting sqref="F578">
    <cfRule type="cellIs" dxfId="5" priority="3" stopIfTrue="1" operator="equal">
      <formula>$R$12</formula>
    </cfRule>
  </conditionalFormatting>
  <conditionalFormatting sqref="E578">
    <cfRule type="cellIs" dxfId="4" priority="4" stopIfTrue="1" operator="equal">
      <formula>$R$12</formula>
    </cfRule>
  </conditionalFormatting>
  <conditionalFormatting sqref="F351">
    <cfRule type="cellIs" dxfId="3" priority="2" stopIfTrue="1" operator="equal">
      <formula>$R$12</formula>
    </cfRule>
  </conditionalFormatting>
  <conditionalFormatting sqref="F361">
    <cfRule type="cellIs" dxfId="2" priority="1" stopIfTrue="1" operator="equal">
      <formula>$R$12</formula>
    </cfRule>
  </conditionalFormatting>
  <dataValidations count="5">
    <dataValidation type="list" showInputMessage="1" showErrorMessage="1" sqref="F10:F11 G541:G543 G233:G234 G664:G666 F26:F27 H269:H270 G356:G360 F19:F20 F338 G422 J428 G426:G427 G378:G388 G396:G399 G307:G309 G366:G372 G176:G178 G165:G169 G145:G151 G137:G140 G121:G126 G112:G117 G103:G109 G95:G100 H285:H290 N428 G436 G442 G266:G268 F421 F407 F336 G327:G329 F325:F326 G319:G321 F317:F318 G314:G315 F312:F313 F306 F295:F299 G280:G284 G261 G236:G239 F32:F34 F256 G250:G255 F249 F245 F242 G213:G215 F212 F193 F184 F160 F87:F89 F23 F230:F232 F260 F413 G538:G539 G408:G409 G451 G453 G560:G561 G552:G555" xr:uid="{00000000-0002-0000-0400-000000000000}">
      <formula1>$R$10:$R$11</formula1>
    </dataValidation>
    <dataValidation type="list" showInputMessage="1" showErrorMessage="1" sqref="G12:G13 F415:F416 F273:F274 F688 F684:F685 F680 F674:F676 F669:F671 F663 F661 F658 F655 F648 F350:F351 F347 F691:F692 F484 F265 F400 H434 G337 F235 G587:G588 F641:F642 G218:G220 F217 F444:F449 F206:F207 F197:F200 F188:F189 F365 F175 F278 F164 F355 F144 F404 F136 F134 G271 F120 F395 F111 F102 F94 F92 G82 F81 F78 F74 F68 F64 F60 G47 F45:F46 F36 F377 G37:G40 G42 H41 F546 G547 F389:F391 F574 F592 F597 G598:G601 F602 F607:F609 F612:F613 F617 G618:G621 F624 G625:G628 F632 G633:G635 F636 G637:G640 F221 F224 G339:G341 F361 F373 F460:F461 F464 F468:F469 F471 F473 F475:F478 F491:F493 F482 H454 F496:F501 F510:F512 F515:F516 F520 G521:G524 F527 F529 G530:G533 F536:F537 F540 H452 F412 G414 H437:H439 F551 F559 G569:G570 F567:F568 F564:F565 F557 G580:G584 H423:H424 F577" xr:uid="{00000000-0002-0000-0400-000001000000}">
      <formula1>$R$10:$R$12</formula1>
    </dataValidation>
    <dataValidation type="list" allowBlank="1" showInputMessage="1" showErrorMessage="1" sqref="G256" xr:uid="{00000000-0002-0000-0400-000002000000}">
      <formula1>#REF!</formula1>
    </dataValidation>
    <dataValidation type="list" showInputMessage="1" showErrorMessage="1" sqref="F43 F105" xr:uid="{00000000-0002-0000-0400-000003000000}">
      <formula1>#REF!</formula1>
    </dataValidation>
    <dataValidation showInputMessage="1" showErrorMessage="1" sqref="G21:G22 F28:F29 F37:F42 F47:F51 G48:G51 F103:F104 F314:F315 F319:F322 F218:F220 F266:F271 F35 F337 F280:F284 G285:G290 F307:F309 F339:F340 G41 H50 F593:F595 F261 G269:G270 G434 F479" xr:uid="{00000000-0002-0000-0400-000004000000}"/>
  </dataValidations>
  <printOptions horizontalCentered="1"/>
  <pageMargins left="0.2" right="0.2" top="0.25" bottom="0.25" header="0.3" footer="0"/>
  <pageSetup scale="65" fitToHeight="0" orientation="portrait" r:id="rId1"/>
  <headerFooter>
    <oddFooter>&amp;C&amp;8Tab: &amp;A&amp;R&amp;8Print Date: &amp;D</oddFooter>
  </headerFooter>
  <rowBreaks count="12" manualBreakCount="12">
    <brk id="50" min="3" max="16" man="1"/>
    <brk id="110" min="3" max="16" man="1"/>
    <brk id="153" min="3" max="16" man="1"/>
    <brk id="225" min="3" max="16" man="1"/>
    <brk id="275" min="3" max="16" man="1"/>
    <brk id="330" min="3" max="16" man="1"/>
    <brk id="361" min="3" max="16" man="1"/>
    <brk id="417" min="3" max="16" man="1"/>
    <brk id="485" min="3" max="16" man="1"/>
    <brk id="544" min="3" max="16" man="1"/>
    <brk id="581" min="3" max="16" man="1"/>
    <brk id="642" min="3" max="16" man="1"/>
  </rowBreaks>
  <extLst>
    <ext xmlns:x14="http://schemas.microsoft.com/office/spreadsheetml/2009/9/main" uri="{78C0D931-6437-407d-A8EE-F0AAD7539E65}">
      <x14:conditionalFormattings>
        <x14:conditionalFormatting xmlns:xm="http://schemas.microsoft.com/office/excel/2006/main">
          <x14:cfRule type="cellIs" priority="30" stopIfTrue="1" operator="equal" id="{EF96382D-0A78-4C41-A1D8-D7D86295728D}">
            <xm:f>'Mandatory Checklist '!$R$14</xm:f>
            <x14:dxf>
              <fill>
                <patternFill>
                  <bgColor theme="0" tint="-0.24994659260841701"/>
                </patternFill>
              </fill>
            </x14:dxf>
          </x14:cfRule>
          <xm:sqref>D556:Q556 D552:H555 D559:E561 F560:H561 D550:Q551 D558:Q558 D557:E557 D571:Q571 D562:Q566</xm:sqref>
        </x14:conditionalFormatting>
        <x14:conditionalFormatting xmlns:xm="http://schemas.microsoft.com/office/excel/2006/main">
          <x14:cfRule type="cellIs" priority="29" stopIfTrue="1" operator="equal" id="{DD33C3AA-E882-4C22-A0AF-F996D0D4FB6F}">
            <xm:f>'Mandatory Checklist '!$R$14</xm:f>
            <x14:dxf>
              <fill>
                <patternFill>
                  <bgColor theme="0" tint="-0.24994659260841701"/>
                </patternFill>
              </fill>
            </x14:dxf>
          </x14:cfRule>
          <xm:sqref>F559:Q559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1"/>
  <sheetViews>
    <sheetView showGridLines="0" workbookViewId="0">
      <selection activeCell="C3" sqref="C3:G3"/>
    </sheetView>
  </sheetViews>
  <sheetFormatPr defaultRowHeight="15" x14ac:dyDescent="0.25"/>
  <cols>
    <col min="1" max="1" width="20.140625" style="206" customWidth="1"/>
    <col min="2" max="2" width="17.42578125" style="206" customWidth="1"/>
    <col min="3" max="7" width="8.7109375" style="206"/>
    <col min="9" max="11" width="0" hidden="1" customWidth="1"/>
    <col min="12" max="12" width="10.140625" hidden="1" customWidth="1"/>
    <col min="13" max="21" width="0" hidden="1" customWidth="1"/>
  </cols>
  <sheetData>
    <row r="1" spans="1:18" ht="30.6" customHeight="1" x14ac:dyDescent="0.35">
      <c r="A1" s="205" t="s">
        <v>384</v>
      </c>
    </row>
    <row r="3" spans="1:18" ht="21" x14ac:dyDescent="0.35">
      <c r="A3" s="768" t="s">
        <v>385</v>
      </c>
      <c r="B3" s="768"/>
      <c r="C3" s="755"/>
      <c r="D3" s="756"/>
      <c r="E3" s="756"/>
      <c r="F3" s="756"/>
      <c r="G3" s="757"/>
    </row>
    <row r="4" spans="1:18" ht="21" x14ac:dyDescent="0.35">
      <c r="A4" s="205" t="s">
        <v>386</v>
      </c>
      <c r="C4" s="755"/>
      <c r="D4" s="756"/>
      <c r="E4" s="756"/>
      <c r="F4" s="756"/>
      <c r="G4" s="757"/>
      <c r="R4" t="s">
        <v>11</v>
      </c>
    </row>
    <row r="5" spans="1:18" x14ac:dyDescent="0.25">
      <c r="R5" t="s">
        <v>4</v>
      </c>
    </row>
    <row r="6" spans="1:18" x14ac:dyDescent="0.25">
      <c r="A6" s="767" t="s">
        <v>387</v>
      </c>
      <c r="B6" s="767"/>
      <c r="C6" s="767"/>
      <c r="D6" s="767"/>
      <c r="E6" s="767"/>
      <c r="F6" s="767"/>
      <c r="G6" s="767"/>
    </row>
    <row r="7" spans="1:18" x14ac:dyDescent="0.25">
      <c r="A7" s="767"/>
      <c r="B7" s="767"/>
      <c r="C7" s="767"/>
      <c r="D7" s="767"/>
      <c r="E7" s="767"/>
      <c r="F7" s="767"/>
      <c r="G7" s="767"/>
    </row>
    <row r="8" spans="1:18" ht="39.6" customHeight="1" x14ac:dyDescent="0.25">
      <c r="A8" s="767"/>
      <c r="B8" s="767"/>
      <c r="C8" s="767"/>
      <c r="D8" s="767"/>
      <c r="E8" s="767"/>
      <c r="F8" s="767"/>
      <c r="G8" s="767"/>
    </row>
    <row r="9" spans="1:18" ht="39.6" customHeight="1" x14ac:dyDescent="0.25">
      <c r="A9" s="207"/>
      <c r="B9" s="207"/>
      <c r="C9" s="207"/>
      <c r="D9" s="207"/>
      <c r="E9" s="207"/>
      <c r="F9" s="207"/>
      <c r="G9" s="207"/>
    </row>
    <row r="10" spans="1:18" ht="15.75" x14ac:dyDescent="0.25">
      <c r="A10" s="208" t="s">
        <v>395</v>
      </c>
      <c r="B10" s="208"/>
      <c r="C10" s="208"/>
      <c r="D10" s="753" t="s">
        <v>398</v>
      </c>
      <c r="E10" s="753"/>
      <c r="F10" s="753"/>
      <c r="G10" s="753"/>
    </row>
    <row r="11" spans="1:18" ht="15.75" x14ac:dyDescent="0.25">
      <c r="A11" s="209" t="s">
        <v>388</v>
      </c>
      <c r="D11" s="754" t="s">
        <v>396</v>
      </c>
      <c r="E11" s="754"/>
      <c r="F11" s="754"/>
      <c r="G11" s="754"/>
    </row>
    <row r="13" spans="1:18" ht="26.25" x14ac:dyDescent="0.4">
      <c r="A13" s="210" t="s">
        <v>389</v>
      </c>
    </row>
    <row r="15" spans="1:18" x14ac:dyDescent="0.25">
      <c r="A15" s="767" t="s">
        <v>390</v>
      </c>
      <c r="B15" s="767"/>
      <c r="C15" s="767"/>
      <c r="D15" s="767"/>
      <c r="E15" s="767"/>
      <c r="F15" s="767"/>
    </row>
    <row r="16" spans="1:18" x14ac:dyDescent="0.25">
      <c r="A16" s="767"/>
      <c r="B16" s="767"/>
      <c r="C16" s="767"/>
      <c r="D16" s="767"/>
      <c r="E16" s="767"/>
      <c r="F16" s="767"/>
    </row>
    <row r="17" spans="1:8" ht="15.75" x14ac:dyDescent="0.25">
      <c r="A17" s="211"/>
      <c r="B17" s="211"/>
      <c r="C17" s="211"/>
      <c r="D17" s="211"/>
      <c r="E17" s="211"/>
      <c r="F17" s="211"/>
    </row>
    <row r="18" spans="1:8" ht="15.75" x14ac:dyDescent="0.25">
      <c r="A18" s="209" t="s">
        <v>507</v>
      </c>
      <c r="B18" s="212"/>
      <c r="C18" s="212"/>
      <c r="D18" s="212"/>
      <c r="E18" s="199"/>
    </row>
    <row r="19" spans="1:8" ht="15.75" x14ac:dyDescent="0.25">
      <c r="A19" s="209" t="s">
        <v>508</v>
      </c>
      <c r="B19" s="212"/>
      <c r="C19" s="212"/>
      <c r="D19" s="212"/>
      <c r="E19" s="199"/>
    </row>
    <row r="20" spans="1:8" ht="15.75" x14ac:dyDescent="0.25">
      <c r="A20" s="209" t="s">
        <v>402</v>
      </c>
      <c r="B20" s="212"/>
      <c r="C20" s="212"/>
      <c r="D20" s="212"/>
      <c r="E20" s="199"/>
    </row>
    <row r="21" spans="1:8" ht="15.75" x14ac:dyDescent="0.25">
      <c r="A21" s="209" t="s">
        <v>391</v>
      </c>
      <c r="B21" s="212"/>
      <c r="C21" s="212"/>
      <c r="D21" s="212"/>
      <c r="E21" s="199"/>
    </row>
    <row r="24" spans="1:8" x14ac:dyDescent="0.25">
      <c r="A24" s="213" t="s">
        <v>401</v>
      </c>
    </row>
    <row r="25" spans="1:8" x14ac:dyDescent="0.25">
      <c r="A25" s="758"/>
      <c r="B25" s="759"/>
      <c r="C25" s="759"/>
      <c r="D25" s="759"/>
      <c r="E25" s="759"/>
      <c r="F25" s="759"/>
      <c r="G25" s="760"/>
      <c r="H25" s="203"/>
    </row>
    <row r="26" spans="1:8" x14ac:dyDescent="0.25">
      <c r="A26" s="761"/>
      <c r="B26" s="762"/>
      <c r="C26" s="762"/>
      <c r="D26" s="762"/>
      <c r="E26" s="762"/>
      <c r="F26" s="762"/>
      <c r="G26" s="763"/>
      <c r="H26" s="203"/>
    </row>
    <row r="27" spans="1:8" x14ac:dyDescent="0.25">
      <c r="A27" s="761"/>
      <c r="B27" s="762"/>
      <c r="C27" s="762"/>
      <c r="D27" s="762"/>
      <c r="E27" s="762"/>
      <c r="F27" s="762"/>
      <c r="G27" s="763"/>
      <c r="H27" s="203"/>
    </row>
    <row r="28" spans="1:8" x14ac:dyDescent="0.25">
      <c r="A28" s="761"/>
      <c r="B28" s="762"/>
      <c r="C28" s="762"/>
      <c r="D28" s="762"/>
      <c r="E28" s="762"/>
      <c r="F28" s="762"/>
      <c r="G28" s="763"/>
      <c r="H28" s="203"/>
    </row>
    <row r="29" spans="1:8" x14ac:dyDescent="0.25">
      <c r="A29" s="761"/>
      <c r="B29" s="762"/>
      <c r="C29" s="762"/>
      <c r="D29" s="762"/>
      <c r="E29" s="762"/>
      <c r="F29" s="762"/>
      <c r="G29" s="763"/>
      <c r="H29" s="203"/>
    </row>
    <row r="30" spans="1:8" x14ac:dyDescent="0.25">
      <c r="A30" s="761"/>
      <c r="B30" s="762"/>
      <c r="C30" s="762"/>
      <c r="D30" s="762"/>
      <c r="E30" s="762"/>
      <c r="F30" s="762"/>
      <c r="G30" s="763"/>
      <c r="H30" s="203"/>
    </row>
    <row r="31" spans="1:8" x14ac:dyDescent="0.25">
      <c r="A31" s="761"/>
      <c r="B31" s="762"/>
      <c r="C31" s="762"/>
      <c r="D31" s="762"/>
      <c r="E31" s="762"/>
      <c r="F31" s="762"/>
      <c r="G31" s="763"/>
      <c r="H31" s="203"/>
    </row>
    <row r="32" spans="1:8" x14ac:dyDescent="0.25">
      <c r="A32" s="764"/>
      <c r="B32" s="765"/>
      <c r="C32" s="765"/>
      <c r="D32" s="765"/>
      <c r="E32" s="765"/>
      <c r="F32" s="765"/>
      <c r="G32" s="766"/>
    </row>
    <row r="33" spans="1:7" x14ac:dyDescent="0.25">
      <c r="A33" s="214"/>
      <c r="B33" s="214"/>
      <c r="C33" s="214"/>
      <c r="D33" s="214"/>
      <c r="E33" s="214"/>
      <c r="F33" s="214"/>
      <c r="G33" s="214"/>
    </row>
    <row r="34" spans="1:7" ht="21" x14ac:dyDescent="0.35">
      <c r="A34" s="205" t="s">
        <v>392</v>
      </c>
    </row>
    <row r="36" spans="1:7" ht="15.75" x14ac:dyDescent="0.25">
      <c r="A36" s="208" t="s">
        <v>395</v>
      </c>
      <c r="B36" s="208"/>
      <c r="C36" s="208"/>
      <c r="D36" s="753" t="s">
        <v>398</v>
      </c>
      <c r="E36" s="753"/>
      <c r="F36" s="753"/>
      <c r="G36" s="753"/>
    </row>
    <row r="37" spans="1:7" ht="15.75" x14ac:dyDescent="0.25">
      <c r="A37" s="209" t="s">
        <v>388</v>
      </c>
      <c r="D37" s="754" t="s">
        <v>396</v>
      </c>
      <c r="E37" s="754"/>
      <c r="F37" s="754"/>
      <c r="G37" s="754"/>
    </row>
    <row r="40" spans="1:7" ht="15.75" x14ac:dyDescent="0.25">
      <c r="A40" s="208" t="s">
        <v>395</v>
      </c>
      <c r="B40" s="208"/>
      <c r="C40" s="208"/>
      <c r="D40" s="753" t="s">
        <v>398</v>
      </c>
      <c r="E40" s="753"/>
      <c r="F40" s="753"/>
      <c r="G40" s="753"/>
    </row>
    <row r="41" spans="1:7" ht="15.75" x14ac:dyDescent="0.25">
      <c r="A41" s="209" t="s">
        <v>397</v>
      </c>
      <c r="D41" s="754" t="s">
        <v>396</v>
      </c>
      <c r="E41" s="754"/>
      <c r="F41" s="754"/>
      <c r="G41" s="754"/>
    </row>
  </sheetData>
  <mergeCells count="12">
    <mergeCell ref="D36:G36"/>
    <mergeCell ref="D37:G37"/>
    <mergeCell ref="D40:G40"/>
    <mergeCell ref="D41:G41"/>
    <mergeCell ref="C3:G3"/>
    <mergeCell ref="C4:G4"/>
    <mergeCell ref="A25:G32"/>
    <mergeCell ref="D10:G10"/>
    <mergeCell ref="D11:G11"/>
    <mergeCell ref="A6:G8"/>
    <mergeCell ref="A15:F16"/>
    <mergeCell ref="A3:B3"/>
  </mergeCells>
  <dataValidations count="1">
    <dataValidation type="list" allowBlank="1" showInputMessage="1" showErrorMessage="1" sqref="E18:E21" xr:uid="{00000000-0002-0000-0500-000000000000}">
      <formula1>$R$3:$R$5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41"/>
  <sheetViews>
    <sheetView showGridLines="0" workbookViewId="0">
      <selection activeCell="AB28" sqref="AB28"/>
    </sheetView>
  </sheetViews>
  <sheetFormatPr defaultRowHeight="15" x14ac:dyDescent="0.25"/>
  <cols>
    <col min="1" max="1" width="20.140625" customWidth="1"/>
    <col min="2" max="2" width="17.42578125" customWidth="1"/>
    <col min="9" max="11" width="0" hidden="1" customWidth="1"/>
    <col min="12" max="12" width="10.140625" hidden="1" customWidth="1"/>
    <col min="13" max="21" width="0" hidden="1" customWidth="1"/>
  </cols>
  <sheetData>
    <row r="1" spans="1:18" ht="30.6" customHeight="1" x14ac:dyDescent="0.35">
      <c r="A1" s="197" t="s">
        <v>393</v>
      </c>
    </row>
    <row r="3" spans="1:18" ht="21" x14ac:dyDescent="0.35">
      <c r="A3" s="781" t="s">
        <v>385</v>
      </c>
      <c r="B3" s="781"/>
      <c r="C3" s="755"/>
      <c r="D3" s="756"/>
      <c r="E3" s="756"/>
      <c r="F3" s="756"/>
      <c r="G3" s="757"/>
    </row>
    <row r="4" spans="1:18" ht="21" x14ac:dyDescent="0.35">
      <c r="A4" s="197" t="s">
        <v>386</v>
      </c>
      <c r="C4" s="755"/>
      <c r="D4" s="756"/>
      <c r="E4" s="756"/>
      <c r="F4" s="756"/>
      <c r="G4" s="757"/>
      <c r="R4" t="s">
        <v>11</v>
      </c>
    </row>
    <row r="5" spans="1:18" x14ac:dyDescent="0.25">
      <c r="R5" t="s">
        <v>4</v>
      </c>
    </row>
    <row r="6" spans="1:18" x14ac:dyDescent="0.25">
      <c r="A6" s="782" t="s">
        <v>394</v>
      </c>
      <c r="B6" s="782"/>
      <c r="C6" s="782"/>
      <c r="D6" s="782"/>
      <c r="E6" s="782"/>
      <c r="F6" s="782"/>
      <c r="G6" s="782"/>
    </row>
    <row r="7" spans="1:18" x14ac:dyDescent="0.25">
      <c r="A7" s="782"/>
      <c r="B7" s="782"/>
      <c r="C7" s="782"/>
      <c r="D7" s="782"/>
      <c r="E7" s="782"/>
      <c r="F7" s="782"/>
      <c r="G7" s="782"/>
    </row>
    <row r="8" spans="1:18" ht="39.6" customHeight="1" x14ac:dyDescent="0.25">
      <c r="A8" s="782"/>
      <c r="B8" s="782"/>
      <c r="C8" s="782"/>
      <c r="D8" s="782"/>
      <c r="E8" s="782"/>
      <c r="F8" s="782"/>
      <c r="G8" s="782"/>
    </row>
    <row r="9" spans="1:18" ht="39.6" customHeight="1" x14ac:dyDescent="0.25">
      <c r="A9" s="771"/>
      <c r="B9" s="771"/>
      <c r="C9" s="195"/>
      <c r="D9" s="771"/>
      <c r="E9" s="771"/>
      <c r="F9" s="771"/>
      <c r="G9" s="771"/>
    </row>
    <row r="10" spans="1:18" ht="15.75" x14ac:dyDescent="0.25">
      <c r="A10" s="202" t="s">
        <v>395</v>
      </c>
      <c r="B10" s="202"/>
      <c r="C10" s="202"/>
      <c r="D10" s="769" t="s">
        <v>398</v>
      </c>
      <c r="E10" s="769"/>
      <c r="F10" s="769"/>
      <c r="G10" s="769"/>
    </row>
    <row r="11" spans="1:18" ht="15.75" x14ac:dyDescent="0.25">
      <c r="A11" s="200" t="s">
        <v>388</v>
      </c>
      <c r="D11" s="770" t="s">
        <v>396</v>
      </c>
      <c r="E11" s="770"/>
      <c r="F11" s="770"/>
      <c r="G11" s="770"/>
    </row>
    <row r="13" spans="1:18" ht="26.25" x14ac:dyDescent="0.4">
      <c r="A13" s="198" t="s">
        <v>389</v>
      </c>
    </row>
    <row r="15" spans="1:18" x14ac:dyDescent="0.25">
      <c r="A15" s="782" t="s">
        <v>390</v>
      </c>
      <c r="B15" s="782"/>
      <c r="C15" s="782"/>
      <c r="D15" s="782"/>
      <c r="E15" s="782"/>
      <c r="F15" s="782"/>
    </row>
    <row r="16" spans="1:18" x14ac:dyDescent="0.25">
      <c r="A16" s="782"/>
      <c r="B16" s="782"/>
      <c r="C16" s="782"/>
      <c r="D16" s="782"/>
      <c r="E16" s="782"/>
      <c r="F16" s="782"/>
    </row>
    <row r="17" spans="1:24" ht="15.75" x14ac:dyDescent="0.25">
      <c r="A17" s="201"/>
      <c r="B17" s="201"/>
      <c r="C17" s="201"/>
      <c r="D17" s="201"/>
      <c r="E17" s="201"/>
      <c r="F17" s="201"/>
    </row>
    <row r="18" spans="1:24" ht="15.75" x14ac:dyDescent="0.25">
      <c r="A18" s="209" t="s">
        <v>507</v>
      </c>
      <c r="B18" s="196"/>
      <c r="C18" s="196"/>
      <c r="D18" s="196"/>
      <c r="E18" s="199"/>
    </row>
    <row r="19" spans="1:24" ht="15.75" x14ac:dyDescent="0.25">
      <c r="A19" s="209" t="s">
        <v>508</v>
      </c>
      <c r="B19" s="196"/>
      <c r="C19" s="196"/>
      <c r="D19" s="196"/>
      <c r="E19" s="199"/>
    </row>
    <row r="20" spans="1:24" ht="15.75" x14ac:dyDescent="0.25">
      <c r="A20" s="209" t="s">
        <v>402</v>
      </c>
      <c r="B20" s="196"/>
      <c r="C20" s="196"/>
      <c r="D20" s="196"/>
      <c r="E20" s="199"/>
    </row>
    <row r="21" spans="1:24" ht="15.75" x14ac:dyDescent="0.25">
      <c r="A21" s="209" t="s">
        <v>391</v>
      </c>
      <c r="B21" s="196"/>
      <c r="C21" s="196"/>
      <c r="D21" s="196"/>
      <c r="E21" s="199"/>
    </row>
    <row r="24" spans="1:24" x14ac:dyDescent="0.25">
      <c r="A24" s="194" t="s">
        <v>401</v>
      </c>
    </row>
    <row r="25" spans="1:24" x14ac:dyDescent="0.25">
      <c r="A25" s="772"/>
      <c r="B25" s="773"/>
      <c r="C25" s="773"/>
      <c r="D25" s="773"/>
      <c r="E25" s="773"/>
      <c r="F25" s="773"/>
      <c r="G25" s="774"/>
      <c r="H25" s="203"/>
    </row>
    <row r="26" spans="1:24" x14ac:dyDescent="0.25">
      <c r="A26" s="775"/>
      <c r="B26" s="776"/>
      <c r="C26" s="776"/>
      <c r="D26" s="776"/>
      <c r="E26" s="776"/>
      <c r="F26" s="776"/>
      <c r="G26" s="777"/>
      <c r="H26" s="203"/>
    </row>
    <row r="27" spans="1:24" x14ac:dyDescent="0.25">
      <c r="A27" s="775"/>
      <c r="B27" s="776"/>
      <c r="C27" s="776"/>
      <c r="D27" s="776"/>
      <c r="E27" s="776"/>
      <c r="F27" s="776"/>
      <c r="G27" s="777"/>
      <c r="H27" s="203"/>
    </row>
    <row r="28" spans="1:24" x14ac:dyDescent="0.25">
      <c r="A28" s="775"/>
      <c r="B28" s="776"/>
      <c r="C28" s="776"/>
      <c r="D28" s="776"/>
      <c r="E28" s="776"/>
      <c r="F28" s="776"/>
      <c r="G28" s="777"/>
      <c r="H28" s="203"/>
      <c r="X28" s="204"/>
    </row>
    <row r="29" spans="1:24" x14ac:dyDescent="0.25">
      <c r="A29" s="775"/>
      <c r="B29" s="776"/>
      <c r="C29" s="776"/>
      <c r="D29" s="776"/>
      <c r="E29" s="776"/>
      <c r="F29" s="776"/>
      <c r="G29" s="777"/>
      <c r="H29" s="203"/>
    </row>
    <row r="30" spans="1:24" x14ac:dyDescent="0.25">
      <c r="A30" s="775"/>
      <c r="B30" s="776"/>
      <c r="C30" s="776"/>
      <c r="D30" s="776"/>
      <c r="E30" s="776"/>
      <c r="F30" s="776"/>
      <c r="G30" s="777"/>
      <c r="H30" s="203"/>
    </row>
    <row r="31" spans="1:24" x14ac:dyDescent="0.25">
      <c r="A31" s="775"/>
      <c r="B31" s="776"/>
      <c r="C31" s="776"/>
      <c r="D31" s="776"/>
      <c r="E31" s="776"/>
      <c r="F31" s="776"/>
      <c r="G31" s="777"/>
      <c r="H31" s="203"/>
    </row>
    <row r="32" spans="1:24" x14ac:dyDescent="0.25">
      <c r="A32" s="778"/>
      <c r="B32" s="779"/>
      <c r="C32" s="779"/>
      <c r="D32" s="779"/>
      <c r="E32" s="779"/>
      <c r="F32" s="779"/>
      <c r="G32" s="780"/>
    </row>
    <row r="33" spans="1:7" x14ac:dyDescent="0.25">
      <c r="A33" s="203"/>
      <c r="B33" s="203"/>
      <c r="C33" s="203"/>
      <c r="D33" s="203"/>
      <c r="E33" s="203"/>
      <c r="F33" s="203"/>
      <c r="G33" s="203"/>
    </row>
    <row r="34" spans="1:7" ht="21" x14ac:dyDescent="0.35">
      <c r="A34" s="197" t="s">
        <v>392</v>
      </c>
    </row>
    <row r="36" spans="1:7" ht="15.75" x14ac:dyDescent="0.25">
      <c r="A36" s="202" t="s">
        <v>395</v>
      </c>
      <c r="B36" s="202"/>
      <c r="C36" s="202"/>
      <c r="D36" s="769" t="s">
        <v>398</v>
      </c>
      <c r="E36" s="769"/>
      <c r="F36" s="769"/>
      <c r="G36" s="769"/>
    </row>
    <row r="37" spans="1:7" ht="15.75" x14ac:dyDescent="0.25">
      <c r="A37" s="200" t="s">
        <v>388</v>
      </c>
      <c r="D37" s="770" t="s">
        <v>396</v>
      </c>
      <c r="E37" s="770"/>
      <c r="F37" s="770"/>
      <c r="G37" s="770"/>
    </row>
    <row r="40" spans="1:7" ht="15.75" x14ac:dyDescent="0.25">
      <c r="A40" s="202" t="s">
        <v>395</v>
      </c>
      <c r="B40" s="202"/>
      <c r="C40" s="202"/>
      <c r="D40" s="769" t="s">
        <v>398</v>
      </c>
      <c r="E40" s="769"/>
      <c r="F40" s="769"/>
      <c r="G40" s="769"/>
    </row>
    <row r="41" spans="1:7" ht="15.75" x14ac:dyDescent="0.25">
      <c r="A41" s="200" t="s">
        <v>397</v>
      </c>
      <c r="D41" s="770" t="s">
        <v>396</v>
      </c>
      <c r="E41" s="770"/>
      <c r="F41" s="770"/>
      <c r="G41" s="770"/>
    </row>
  </sheetData>
  <mergeCells count="14">
    <mergeCell ref="A3:B3"/>
    <mergeCell ref="A6:G8"/>
    <mergeCell ref="A15:F16"/>
    <mergeCell ref="C3:G3"/>
    <mergeCell ref="C4:G4"/>
    <mergeCell ref="D36:G36"/>
    <mergeCell ref="D37:G37"/>
    <mergeCell ref="D40:G40"/>
    <mergeCell ref="D41:G41"/>
    <mergeCell ref="A9:B9"/>
    <mergeCell ref="D9:G9"/>
    <mergeCell ref="D10:G10"/>
    <mergeCell ref="D11:G11"/>
    <mergeCell ref="A25:G32"/>
  </mergeCells>
  <dataValidations count="1">
    <dataValidation type="list" allowBlank="1" showInputMessage="1" showErrorMessage="1" sqref="E18:E21" xr:uid="{00000000-0002-0000-0600-000000000000}">
      <formula1>$R$3:$R$5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ED76-8B4A-4909-AC60-C7983276478D}">
  <dimension ref="A2:AD71"/>
  <sheetViews>
    <sheetView showGridLines="0" view="pageBreakPreview" zoomScaleSheetLayoutView="100" workbookViewId="0">
      <selection activeCell="D10" sqref="D10:M10"/>
    </sheetView>
  </sheetViews>
  <sheetFormatPr defaultColWidth="8.85546875" defaultRowHeight="15.75" x14ac:dyDescent="0.25"/>
  <cols>
    <col min="1" max="1" width="8.85546875" style="4"/>
    <col min="2" max="3" width="4.85546875" style="4" customWidth="1"/>
    <col min="4" max="9" width="12.42578125" style="4" customWidth="1"/>
    <col min="10" max="10" width="12.42578125" style="7" customWidth="1"/>
    <col min="11" max="13" width="12.42578125" style="4" customWidth="1"/>
    <col min="14" max="14" width="18.42578125" style="27" hidden="1" customWidth="1"/>
    <col min="15" max="15" width="1.5703125" style="25" customWidth="1"/>
    <col min="16" max="16" width="0" style="337" hidden="1" customWidth="1"/>
    <col min="17" max="18" width="4.85546875" style="4" hidden="1" customWidth="1"/>
    <col min="19" max="24" width="12.42578125" style="4" hidden="1" customWidth="1"/>
    <col min="25" max="25" width="12.42578125" style="7" hidden="1" customWidth="1"/>
    <col min="26" max="28" width="12.42578125" style="4" hidden="1" customWidth="1"/>
    <col min="29" max="29" width="18.42578125" style="27" hidden="1" customWidth="1"/>
    <col min="30" max="30" width="1.5703125" style="25" customWidth="1"/>
    <col min="31" max="16384" width="8.85546875" style="337"/>
  </cols>
  <sheetData>
    <row r="2" spans="1:30" x14ac:dyDescent="0.25">
      <c r="A2" s="7"/>
      <c r="B2" s="362" t="s">
        <v>37</v>
      </c>
      <c r="C2" s="362"/>
      <c r="D2" s="362"/>
      <c r="E2" s="362"/>
      <c r="F2" s="362"/>
      <c r="G2" s="362"/>
      <c r="H2" s="362"/>
      <c r="I2" s="362"/>
      <c r="J2" s="362"/>
      <c r="K2" s="362"/>
      <c r="L2" s="362"/>
      <c r="M2" s="362"/>
      <c r="N2" s="22"/>
      <c r="O2" s="23"/>
      <c r="Q2" s="362" t="s">
        <v>37</v>
      </c>
      <c r="R2" s="362"/>
      <c r="S2" s="362"/>
      <c r="T2" s="362"/>
      <c r="U2" s="362"/>
      <c r="V2" s="362"/>
      <c r="W2" s="362"/>
      <c r="X2" s="362"/>
      <c r="Y2" s="362"/>
      <c r="Z2" s="362"/>
      <c r="AA2" s="362"/>
      <c r="AB2" s="362"/>
      <c r="AC2" s="22"/>
      <c r="AD2" s="23"/>
    </row>
    <row r="3" spans="1:30" ht="16.5" thickBot="1" x14ac:dyDescent="0.3">
      <c r="A3" s="7"/>
      <c r="B3" s="783" t="s">
        <v>130</v>
      </c>
      <c r="C3" s="364"/>
      <c r="D3" s="364"/>
      <c r="E3" s="364"/>
      <c r="F3" s="364"/>
      <c r="G3" s="364"/>
      <c r="H3" s="364"/>
      <c r="I3" s="364"/>
      <c r="J3" s="364"/>
      <c r="K3" s="364"/>
      <c r="L3" s="364"/>
      <c r="M3" s="364"/>
      <c r="N3" s="22"/>
      <c r="O3" s="23"/>
      <c r="Q3" s="364" t="s">
        <v>130</v>
      </c>
      <c r="R3" s="364"/>
      <c r="S3" s="364"/>
      <c r="T3" s="364"/>
      <c r="U3" s="364"/>
      <c r="V3" s="364"/>
      <c r="W3" s="364"/>
      <c r="X3" s="364"/>
      <c r="Y3" s="364"/>
      <c r="Z3" s="364"/>
      <c r="AA3" s="364"/>
      <c r="AB3" s="364"/>
      <c r="AC3" s="22"/>
      <c r="AD3" s="23"/>
    </row>
    <row r="4" spans="1:30" x14ac:dyDescent="0.25">
      <c r="N4" s="24" t="s">
        <v>34</v>
      </c>
      <c r="AC4" s="24" t="s">
        <v>34</v>
      </c>
    </row>
    <row r="5" spans="1:30" ht="31.35" customHeight="1" x14ac:dyDescent="0.25">
      <c r="B5" s="594" t="s">
        <v>35</v>
      </c>
      <c r="C5" s="594"/>
      <c r="D5" s="594"/>
      <c r="E5" s="594"/>
      <c r="F5" s="594"/>
      <c r="G5" s="594"/>
      <c r="H5" s="594"/>
      <c r="I5" s="594"/>
      <c r="J5" s="594"/>
      <c r="K5" s="594"/>
      <c r="L5" s="594"/>
      <c r="M5" s="594"/>
      <c r="N5" s="26">
        <v>1000</v>
      </c>
      <c r="Q5" s="594" t="s">
        <v>35</v>
      </c>
      <c r="R5" s="594"/>
      <c r="S5" s="594"/>
      <c r="T5" s="594"/>
      <c r="U5" s="594"/>
      <c r="V5" s="594"/>
      <c r="W5" s="594"/>
      <c r="X5" s="594"/>
      <c r="Y5" s="594"/>
      <c r="Z5" s="594"/>
      <c r="AA5" s="594"/>
      <c r="AB5" s="594"/>
      <c r="AC5" s="26">
        <v>1000</v>
      </c>
    </row>
    <row r="6" spans="1:30" ht="16.5" thickBot="1" x14ac:dyDescent="0.3">
      <c r="B6" s="12"/>
      <c r="C6" s="12"/>
      <c r="D6" s="12"/>
      <c r="E6" s="12"/>
      <c r="F6" s="12"/>
      <c r="G6" s="12"/>
      <c r="H6" s="12"/>
      <c r="I6" s="12"/>
      <c r="J6" s="13"/>
      <c r="K6" s="12"/>
      <c r="L6" s="12"/>
      <c r="M6" s="12"/>
      <c r="Q6" s="12"/>
      <c r="R6" s="12"/>
      <c r="S6" s="12"/>
      <c r="T6" s="12"/>
      <c r="U6" s="12"/>
      <c r="V6" s="12"/>
      <c r="W6" s="12"/>
      <c r="X6" s="12"/>
      <c r="Y6" s="13"/>
      <c r="Z6" s="12"/>
      <c r="AA6" s="12"/>
      <c r="AB6" s="12"/>
    </row>
    <row r="9" spans="1:30" x14ac:dyDescent="0.25">
      <c r="A9" s="7"/>
      <c r="C9" s="6" t="s">
        <v>38</v>
      </c>
      <c r="D9" s="7"/>
      <c r="E9" s="7"/>
      <c r="F9" s="7"/>
      <c r="G9" s="7"/>
      <c r="H9" s="7"/>
      <c r="I9" s="7"/>
      <c r="K9" s="7"/>
      <c r="L9" s="7"/>
      <c r="M9" s="7"/>
      <c r="O9" s="23"/>
      <c r="R9" s="6" t="s">
        <v>38</v>
      </c>
      <c r="S9" s="7"/>
      <c r="T9" s="7"/>
      <c r="U9" s="7"/>
      <c r="V9" s="7"/>
      <c r="W9" s="7"/>
      <c r="X9" s="7"/>
      <c r="Z9" s="7"/>
      <c r="AA9" s="7"/>
      <c r="AB9" s="7"/>
      <c r="AD9" s="23"/>
    </row>
    <row r="10" spans="1:30" ht="148.5" customHeight="1" x14ac:dyDescent="0.25">
      <c r="A10" s="7"/>
      <c r="B10" s="7"/>
      <c r="C10" s="7"/>
      <c r="D10" s="588"/>
      <c r="E10" s="589"/>
      <c r="F10" s="589"/>
      <c r="G10" s="589"/>
      <c r="H10" s="589"/>
      <c r="I10" s="589"/>
      <c r="J10" s="589"/>
      <c r="K10" s="589"/>
      <c r="L10" s="589"/>
      <c r="M10" s="590"/>
      <c r="O10" s="23"/>
      <c r="Q10" s="7"/>
      <c r="R10" s="7"/>
      <c r="S10" s="591"/>
      <c r="T10" s="592"/>
      <c r="U10" s="592"/>
      <c r="V10" s="592"/>
      <c r="W10" s="592"/>
      <c r="X10" s="592"/>
      <c r="Y10" s="592"/>
      <c r="Z10" s="592"/>
      <c r="AA10" s="592"/>
      <c r="AB10" s="593"/>
      <c r="AD10" s="23"/>
    </row>
    <row r="11" spans="1:30" x14ac:dyDescent="0.25">
      <c r="A11" s="21"/>
      <c r="B11" s="21"/>
      <c r="C11" s="21"/>
      <c r="D11" s="21" t="s">
        <v>33</v>
      </c>
      <c r="E11" s="21"/>
      <c r="F11" s="21">
        <f>N$5-LEN(D10)</f>
        <v>1000</v>
      </c>
      <c r="G11" s="21"/>
      <c r="H11" s="21"/>
      <c r="I11" s="21"/>
      <c r="J11" s="21"/>
      <c r="K11" s="21"/>
      <c r="L11" s="21"/>
      <c r="M11" s="21"/>
      <c r="N11" s="28"/>
      <c r="O11" s="29"/>
      <c r="Q11" s="21"/>
      <c r="R11" s="21"/>
      <c r="S11" s="21" t="s">
        <v>33</v>
      </c>
      <c r="T11" s="21"/>
      <c r="U11" s="21">
        <f>AC$5-LEN(S10)</f>
        <v>1000</v>
      </c>
      <c r="V11" s="21"/>
      <c r="W11" s="21"/>
      <c r="X11" s="21"/>
      <c r="Y11" s="21"/>
      <c r="Z11" s="21"/>
      <c r="AA11" s="21"/>
      <c r="AB11" s="21"/>
      <c r="AC11" s="28"/>
      <c r="AD11" s="29"/>
    </row>
    <row r="12" spans="1:30" x14ac:dyDescent="0.25">
      <c r="A12" s="21"/>
      <c r="B12" s="21"/>
      <c r="C12" s="21"/>
      <c r="D12" s="21"/>
      <c r="E12" s="21"/>
      <c r="F12" s="21"/>
      <c r="G12" s="21"/>
      <c r="H12" s="21"/>
      <c r="I12" s="21"/>
      <c r="J12" s="21"/>
      <c r="K12" s="21"/>
      <c r="L12" s="21"/>
      <c r="M12" s="21"/>
      <c r="N12" s="28"/>
      <c r="O12" s="29"/>
      <c r="Q12" s="21"/>
      <c r="R12" s="21"/>
      <c r="S12" s="21"/>
      <c r="T12" s="21"/>
      <c r="U12" s="21"/>
      <c r="V12" s="21"/>
      <c r="W12" s="21"/>
      <c r="X12" s="21"/>
      <c r="Y12" s="21"/>
      <c r="Z12" s="21"/>
      <c r="AA12" s="21"/>
      <c r="AB12" s="21"/>
      <c r="AC12" s="28"/>
      <c r="AD12" s="29"/>
    </row>
    <row r="13" spans="1:30" x14ac:dyDescent="0.25">
      <c r="A13" s="7"/>
      <c r="C13" s="6" t="s">
        <v>569</v>
      </c>
      <c r="D13" s="7"/>
      <c r="E13" s="7"/>
      <c r="F13" s="7"/>
      <c r="G13" s="7"/>
      <c r="H13" s="7"/>
      <c r="I13" s="7"/>
      <c r="K13" s="7"/>
      <c r="L13" s="7"/>
      <c r="M13" s="7"/>
      <c r="O13" s="23"/>
      <c r="R13" s="6" t="str">
        <f>C13</f>
        <v>A) Application Certification, Organizational Chart and Identity of Interest Certification</v>
      </c>
      <c r="S13" s="7"/>
      <c r="T13" s="7"/>
      <c r="U13" s="7"/>
      <c r="V13" s="7"/>
      <c r="W13" s="7"/>
      <c r="X13" s="7"/>
      <c r="Z13" s="7"/>
      <c r="AA13" s="7"/>
      <c r="AB13" s="7"/>
      <c r="AD13" s="23"/>
    </row>
    <row r="14" spans="1:30" ht="148.5" customHeight="1" x14ac:dyDescent="0.25">
      <c r="A14" s="7"/>
      <c r="B14" s="7"/>
      <c r="C14" s="7"/>
      <c r="D14" s="588"/>
      <c r="E14" s="589"/>
      <c r="F14" s="589"/>
      <c r="G14" s="589"/>
      <c r="H14" s="589"/>
      <c r="I14" s="589"/>
      <c r="J14" s="589"/>
      <c r="K14" s="589"/>
      <c r="L14" s="589"/>
      <c r="M14" s="590"/>
      <c r="O14" s="23"/>
      <c r="Q14" s="7"/>
      <c r="R14" s="7"/>
      <c r="S14" s="591"/>
      <c r="T14" s="592"/>
      <c r="U14" s="592"/>
      <c r="V14" s="592"/>
      <c r="W14" s="592"/>
      <c r="X14" s="592"/>
      <c r="Y14" s="592"/>
      <c r="Z14" s="592"/>
      <c r="AA14" s="592"/>
      <c r="AB14" s="593"/>
      <c r="AD14" s="23"/>
    </row>
    <row r="15" spans="1:30" x14ac:dyDescent="0.25">
      <c r="A15" s="21"/>
      <c r="B15" s="21"/>
      <c r="C15" s="21"/>
      <c r="D15" s="21" t="s">
        <v>33</v>
      </c>
      <c r="E15" s="21"/>
      <c r="F15" s="21">
        <f>N$5-LEN(D14)</f>
        <v>1000</v>
      </c>
      <c r="G15" s="21"/>
      <c r="H15" s="21"/>
      <c r="I15" s="21"/>
      <c r="J15" s="21"/>
      <c r="K15" s="21"/>
      <c r="L15" s="21"/>
      <c r="M15" s="21"/>
      <c r="N15" s="28"/>
      <c r="O15" s="29"/>
      <c r="Q15" s="21"/>
      <c r="R15" s="21"/>
      <c r="S15" s="21" t="s">
        <v>33</v>
      </c>
      <c r="T15" s="21"/>
      <c r="U15" s="21">
        <f>AC$5-LEN(S14)</f>
        <v>1000</v>
      </c>
      <c r="V15" s="21"/>
      <c r="W15" s="21"/>
      <c r="X15" s="21"/>
      <c r="Y15" s="21"/>
      <c r="Z15" s="21"/>
      <c r="AA15" s="21"/>
      <c r="AB15" s="21"/>
      <c r="AC15" s="28"/>
      <c r="AD15" s="29"/>
    </row>
    <row r="16" spans="1:30" x14ac:dyDescent="0.25">
      <c r="A16" s="21"/>
      <c r="B16" s="21"/>
      <c r="C16" s="21"/>
      <c r="D16" s="21"/>
      <c r="E16" s="21"/>
      <c r="F16" s="21"/>
      <c r="G16" s="21"/>
      <c r="H16" s="21"/>
      <c r="I16" s="21"/>
      <c r="J16" s="21"/>
      <c r="K16" s="21"/>
      <c r="L16" s="21"/>
      <c r="M16" s="21"/>
      <c r="N16" s="28"/>
      <c r="O16" s="29"/>
      <c r="Q16" s="21"/>
      <c r="R16" s="21"/>
      <c r="S16" s="21"/>
      <c r="T16" s="21"/>
      <c r="U16" s="21"/>
      <c r="V16" s="21"/>
      <c r="W16" s="21"/>
      <c r="X16" s="21"/>
      <c r="Y16" s="21"/>
      <c r="Z16" s="21"/>
      <c r="AA16" s="21"/>
      <c r="AB16" s="21"/>
      <c r="AC16" s="28"/>
      <c r="AD16" s="29"/>
    </row>
    <row r="17" spans="1:30" x14ac:dyDescent="0.25">
      <c r="A17" s="7"/>
      <c r="C17" s="6" t="s">
        <v>108</v>
      </c>
      <c r="D17" s="7"/>
      <c r="E17" s="7"/>
      <c r="F17" s="7"/>
      <c r="G17" s="7"/>
      <c r="H17" s="7"/>
      <c r="I17" s="7"/>
      <c r="K17" s="7"/>
      <c r="L17" s="7"/>
      <c r="M17" s="7"/>
      <c r="O17" s="23"/>
      <c r="R17" s="6" t="str">
        <f>C17</f>
        <v>B) Project Narrative form</v>
      </c>
      <c r="S17" s="7"/>
      <c r="T17" s="7"/>
      <c r="U17" s="7"/>
      <c r="V17" s="7"/>
      <c r="W17" s="7"/>
      <c r="X17" s="7"/>
      <c r="Z17" s="7"/>
      <c r="AA17" s="7"/>
      <c r="AB17" s="7"/>
      <c r="AD17" s="23"/>
    </row>
    <row r="18" spans="1:30" ht="148.5" customHeight="1" x14ac:dyDescent="0.25">
      <c r="A18" s="7"/>
      <c r="B18" s="7"/>
      <c r="C18" s="7"/>
      <c r="D18" s="588"/>
      <c r="E18" s="589"/>
      <c r="F18" s="589"/>
      <c r="G18" s="589"/>
      <c r="H18" s="589"/>
      <c r="I18" s="589"/>
      <c r="J18" s="589"/>
      <c r="K18" s="589"/>
      <c r="L18" s="589"/>
      <c r="M18" s="590"/>
      <c r="O18" s="23"/>
      <c r="Q18" s="7"/>
      <c r="R18" s="7"/>
      <c r="S18" s="591"/>
      <c r="T18" s="592"/>
      <c r="U18" s="592"/>
      <c r="V18" s="592"/>
      <c r="W18" s="592"/>
      <c r="X18" s="592"/>
      <c r="Y18" s="592"/>
      <c r="Z18" s="592"/>
      <c r="AA18" s="592"/>
      <c r="AB18" s="593"/>
      <c r="AD18" s="23"/>
    </row>
    <row r="19" spans="1:30" x14ac:dyDescent="0.25">
      <c r="A19" s="21"/>
      <c r="B19" s="21"/>
      <c r="C19" s="21"/>
      <c r="D19" s="21" t="s">
        <v>33</v>
      </c>
      <c r="E19" s="21"/>
      <c r="F19" s="21">
        <f>N$5-LEN(D18)</f>
        <v>1000</v>
      </c>
      <c r="G19" s="21"/>
      <c r="H19" s="21"/>
      <c r="I19" s="21"/>
      <c r="J19" s="21"/>
      <c r="K19" s="21"/>
      <c r="L19" s="21"/>
      <c r="M19" s="21"/>
      <c r="N19" s="28"/>
      <c r="O19" s="29"/>
      <c r="Q19" s="21"/>
      <c r="R19" s="21"/>
      <c r="S19" s="21" t="s">
        <v>33</v>
      </c>
      <c r="T19" s="21"/>
      <c r="U19" s="21">
        <f>AC$5-LEN(S18)</f>
        <v>1000</v>
      </c>
      <c r="V19" s="21"/>
      <c r="W19" s="21"/>
      <c r="X19" s="21"/>
      <c r="Y19" s="21"/>
      <c r="Z19" s="21"/>
      <c r="AA19" s="21"/>
      <c r="AB19" s="21"/>
      <c r="AC19" s="28"/>
      <c r="AD19" s="29"/>
    </row>
    <row r="21" spans="1:30" x14ac:dyDescent="0.25">
      <c r="A21" s="7"/>
      <c r="C21" s="6" t="s">
        <v>509</v>
      </c>
      <c r="D21" s="7"/>
      <c r="E21" s="7"/>
      <c r="F21" s="7"/>
      <c r="G21" s="7"/>
      <c r="H21" s="7"/>
      <c r="I21" s="7"/>
      <c r="K21" s="7"/>
      <c r="L21" s="7"/>
      <c r="M21" s="7"/>
      <c r="O21" s="23"/>
      <c r="R21" s="6" t="s">
        <v>134</v>
      </c>
      <c r="S21" s="7"/>
      <c r="T21" s="7"/>
      <c r="U21" s="7"/>
      <c r="V21" s="7"/>
      <c r="W21" s="7"/>
      <c r="X21" s="7"/>
      <c r="Z21" s="7"/>
      <c r="AA21" s="7"/>
      <c r="AB21" s="7"/>
      <c r="AD21" s="23"/>
    </row>
    <row r="22" spans="1:30" ht="148.5" customHeight="1" x14ac:dyDescent="0.25">
      <c r="A22" s="7"/>
      <c r="B22" s="7"/>
      <c r="C22" s="7"/>
      <c r="D22" s="588"/>
      <c r="E22" s="589"/>
      <c r="F22" s="589"/>
      <c r="G22" s="589"/>
      <c r="H22" s="589"/>
      <c r="I22" s="589"/>
      <c r="J22" s="589"/>
      <c r="K22" s="589"/>
      <c r="L22" s="589"/>
      <c r="M22" s="590"/>
      <c r="O22" s="23"/>
      <c r="Q22" s="7"/>
      <c r="R22" s="7"/>
      <c r="S22" s="591"/>
      <c r="T22" s="592"/>
      <c r="U22" s="592"/>
      <c r="V22" s="592"/>
      <c r="W22" s="592"/>
      <c r="X22" s="592"/>
      <c r="Y22" s="592"/>
      <c r="Z22" s="592"/>
      <c r="AA22" s="592"/>
      <c r="AB22" s="593"/>
      <c r="AD22" s="23"/>
    </row>
    <row r="23" spans="1:30" x14ac:dyDescent="0.25">
      <c r="A23" s="21"/>
      <c r="B23" s="21"/>
      <c r="C23" s="21"/>
      <c r="D23" s="21" t="s">
        <v>33</v>
      </c>
      <c r="E23" s="21"/>
      <c r="F23" s="21">
        <f>N$5-LEN(D22)</f>
        <v>1000</v>
      </c>
      <c r="G23" s="21"/>
      <c r="H23" s="21"/>
      <c r="I23" s="21"/>
      <c r="J23" s="21"/>
      <c r="K23" s="21"/>
      <c r="L23" s="21"/>
      <c r="M23" s="21"/>
      <c r="N23" s="28"/>
      <c r="O23" s="29"/>
      <c r="Q23" s="21"/>
      <c r="R23" s="21"/>
      <c r="S23" s="21" t="s">
        <v>33</v>
      </c>
      <c r="T23" s="21"/>
      <c r="U23" s="21">
        <f>AC$5-LEN(S22)</f>
        <v>1000</v>
      </c>
      <c r="V23" s="21"/>
      <c r="W23" s="21"/>
      <c r="X23" s="21"/>
      <c r="Y23" s="21"/>
      <c r="Z23" s="21"/>
      <c r="AA23" s="21"/>
      <c r="AB23" s="21"/>
      <c r="AC23" s="28"/>
      <c r="AD23" s="29"/>
    </row>
    <row r="24" spans="1:30" x14ac:dyDescent="0.25">
      <c r="A24" s="16"/>
      <c r="B24" s="16"/>
      <c r="C24" s="16"/>
      <c r="D24" s="16"/>
      <c r="E24" s="16"/>
      <c r="F24" s="16"/>
      <c r="G24" s="16"/>
      <c r="H24" s="16"/>
      <c r="I24" s="16"/>
      <c r="J24" s="16"/>
      <c r="K24" s="16"/>
      <c r="L24" s="16"/>
      <c r="M24" s="16"/>
      <c r="N24" s="30"/>
      <c r="O24" s="17"/>
      <c r="Q24" s="16"/>
      <c r="R24" s="16"/>
      <c r="S24" s="16"/>
      <c r="T24" s="16"/>
      <c r="U24" s="16"/>
      <c r="V24" s="16"/>
      <c r="W24" s="16"/>
      <c r="X24" s="16"/>
      <c r="Y24" s="16"/>
      <c r="Z24" s="16"/>
      <c r="AA24" s="16"/>
      <c r="AB24" s="16"/>
      <c r="AC24" s="30"/>
      <c r="AD24" s="17"/>
    </row>
    <row r="25" spans="1:30" x14ac:dyDescent="0.25">
      <c r="A25" s="7"/>
      <c r="C25" s="6" t="s">
        <v>135</v>
      </c>
      <c r="D25" s="7"/>
      <c r="E25" s="7"/>
      <c r="F25" s="7"/>
      <c r="G25" s="7"/>
      <c r="H25" s="7"/>
      <c r="I25" s="7"/>
      <c r="K25" s="7"/>
      <c r="L25" s="7"/>
      <c r="M25" s="7"/>
      <c r="O25" s="23"/>
      <c r="R25" s="6" t="s">
        <v>135</v>
      </c>
      <c r="S25" s="7"/>
      <c r="T25" s="7"/>
      <c r="U25" s="7"/>
      <c r="V25" s="7"/>
      <c r="W25" s="7"/>
      <c r="X25" s="7"/>
      <c r="Z25" s="7"/>
      <c r="AA25" s="7"/>
      <c r="AB25" s="7"/>
      <c r="AD25" s="23"/>
    </row>
    <row r="26" spans="1:30" ht="148.5" customHeight="1" x14ac:dyDescent="0.25">
      <c r="A26" s="7"/>
      <c r="B26" s="7"/>
      <c r="C26" s="7"/>
      <c r="D26" s="588"/>
      <c r="E26" s="589"/>
      <c r="F26" s="589"/>
      <c r="G26" s="589"/>
      <c r="H26" s="589"/>
      <c r="I26" s="589"/>
      <c r="J26" s="589"/>
      <c r="K26" s="589"/>
      <c r="L26" s="589"/>
      <c r="M26" s="590"/>
      <c r="O26" s="23"/>
      <c r="Q26" s="7"/>
      <c r="R26" s="7"/>
      <c r="S26" s="591"/>
      <c r="T26" s="592"/>
      <c r="U26" s="592"/>
      <c r="V26" s="592"/>
      <c r="W26" s="592"/>
      <c r="X26" s="592"/>
      <c r="Y26" s="592"/>
      <c r="Z26" s="592"/>
      <c r="AA26" s="592"/>
      <c r="AB26" s="593"/>
      <c r="AD26" s="23"/>
    </row>
    <row r="27" spans="1:30" x14ac:dyDescent="0.25">
      <c r="A27" s="21"/>
      <c r="B27" s="21"/>
      <c r="C27" s="21"/>
      <c r="D27" s="21" t="s">
        <v>33</v>
      </c>
      <c r="E27" s="21"/>
      <c r="F27" s="21">
        <f>N$5-LEN(D26)</f>
        <v>1000</v>
      </c>
      <c r="G27" s="21"/>
      <c r="H27" s="21"/>
      <c r="I27" s="21"/>
      <c r="J27" s="21"/>
      <c r="K27" s="21"/>
      <c r="L27" s="21"/>
      <c r="M27" s="21"/>
      <c r="N27" s="28"/>
      <c r="O27" s="29"/>
      <c r="Q27" s="21"/>
      <c r="R27" s="21"/>
      <c r="S27" s="21" t="s">
        <v>33</v>
      </c>
      <c r="T27" s="21"/>
      <c r="U27" s="21">
        <f>AC$5-LEN(S26)</f>
        <v>1000</v>
      </c>
      <c r="V27" s="21"/>
      <c r="W27" s="21"/>
      <c r="X27" s="21"/>
      <c r="Y27" s="21"/>
      <c r="Z27" s="21"/>
      <c r="AA27" s="21"/>
      <c r="AB27" s="21"/>
      <c r="AC27" s="28"/>
      <c r="AD27" s="29"/>
    </row>
    <row r="29" spans="1:30" x14ac:dyDescent="0.25">
      <c r="A29" s="7"/>
      <c r="C29" s="6" t="s">
        <v>136</v>
      </c>
      <c r="D29" s="7"/>
      <c r="E29" s="7"/>
      <c r="F29" s="7"/>
      <c r="G29" s="7"/>
      <c r="H29" s="7"/>
      <c r="I29" s="7"/>
      <c r="K29" s="7"/>
      <c r="L29" s="7"/>
      <c r="M29" s="7"/>
      <c r="O29" s="23"/>
      <c r="R29" s="6" t="s">
        <v>136</v>
      </c>
      <c r="S29" s="7"/>
      <c r="T29" s="7"/>
      <c r="U29" s="7"/>
      <c r="V29" s="7"/>
      <c r="W29" s="7"/>
      <c r="X29" s="7"/>
      <c r="Z29" s="7"/>
      <c r="AA29" s="7"/>
      <c r="AB29" s="7"/>
      <c r="AD29" s="23"/>
    </row>
    <row r="30" spans="1:30" ht="148.5" customHeight="1" x14ac:dyDescent="0.25">
      <c r="A30" s="7"/>
      <c r="B30" s="7"/>
      <c r="C30" s="7"/>
      <c r="D30" s="588"/>
      <c r="E30" s="589"/>
      <c r="F30" s="589"/>
      <c r="G30" s="589"/>
      <c r="H30" s="589"/>
      <c r="I30" s="589"/>
      <c r="J30" s="589"/>
      <c r="K30" s="589"/>
      <c r="L30" s="589"/>
      <c r="M30" s="590"/>
      <c r="O30" s="23"/>
      <c r="Q30" s="7"/>
      <c r="R30" s="7"/>
      <c r="S30" s="591"/>
      <c r="T30" s="592"/>
      <c r="U30" s="592"/>
      <c r="V30" s="592"/>
      <c r="W30" s="592"/>
      <c r="X30" s="592"/>
      <c r="Y30" s="592"/>
      <c r="Z30" s="592"/>
      <c r="AA30" s="592"/>
      <c r="AB30" s="593"/>
      <c r="AD30" s="23"/>
    </row>
    <row r="31" spans="1:30" x14ac:dyDescent="0.25">
      <c r="A31" s="21"/>
      <c r="B31" s="21"/>
      <c r="C31" s="21"/>
      <c r="D31" s="21" t="s">
        <v>33</v>
      </c>
      <c r="E31" s="21"/>
      <c r="F31" s="21">
        <f>N$5-LEN(D30)</f>
        <v>1000</v>
      </c>
      <c r="G31" s="21"/>
      <c r="H31" s="21"/>
      <c r="I31" s="21"/>
      <c r="J31" s="21"/>
      <c r="K31" s="21"/>
      <c r="L31" s="21"/>
      <c r="M31" s="21"/>
      <c r="N31" s="28"/>
      <c r="O31" s="29"/>
      <c r="Q31" s="21"/>
      <c r="R31" s="21"/>
      <c r="S31" s="21" t="s">
        <v>33</v>
      </c>
      <c r="T31" s="21"/>
      <c r="U31" s="21">
        <f>AC$5-LEN(S30)</f>
        <v>1000</v>
      </c>
      <c r="V31" s="21"/>
      <c r="W31" s="21"/>
      <c r="X31" s="21"/>
      <c r="Y31" s="21"/>
      <c r="Z31" s="21"/>
      <c r="AA31" s="21"/>
      <c r="AB31" s="21"/>
      <c r="AC31" s="28"/>
      <c r="AD31" s="29"/>
    </row>
    <row r="33" spans="1:30" x14ac:dyDescent="0.25">
      <c r="A33" s="7"/>
      <c r="C33" s="6" t="s">
        <v>137</v>
      </c>
      <c r="D33" s="7"/>
      <c r="E33" s="7"/>
      <c r="F33" s="7"/>
      <c r="G33" s="7"/>
      <c r="H33" s="7"/>
      <c r="I33" s="7"/>
      <c r="K33" s="7"/>
      <c r="L33" s="7"/>
      <c r="M33" s="7"/>
      <c r="O33" s="23"/>
      <c r="R33" s="6" t="s">
        <v>137</v>
      </c>
      <c r="S33" s="7"/>
      <c r="T33" s="7"/>
      <c r="U33" s="7"/>
      <c r="V33" s="7"/>
      <c r="W33" s="7"/>
      <c r="X33" s="7"/>
      <c r="Z33" s="7"/>
      <c r="AA33" s="7"/>
      <c r="AB33" s="7"/>
      <c r="AD33" s="23"/>
    </row>
    <row r="34" spans="1:30" ht="148.5" customHeight="1" x14ac:dyDescent="0.25">
      <c r="A34" s="7"/>
      <c r="B34" s="7"/>
      <c r="C34" s="7"/>
      <c r="D34" s="588"/>
      <c r="E34" s="589"/>
      <c r="F34" s="589"/>
      <c r="G34" s="589"/>
      <c r="H34" s="589"/>
      <c r="I34" s="589"/>
      <c r="J34" s="589"/>
      <c r="K34" s="589"/>
      <c r="L34" s="589"/>
      <c r="M34" s="590"/>
      <c r="O34" s="23"/>
      <c r="Q34" s="7"/>
      <c r="R34" s="7"/>
      <c r="S34" s="591"/>
      <c r="T34" s="592"/>
      <c r="U34" s="592"/>
      <c r="V34" s="592"/>
      <c r="W34" s="592"/>
      <c r="X34" s="592"/>
      <c r="Y34" s="592"/>
      <c r="Z34" s="592"/>
      <c r="AA34" s="592"/>
      <c r="AB34" s="593"/>
      <c r="AD34" s="23"/>
    </row>
    <row r="35" spans="1:30" x14ac:dyDescent="0.25">
      <c r="A35" s="21"/>
      <c r="B35" s="21"/>
      <c r="C35" s="21"/>
      <c r="D35" s="21" t="s">
        <v>33</v>
      </c>
      <c r="E35" s="21"/>
      <c r="F35" s="21">
        <f>N$5-LEN(D34)</f>
        <v>1000</v>
      </c>
      <c r="G35" s="21"/>
      <c r="H35" s="21"/>
      <c r="I35" s="21"/>
      <c r="J35" s="21"/>
      <c r="K35" s="21"/>
      <c r="L35" s="21"/>
      <c r="M35" s="21"/>
      <c r="N35" s="28"/>
      <c r="O35" s="29"/>
      <c r="Q35" s="21"/>
      <c r="R35" s="21"/>
      <c r="S35" s="21" t="s">
        <v>33</v>
      </c>
      <c r="T35" s="21"/>
      <c r="U35" s="21">
        <f>AC$5-LEN(S34)</f>
        <v>1000</v>
      </c>
      <c r="V35" s="21"/>
      <c r="W35" s="21"/>
      <c r="X35" s="21"/>
      <c r="Y35" s="21"/>
      <c r="Z35" s="21"/>
      <c r="AA35" s="21"/>
      <c r="AB35" s="21"/>
      <c r="AC35" s="28"/>
      <c r="AD35" s="29"/>
    </row>
    <row r="36" spans="1:30" x14ac:dyDescent="0.25">
      <c r="A36" s="16"/>
      <c r="B36" s="16"/>
      <c r="C36" s="16"/>
      <c r="D36" s="16"/>
      <c r="E36" s="16"/>
      <c r="F36" s="16"/>
      <c r="G36" s="16"/>
      <c r="H36" s="16"/>
      <c r="I36" s="16"/>
      <c r="J36" s="16"/>
      <c r="K36" s="16"/>
      <c r="L36" s="16"/>
      <c r="M36" s="16"/>
      <c r="N36" s="30"/>
      <c r="O36" s="17"/>
      <c r="Q36" s="16"/>
      <c r="R36" s="16"/>
      <c r="S36" s="16"/>
      <c r="T36" s="16"/>
      <c r="U36" s="16"/>
      <c r="V36" s="16"/>
      <c r="W36" s="16"/>
      <c r="X36" s="16"/>
      <c r="Y36" s="16"/>
      <c r="Z36" s="16"/>
      <c r="AA36" s="16"/>
      <c r="AB36" s="16"/>
      <c r="AC36" s="30"/>
      <c r="AD36" s="17"/>
    </row>
    <row r="37" spans="1:30" x14ac:dyDescent="0.25">
      <c r="A37" s="7"/>
      <c r="C37" s="6" t="s">
        <v>138</v>
      </c>
      <c r="D37" s="7"/>
      <c r="E37" s="7"/>
      <c r="F37" s="7"/>
      <c r="G37" s="7"/>
      <c r="H37" s="7"/>
      <c r="I37" s="7"/>
      <c r="K37" s="7"/>
      <c r="L37" s="7"/>
      <c r="M37" s="7"/>
      <c r="O37" s="23"/>
      <c r="R37" s="6" t="s">
        <v>138</v>
      </c>
      <c r="S37" s="7"/>
      <c r="T37" s="7"/>
      <c r="U37" s="7"/>
      <c r="V37" s="7"/>
      <c r="W37" s="7"/>
      <c r="X37" s="7"/>
      <c r="Z37" s="7"/>
      <c r="AA37" s="7"/>
      <c r="AB37" s="7"/>
      <c r="AD37" s="23"/>
    </row>
    <row r="38" spans="1:30" ht="148.5" customHeight="1" x14ac:dyDescent="0.25">
      <c r="A38" s="7"/>
      <c r="B38" s="7"/>
      <c r="C38" s="7"/>
      <c r="D38" s="588"/>
      <c r="E38" s="589"/>
      <c r="F38" s="589"/>
      <c r="G38" s="589"/>
      <c r="H38" s="589"/>
      <c r="I38" s="589"/>
      <c r="J38" s="589"/>
      <c r="K38" s="589"/>
      <c r="L38" s="589"/>
      <c r="M38" s="590"/>
      <c r="O38" s="23"/>
      <c r="Q38" s="7"/>
      <c r="R38" s="7"/>
      <c r="S38" s="591"/>
      <c r="T38" s="592"/>
      <c r="U38" s="592"/>
      <c r="V38" s="592"/>
      <c r="W38" s="592"/>
      <c r="X38" s="592"/>
      <c r="Y38" s="592"/>
      <c r="Z38" s="592"/>
      <c r="AA38" s="592"/>
      <c r="AB38" s="593"/>
      <c r="AD38" s="23"/>
    </row>
    <row r="39" spans="1:30" x14ac:dyDescent="0.25">
      <c r="A39" s="21"/>
      <c r="B39" s="21"/>
      <c r="C39" s="21"/>
      <c r="D39" s="21" t="s">
        <v>33</v>
      </c>
      <c r="E39" s="21"/>
      <c r="F39" s="21">
        <f>N$5-LEN(D38)</f>
        <v>1000</v>
      </c>
      <c r="G39" s="21"/>
      <c r="H39" s="21"/>
      <c r="I39" s="21"/>
      <c r="J39" s="21"/>
      <c r="K39" s="21"/>
      <c r="L39" s="21"/>
      <c r="M39" s="21"/>
      <c r="N39" s="28"/>
      <c r="O39" s="29"/>
      <c r="Q39" s="21"/>
      <c r="R39" s="21"/>
      <c r="S39" s="21" t="s">
        <v>33</v>
      </c>
      <c r="T39" s="21"/>
      <c r="U39" s="21">
        <f>AC$5-LEN(S38)</f>
        <v>1000</v>
      </c>
      <c r="V39" s="21"/>
      <c r="W39" s="21"/>
      <c r="X39" s="21"/>
      <c r="Y39" s="21"/>
      <c r="Z39" s="21"/>
      <c r="AA39" s="21"/>
      <c r="AB39" s="21"/>
      <c r="AC39" s="28"/>
      <c r="AD39" s="29"/>
    </row>
    <row r="41" spans="1:30" x14ac:dyDescent="0.25">
      <c r="A41" s="7"/>
      <c r="C41" s="6" t="s">
        <v>139</v>
      </c>
      <c r="D41" s="7"/>
      <c r="E41" s="7"/>
      <c r="F41" s="7"/>
      <c r="G41" s="7"/>
      <c r="H41" s="7"/>
      <c r="I41" s="7"/>
      <c r="K41" s="7"/>
      <c r="L41" s="7"/>
      <c r="M41" s="7"/>
      <c r="O41" s="23"/>
      <c r="R41" s="6" t="s">
        <v>139</v>
      </c>
      <c r="S41" s="7"/>
      <c r="T41" s="7"/>
      <c r="U41" s="7"/>
      <c r="V41" s="7"/>
      <c r="W41" s="7"/>
      <c r="X41" s="7"/>
      <c r="Z41" s="7"/>
      <c r="AA41" s="7"/>
      <c r="AB41" s="7"/>
      <c r="AD41" s="23"/>
    </row>
    <row r="42" spans="1:30" ht="148.5" customHeight="1" x14ac:dyDescent="0.25">
      <c r="A42" s="7"/>
      <c r="B42" s="7"/>
      <c r="C42" s="7"/>
      <c r="D42" s="588"/>
      <c r="E42" s="589"/>
      <c r="F42" s="589"/>
      <c r="G42" s="589"/>
      <c r="H42" s="589"/>
      <c r="I42" s="589"/>
      <c r="J42" s="589"/>
      <c r="K42" s="589"/>
      <c r="L42" s="589"/>
      <c r="M42" s="590"/>
      <c r="O42" s="23"/>
      <c r="Q42" s="7"/>
      <c r="R42" s="7"/>
      <c r="S42" s="591"/>
      <c r="T42" s="592"/>
      <c r="U42" s="592"/>
      <c r="V42" s="592"/>
      <c r="W42" s="592"/>
      <c r="X42" s="592"/>
      <c r="Y42" s="592"/>
      <c r="Z42" s="592"/>
      <c r="AA42" s="592"/>
      <c r="AB42" s="593"/>
      <c r="AD42" s="23"/>
    </row>
    <row r="43" spans="1:30" x14ac:dyDescent="0.25">
      <c r="A43" s="21"/>
      <c r="B43" s="21"/>
      <c r="C43" s="21"/>
      <c r="D43" s="21" t="s">
        <v>33</v>
      </c>
      <c r="E43" s="21"/>
      <c r="F43" s="21">
        <f>N$5-LEN(D42)</f>
        <v>1000</v>
      </c>
      <c r="G43" s="21"/>
      <c r="H43" s="21"/>
      <c r="I43" s="21"/>
      <c r="J43" s="21"/>
      <c r="K43" s="21"/>
      <c r="L43" s="21"/>
      <c r="M43" s="21"/>
      <c r="N43" s="28"/>
      <c r="O43" s="29"/>
      <c r="Q43" s="21"/>
      <c r="R43" s="21"/>
      <c r="S43" s="21" t="s">
        <v>33</v>
      </c>
      <c r="T43" s="21"/>
      <c r="U43" s="21">
        <f>AC$5-LEN(S42)</f>
        <v>1000</v>
      </c>
      <c r="V43" s="21"/>
      <c r="W43" s="21"/>
      <c r="X43" s="21"/>
      <c r="Y43" s="21"/>
      <c r="Z43" s="21"/>
      <c r="AA43" s="21"/>
      <c r="AB43" s="21"/>
      <c r="AC43" s="28"/>
      <c r="AD43" s="29"/>
    </row>
    <row r="44" spans="1:30" x14ac:dyDescent="0.25">
      <c r="A44" s="16"/>
      <c r="B44" s="16"/>
      <c r="C44" s="16"/>
      <c r="D44" s="16"/>
      <c r="E44" s="16"/>
      <c r="F44" s="16"/>
      <c r="G44" s="16"/>
      <c r="H44" s="16"/>
      <c r="I44" s="16"/>
      <c r="J44" s="16"/>
      <c r="K44" s="16"/>
      <c r="L44" s="16"/>
      <c r="M44" s="16"/>
      <c r="N44" s="30"/>
      <c r="O44" s="17"/>
      <c r="Q44" s="16"/>
      <c r="R44" s="16"/>
      <c r="S44" s="16"/>
      <c r="T44" s="16"/>
      <c r="U44" s="16"/>
      <c r="V44" s="16"/>
      <c r="W44" s="16"/>
      <c r="X44" s="16"/>
      <c r="Y44" s="16"/>
      <c r="Z44" s="16"/>
      <c r="AA44" s="16"/>
      <c r="AB44" s="16"/>
      <c r="AC44" s="30"/>
      <c r="AD44" s="17"/>
    </row>
    <row r="45" spans="1:30" x14ac:dyDescent="0.25">
      <c r="A45" s="7"/>
      <c r="C45" s="6" t="s">
        <v>140</v>
      </c>
      <c r="D45" s="7"/>
      <c r="E45" s="7"/>
      <c r="F45" s="7"/>
      <c r="G45" s="7"/>
      <c r="H45" s="7"/>
      <c r="I45" s="7"/>
      <c r="K45" s="7"/>
      <c r="L45" s="7"/>
      <c r="M45" s="7"/>
      <c r="O45" s="23"/>
      <c r="R45" s="6" t="s">
        <v>140</v>
      </c>
      <c r="S45" s="7"/>
      <c r="T45" s="7"/>
      <c r="U45" s="7"/>
      <c r="V45" s="7"/>
      <c r="W45" s="7"/>
      <c r="X45" s="7"/>
      <c r="Z45" s="7"/>
      <c r="AA45" s="7"/>
      <c r="AB45" s="7"/>
      <c r="AD45" s="23"/>
    </row>
    <row r="46" spans="1:30" ht="148.5" customHeight="1" x14ac:dyDescent="0.25">
      <c r="A46" s="7"/>
      <c r="B46" s="7"/>
      <c r="C46" s="7"/>
      <c r="D46" s="588"/>
      <c r="E46" s="589"/>
      <c r="F46" s="589"/>
      <c r="G46" s="589"/>
      <c r="H46" s="589"/>
      <c r="I46" s="589"/>
      <c r="J46" s="589"/>
      <c r="K46" s="589"/>
      <c r="L46" s="589"/>
      <c r="M46" s="590"/>
      <c r="O46" s="23"/>
      <c r="Q46" s="7"/>
      <c r="R46" s="7"/>
      <c r="S46" s="591"/>
      <c r="T46" s="592"/>
      <c r="U46" s="592"/>
      <c r="V46" s="592"/>
      <c r="W46" s="592"/>
      <c r="X46" s="592"/>
      <c r="Y46" s="592"/>
      <c r="Z46" s="592"/>
      <c r="AA46" s="592"/>
      <c r="AB46" s="593"/>
      <c r="AD46" s="23"/>
    </row>
    <row r="47" spans="1:30" x14ac:dyDescent="0.25">
      <c r="A47" s="21"/>
      <c r="B47" s="21"/>
      <c r="C47" s="21"/>
      <c r="D47" s="21" t="s">
        <v>33</v>
      </c>
      <c r="E47" s="21"/>
      <c r="F47" s="21">
        <f>N$5-LEN(D46)</f>
        <v>1000</v>
      </c>
      <c r="G47" s="21"/>
      <c r="H47" s="21"/>
      <c r="I47" s="21"/>
      <c r="J47" s="21"/>
      <c r="K47" s="21"/>
      <c r="L47" s="21"/>
      <c r="M47" s="21"/>
      <c r="N47" s="28"/>
      <c r="O47" s="29"/>
      <c r="Q47" s="21"/>
      <c r="R47" s="21"/>
      <c r="S47" s="21" t="s">
        <v>33</v>
      </c>
      <c r="T47" s="21"/>
      <c r="U47" s="21">
        <f>AC$5-LEN(S46)</f>
        <v>1000</v>
      </c>
      <c r="V47" s="21"/>
      <c r="W47" s="21"/>
      <c r="X47" s="21"/>
      <c r="Y47" s="21"/>
      <c r="Z47" s="21"/>
      <c r="AA47" s="21"/>
      <c r="AB47" s="21"/>
      <c r="AC47" s="28"/>
      <c r="AD47" s="29"/>
    </row>
    <row r="49" spans="1:30" x14ac:dyDescent="0.25">
      <c r="A49" s="7"/>
      <c r="C49" s="6" t="s">
        <v>144</v>
      </c>
      <c r="D49" s="7"/>
      <c r="E49" s="7"/>
      <c r="F49" s="7"/>
      <c r="G49" s="7"/>
      <c r="H49" s="7"/>
      <c r="I49" s="7"/>
      <c r="K49" s="7"/>
      <c r="L49" s="7"/>
      <c r="M49" s="7"/>
      <c r="O49" s="23"/>
      <c r="R49" s="6" t="s">
        <v>144</v>
      </c>
      <c r="S49" s="7"/>
      <c r="T49" s="7"/>
      <c r="U49" s="7"/>
      <c r="V49" s="7"/>
      <c r="W49" s="7"/>
      <c r="X49" s="7"/>
      <c r="Z49" s="7"/>
      <c r="AA49" s="7"/>
      <c r="AB49" s="7"/>
      <c r="AD49" s="23"/>
    </row>
    <row r="50" spans="1:30" ht="148.5" customHeight="1" x14ac:dyDescent="0.25">
      <c r="A50" s="7"/>
      <c r="B50" s="7"/>
      <c r="C50" s="7"/>
      <c r="D50" s="588"/>
      <c r="E50" s="589"/>
      <c r="F50" s="589"/>
      <c r="G50" s="589"/>
      <c r="H50" s="589"/>
      <c r="I50" s="589"/>
      <c r="J50" s="589"/>
      <c r="K50" s="589"/>
      <c r="L50" s="589"/>
      <c r="M50" s="590"/>
      <c r="O50" s="23"/>
      <c r="Q50" s="7"/>
      <c r="R50" s="7"/>
      <c r="S50" s="591"/>
      <c r="T50" s="592"/>
      <c r="U50" s="592"/>
      <c r="V50" s="592"/>
      <c r="W50" s="592"/>
      <c r="X50" s="592"/>
      <c r="Y50" s="592"/>
      <c r="Z50" s="592"/>
      <c r="AA50" s="592"/>
      <c r="AB50" s="593"/>
      <c r="AD50" s="23"/>
    </row>
    <row r="51" spans="1:30" x14ac:dyDescent="0.25">
      <c r="A51" s="21"/>
      <c r="B51" s="21"/>
      <c r="C51" s="21"/>
      <c r="D51" s="21" t="s">
        <v>33</v>
      </c>
      <c r="E51" s="21"/>
      <c r="F51" s="21">
        <f>N$5-LEN(D50)</f>
        <v>1000</v>
      </c>
      <c r="G51" s="21"/>
      <c r="H51" s="21"/>
      <c r="I51" s="21"/>
      <c r="J51" s="21"/>
      <c r="K51" s="21"/>
      <c r="L51" s="21"/>
      <c r="M51" s="21"/>
      <c r="N51" s="28"/>
      <c r="O51" s="29"/>
      <c r="Q51" s="21"/>
      <c r="R51" s="21"/>
      <c r="S51" s="21" t="s">
        <v>33</v>
      </c>
      <c r="T51" s="21"/>
      <c r="U51" s="21">
        <f>AC$5-LEN(S50)</f>
        <v>1000</v>
      </c>
      <c r="V51" s="21"/>
      <c r="W51" s="21"/>
      <c r="X51" s="21"/>
      <c r="Y51" s="21"/>
      <c r="Z51" s="21"/>
      <c r="AA51" s="21"/>
      <c r="AB51" s="21"/>
      <c r="AC51" s="28"/>
      <c r="AD51" s="29"/>
    </row>
    <row r="53" spans="1:30" x14ac:dyDescent="0.25">
      <c r="A53" s="7"/>
      <c r="C53" s="6" t="s">
        <v>517</v>
      </c>
      <c r="D53" s="7"/>
      <c r="E53" s="7"/>
      <c r="F53" s="7"/>
      <c r="G53" s="7"/>
      <c r="H53" s="7"/>
      <c r="I53" s="7"/>
      <c r="K53" s="7"/>
      <c r="L53" s="7"/>
      <c r="M53" s="7"/>
      <c r="O53" s="23"/>
      <c r="R53" s="6" t="s">
        <v>145</v>
      </c>
      <c r="S53" s="7"/>
      <c r="T53" s="7"/>
      <c r="U53" s="7"/>
      <c r="V53" s="7"/>
      <c r="W53" s="7"/>
      <c r="X53" s="7"/>
      <c r="Z53" s="7"/>
      <c r="AA53" s="7"/>
      <c r="AB53" s="7"/>
      <c r="AD53" s="23"/>
    </row>
    <row r="54" spans="1:30" ht="148.5" customHeight="1" x14ac:dyDescent="0.25">
      <c r="A54" s="7"/>
      <c r="B54" s="7"/>
      <c r="C54" s="7"/>
      <c r="D54" s="588"/>
      <c r="E54" s="589"/>
      <c r="F54" s="589"/>
      <c r="G54" s="589"/>
      <c r="H54" s="589"/>
      <c r="I54" s="589"/>
      <c r="J54" s="589"/>
      <c r="K54" s="589"/>
      <c r="L54" s="589"/>
      <c r="M54" s="590"/>
      <c r="O54" s="23"/>
      <c r="Q54" s="7"/>
      <c r="R54" s="7"/>
      <c r="S54" s="591"/>
      <c r="T54" s="592"/>
      <c r="U54" s="592"/>
      <c r="V54" s="592"/>
      <c r="W54" s="592"/>
      <c r="X54" s="592"/>
      <c r="Y54" s="592"/>
      <c r="Z54" s="592"/>
      <c r="AA54" s="592"/>
      <c r="AB54" s="593"/>
      <c r="AD54" s="23"/>
    </row>
    <row r="55" spans="1:30" x14ac:dyDescent="0.25">
      <c r="A55" s="21"/>
      <c r="B55" s="21"/>
      <c r="C55" s="21"/>
      <c r="D55" s="21" t="s">
        <v>33</v>
      </c>
      <c r="E55" s="21"/>
      <c r="F55" s="21">
        <f>N$5-LEN(D54)</f>
        <v>1000</v>
      </c>
      <c r="G55" s="21"/>
      <c r="H55" s="21"/>
      <c r="I55" s="21"/>
      <c r="J55" s="21"/>
      <c r="K55" s="21"/>
      <c r="L55" s="21"/>
      <c r="M55" s="21"/>
      <c r="N55" s="28"/>
      <c r="O55" s="29"/>
      <c r="Q55" s="21"/>
      <c r="R55" s="21"/>
      <c r="S55" s="21" t="s">
        <v>33</v>
      </c>
      <c r="T55" s="21"/>
      <c r="U55" s="21">
        <f>AC$5-LEN(S54)</f>
        <v>1000</v>
      </c>
      <c r="V55" s="21"/>
      <c r="W55" s="21"/>
      <c r="X55" s="21"/>
      <c r="Y55" s="21"/>
      <c r="Z55" s="21"/>
      <c r="AA55" s="21"/>
      <c r="AB55" s="21"/>
      <c r="AC55" s="28"/>
      <c r="AD55" s="29"/>
    </row>
    <row r="57" spans="1:30" x14ac:dyDescent="0.25">
      <c r="A57" s="7"/>
      <c r="C57" s="6" t="s">
        <v>146</v>
      </c>
      <c r="D57" s="7"/>
      <c r="E57" s="7"/>
      <c r="F57" s="7"/>
      <c r="G57" s="7"/>
      <c r="H57" s="7"/>
      <c r="I57" s="7"/>
      <c r="K57" s="7"/>
      <c r="L57" s="7"/>
      <c r="M57" s="7"/>
      <c r="O57" s="23"/>
      <c r="R57" s="6" t="s">
        <v>146</v>
      </c>
      <c r="S57" s="7"/>
      <c r="T57" s="7"/>
      <c r="U57" s="7"/>
      <c r="V57" s="7"/>
      <c r="W57" s="7"/>
      <c r="X57" s="7"/>
      <c r="Z57" s="7"/>
      <c r="AA57" s="7"/>
      <c r="AB57" s="7"/>
      <c r="AD57" s="23"/>
    </row>
    <row r="58" spans="1:30" ht="148.5" customHeight="1" x14ac:dyDescent="0.25">
      <c r="A58" s="7"/>
      <c r="B58" s="7"/>
      <c r="C58" s="7"/>
      <c r="D58" s="588"/>
      <c r="E58" s="589"/>
      <c r="F58" s="589"/>
      <c r="G58" s="589"/>
      <c r="H58" s="589"/>
      <c r="I58" s="589"/>
      <c r="J58" s="589"/>
      <c r="K58" s="589"/>
      <c r="L58" s="589"/>
      <c r="M58" s="590"/>
      <c r="O58" s="23"/>
      <c r="Q58" s="7"/>
      <c r="R58" s="7"/>
      <c r="S58" s="591"/>
      <c r="T58" s="592"/>
      <c r="U58" s="592"/>
      <c r="V58" s="592"/>
      <c r="W58" s="592"/>
      <c r="X58" s="592"/>
      <c r="Y58" s="592"/>
      <c r="Z58" s="592"/>
      <c r="AA58" s="592"/>
      <c r="AB58" s="593"/>
      <c r="AD58" s="23"/>
    </row>
    <row r="59" spans="1:30" x14ac:dyDescent="0.25">
      <c r="A59" s="21"/>
      <c r="B59" s="21"/>
      <c r="C59" s="21"/>
      <c r="D59" s="21" t="s">
        <v>33</v>
      </c>
      <c r="E59" s="21"/>
      <c r="F59" s="21">
        <f>N$5-LEN(D58)</f>
        <v>1000</v>
      </c>
      <c r="G59" s="21"/>
      <c r="H59" s="21"/>
      <c r="I59" s="21"/>
      <c r="J59" s="21"/>
      <c r="K59" s="21"/>
      <c r="L59" s="21"/>
      <c r="M59" s="21"/>
      <c r="N59" s="28"/>
      <c r="O59" s="29"/>
      <c r="Q59" s="21"/>
      <c r="R59" s="21"/>
      <c r="S59" s="21" t="s">
        <v>33</v>
      </c>
      <c r="T59" s="21"/>
      <c r="U59" s="21">
        <f>AC$5-LEN(S58)</f>
        <v>1000</v>
      </c>
      <c r="V59" s="21"/>
      <c r="W59" s="21"/>
      <c r="X59" s="21"/>
      <c r="Y59" s="21"/>
      <c r="Z59" s="21"/>
      <c r="AA59" s="21"/>
      <c r="AB59" s="21"/>
      <c r="AC59" s="28"/>
      <c r="AD59" s="29"/>
    </row>
    <row r="61" spans="1:30" x14ac:dyDescent="0.25">
      <c r="A61" s="7"/>
      <c r="C61" s="6" t="s">
        <v>147</v>
      </c>
      <c r="D61" s="7"/>
      <c r="E61" s="7"/>
      <c r="F61" s="7"/>
      <c r="G61" s="7"/>
      <c r="H61" s="7"/>
      <c r="I61" s="7"/>
      <c r="K61" s="7"/>
      <c r="L61" s="7"/>
      <c r="M61" s="7"/>
      <c r="O61" s="23"/>
      <c r="R61" s="6" t="s">
        <v>147</v>
      </c>
      <c r="S61" s="7"/>
      <c r="T61" s="7"/>
      <c r="U61" s="7"/>
      <c r="V61" s="7"/>
      <c r="W61" s="7"/>
      <c r="X61" s="7"/>
      <c r="Z61" s="7"/>
      <c r="AA61" s="7"/>
      <c r="AB61" s="7"/>
      <c r="AD61" s="23"/>
    </row>
    <row r="62" spans="1:30" ht="148.5" customHeight="1" x14ac:dyDescent="0.25">
      <c r="A62" s="7"/>
      <c r="B62" s="7"/>
      <c r="C62" s="7"/>
      <c r="D62" s="588"/>
      <c r="E62" s="589"/>
      <c r="F62" s="589"/>
      <c r="G62" s="589"/>
      <c r="H62" s="589"/>
      <c r="I62" s="589"/>
      <c r="J62" s="589"/>
      <c r="K62" s="589"/>
      <c r="L62" s="589"/>
      <c r="M62" s="590"/>
      <c r="O62" s="23"/>
      <c r="Q62" s="7"/>
      <c r="R62" s="7"/>
      <c r="S62" s="591"/>
      <c r="T62" s="592"/>
      <c r="U62" s="592"/>
      <c r="V62" s="592"/>
      <c r="W62" s="592"/>
      <c r="X62" s="592"/>
      <c r="Y62" s="592"/>
      <c r="Z62" s="592"/>
      <c r="AA62" s="592"/>
      <c r="AB62" s="593"/>
      <c r="AD62" s="23"/>
    </row>
    <row r="63" spans="1:30" x14ac:dyDescent="0.25">
      <c r="A63" s="21"/>
      <c r="B63" s="21"/>
      <c r="C63" s="21"/>
      <c r="D63" s="21" t="s">
        <v>33</v>
      </c>
      <c r="E63" s="21"/>
      <c r="F63" s="21">
        <f>N$5-LEN(D62)</f>
        <v>1000</v>
      </c>
      <c r="G63" s="21"/>
      <c r="H63" s="21"/>
      <c r="I63" s="21"/>
      <c r="J63" s="21"/>
      <c r="K63" s="21"/>
      <c r="L63" s="21"/>
      <c r="M63" s="21"/>
      <c r="N63" s="28"/>
      <c r="O63" s="29"/>
      <c r="Q63" s="21"/>
      <c r="R63" s="21"/>
      <c r="S63" s="21" t="s">
        <v>33</v>
      </c>
      <c r="T63" s="21"/>
      <c r="U63" s="21">
        <f>AC$5-LEN(S62)</f>
        <v>1000</v>
      </c>
      <c r="V63" s="21"/>
      <c r="W63" s="21"/>
      <c r="X63" s="21"/>
      <c r="Y63" s="21"/>
      <c r="Z63" s="21"/>
      <c r="AA63" s="21"/>
      <c r="AB63" s="21"/>
      <c r="AC63" s="28"/>
      <c r="AD63" s="29"/>
    </row>
    <row r="65" spans="1:30" x14ac:dyDescent="0.25">
      <c r="A65" s="7"/>
      <c r="C65" s="6" t="s">
        <v>148</v>
      </c>
      <c r="D65" s="7"/>
      <c r="E65" s="7"/>
      <c r="F65" s="7"/>
      <c r="G65" s="7"/>
      <c r="H65" s="7"/>
      <c r="I65" s="7"/>
      <c r="K65" s="7"/>
      <c r="L65" s="7"/>
      <c r="M65" s="7"/>
      <c r="O65" s="23"/>
      <c r="R65" s="6" t="s">
        <v>148</v>
      </c>
      <c r="S65" s="7"/>
      <c r="T65" s="7"/>
      <c r="U65" s="7"/>
      <c r="V65" s="7"/>
      <c r="W65" s="7"/>
      <c r="X65" s="7"/>
      <c r="Z65" s="7"/>
      <c r="AA65" s="7"/>
      <c r="AB65" s="7"/>
      <c r="AD65" s="23"/>
    </row>
    <row r="66" spans="1:30" ht="148.5" customHeight="1" x14ac:dyDescent="0.25">
      <c r="A66" s="7"/>
      <c r="B66" s="7"/>
      <c r="C66" s="7"/>
      <c r="D66" s="588"/>
      <c r="E66" s="589"/>
      <c r="F66" s="589"/>
      <c r="G66" s="589"/>
      <c r="H66" s="589"/>
      <c r="I66" s="589"/>
      <c r="J66" s="589"/>
      <c r="K66" s="589"/>
      <c r="L66" s="589"/>
      <c r="M66" s="590"/>
      <c r="O66" s="23"/>
      <c r="Q66" s="7"/>
      <c r="R66" s="7"/>
      <c r="S66" s="591"/>
      <c r="T66" s="592"/>
      <c r="U66" s="592"/>
      <c r="V66" s="592"/>
      <c r="W66" s="592"/>
      <c r="X66" s="592"/>
      <c r="Y66" s="592"/>
      <c r="Z66" s="592"/>
      <c r="AA66" s="592"/>
      <c r="AB66" s="593"/>
      <c r="AD66" s="23"/>
    </row>
    <row r="67" spans="1:30" x14ac:dyDescent="0.25">
      <c r="A67" s="21"/>
      <c r="B67" s="21"/>
      <c r="C67" s="21"/>
      <c r="D67" s="21" t="s">
        <v>33</v>
      </c>
      <c r="E67" s="21"/>
      <c r="F67" s="21">
        <f>N$5-LEN(D66)</f>
        <v>1000</v>
      </c>
      <c r="G67" s="21"/>
      <c r="H67" s="21"/>
      <c r="I67" s="21"/>
      <c r="J67" s="21"/>
      <c r="K67" s="21"/>
      <c r="L67" s="21"/>
      <c r="M67" s="21"/>
      <c r="N67" s="28"/>
      <c r="O67" s="29"/>
      <c r="Q67" s="21"/>
      <c r="R67" s="21"/>
      <c r="S67" s="21" t="s">
        <v>33</v>
      </c>
      <c r="T67" s="21"/>
      <c r="U67" s="21">
        <f>AC$5-LEN(S66)</f>
        <v>1000</v>
      </c>
      <c r="V67" s="21"/>
      <c r="W67" s="21"/>
      <c r="X67" s="21"/>
      <c r="Y67" s="21"/>
      <c r="Z67" s="21"/>
      <c r="AA67" s="21"/>
      <c r="AB67" s="21"/>
      <c r="AC67" s="28"/>
      <c r="AD67" s="29"/>
    </row>
    <row r="69" spans="1:30" x14ac:dyDescent="0.25">
      <c r="A69" s="7"/>
      <c r="C69" s="6" t="s">
        <v>149</v>
      </c>
      <c r="D69" s="7"/>
      <c r="E69" s="7"/>
      <c r="F69" s="7"/>
      <c r="G69" s="7"/>
      <c r="H69" s="7"/>
      <c r="I69" s="7"/>
      <c r="K69" s="7"/>
      <c r="L69" s="7"/>
      <c r="M69" s="7"/>
      <c r="O69" s="23"/>
      <c r="R69" s="6" t="s">
        <v>149</v>
      </c>
      <c r="S69" s="7"/>
      <c r="T69" s="7"/>
      <c r="U69" s="7"/>
      <c r="V69" s="7"/>
      <c r="W69" s="7"/>
      <c r="X69" s="7"/>
      <c r="Z69" s="7"/>
      <c r="AA69" s="7"/>
      <c r="AB69" s="7"/>
      <c r="AD69" s="23"/>
    </row>
    <row r="70" spans="1:30" ht="148.5" customHeight="1" x14ac:dyDescent="0.25">
      <c r="A70" s="7"/>
      <c r="B70" s="7"/>
      <c r="C70" s="7"/>
      <c r="D70" s="588"/>
      <c r="E70" s="589"/>
      <c r="F70" s="589"/>
      <c r="G70" s="589"/>
      <c r="H70" s="589"/>
      <c r="I70" s="589"/>
      <c r="J70" s="589"/>
      <c r="K70" s="589"/>
      <c r="L70" s="589"/>
      <c r="M70" s="590"/>
      <c r="O70" s="23"/>
      <c r="Q70" s="7"/>
      <c r="R70" s="7"/>
      <c r="S70" s="591"/>
      <c r="T70" s="592"/>
      <c r="U70" s="592"/>
      <c r="V70" s="592"/>
      <c r="W70" s="592"/>
      <c r="X70" s="592"/>
      <c r="Y70" s="592"/>
      <c r="Z70" s="592"/>
      <c r="AA70" s="592"/>
      <c r="AB70" s="593"/>
      <c r="AD70" s="23"/>
    </row>
    <row r="71" spans="1:30" x14ac:dyDescent="0.25">
      <c r="A71" s="21"/>
      <c r="B71" s="21"/>
      <c r="C71" s="21"/>
      <c r="D71" s="21" t="s">
        <v>33</v>
      </c>
      <c r="E71" s="21"/>
      <c r="F71" s="21">
        <f>N$5-LEN(D70)</f>
        <v>1000</v>
      </c>
      <c r="G71" s="21"/>
      <c r="H71" s="21"/>
      <c r="I71" s="21"/>
      <c r="J71" s="21"/>
      <c r="K71" s="21"/>
      <c r="L71" s="21"/>
      <c r="M71" s="21"/>
      <c r="N71" s="28"/>
      <c r="O71" s="29"/>
      <c r="Q71" s="21"/>
      <c r="R71" s="21"/>
      <c r="S71" s="21" t="s">
        <v>33</v>
      </c>
      <c r="T71" s="21"/>
      <c r="U71" s="21">
        <f>AC$5-LEN(S70)</f>
        <v>1000</v>
      </c>
      <c r="V71" s="21"/>
      <c r="W71" s="21"/>
      <c r="X71" s="21"/>
      <c r="Y71" s="21"/>
      <c r="Z71" s="21"/>
      <c r="AA71" s="21"/>
      <c r="AB71" s="21"/>
      <c r="AC71" s="28"/>
      <c r="AD71" s="29"/>
    </row>
  </sheetData>
  <sheetProtection selectLockedCells="1"/>
  <mergeCells count="38">
    <mergeCell ref="D70:M70"/>
    <mergeCell ref="S70:AB70"/>
    <mergeCell ref="D58:M58"/>
    <mergeCell ref="S58:AB58"/>
    <mergeCell ref="D62:M62"/>
    <mergeCell ref="S62:AB62"/>
    <mergeCell ref="D66:M66"/>
    <mergeCell ref="S66:AB66"/>
    <mergeCell ref="D46:M46"/>
    <mergeCell ref="S46:AB46"/>
    <mergeCell ref="D50:M50"/>
    <mergeCell ref="S50:AB50"/>
    <mergeCell ref="D54:M54"/>
    <mergeCell ref="S54:AB54"/>
    <mergeCell ref="D34:M34"/>
    <mergeCell ref="S34:AB34"/>
    <mergeCell ref="D38:M38"/>
    <mergeCell ref="S38:AB38"/>
    <mergeCell ref="D42:M42"/>
    <mergeCell ref="S42:AB42"/>
    <mergeCell ref="D22:M22"/>
    <mergeCell ref="S22:AB22"/>
    <mergeCell ref="D26:M26"/>
    <mergeCell ref="S26:AB26"/>
    <mergeCell ref="D30:M30"/>
    <mergeCell ref="S30:AB30"/>
    <mergeCell ref="D10:M10"/>
    <mergeCell ref="S10:AB10"/>
    <mergeCell ref="D14:M14"/>
    <mergeCell ref="S14:AB14"/>
    <mergeCell ref="D18:M18"/>
    <mergeCell ref="S18:AB18"/>
    <mergeCell ref="B2:M2"/>
    <mergeCell ref="Q2:AB2"/>
    <mergeCell ref="B3:M3"/>
    <mergeCell ref="Q3:AB3"/>
    <mergeCell ref="B5:M5"/>
    <mergeCell ref="Q5:AB5"/>
  </mergeCells>
  <printOptions horizontalCentered="1"/>
  <pageMargins left="0.2" right="0.2" top="0.25" bottom="0.25" header="0.3" footer="0.3"/>
  <pageSetup scale="76" orientation="portrait" r:id="rId1"/>
  <headerFooter>
    <oddFooter>&amp;C&amp;8Tab: &amp;A&amp;R&amp;8Print Date: &amp;D</oddFooter>
  </headerFooter>
  <rowBreaks count="3" manualBreakCount="3">
    <brk id="24" min="1" max="13" man="1"/>
    <brk id="40" min="1" max="13" man="1"/>
    <brk id="60"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Instructions</vt:lpstr>
      <vt:lpstr>Summary</vt:lpstr>
      <vt:lpstr>Mandatory Checklist </vt:lpstr>
      <vt:lpstr>Notes </vt:lpstr>
      <vt:lpstr>UW Mandatory Checklist</vt:lpstr>
      <vt:lpstr>Initial Review Acknowledgment </vt:lpstr>
      <vt:lpstr>Initial Closing Acknowledgment</vt:lpstr>
      <vt:lpstr>UW Notes</vt:lpstr>
      <vt:lpstr>'Mandatory Checklist '!Print_Area</vt:lpstr>
      <vt:lpstr>'Notes '!Print_Area</vt:lpstr>
      <vt:lpstr>Summary!Print_Area</vt:lpstr>
      <vt:lpstr>'UW Mandatory Checklist'!Print_Area</vt:lpstr>
      <vt:lpstr>'UW Notes'!Print_Area</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Rogers</dc:creator>
  <cp:lastModifiedBy>Keith Pryor</cp:lastModifiedBy>
  <cp:lastPrinted>2020-02-06T17:49:01Z</cp:lastPrinted>
  <dcterms:created xsi:type="dcterms:W3CDTF">2012-12-20T16:10:55Z</dcterms:created>
  <dcterms:modified xsi:type="dcterms:W3CDTF">2020-02-07T18:16:08Z</dcterms:modified>
</cp:coreProperties>
</file>